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G:\Drives compartilhados\SELC\04 - DOCUMENTOS DAS LICITAÇÕES\2025\PREGÕES\Z- Serviços de engenharia para reforma de imóvel em Diamantina\Documentos para publicar\Anexos do TR\"/>
    </mc:Choice>
  </mc:AlternateContent>
  <xr:revisionPtr revIDLastSave="0" documentId="8_{5CEDD957-D25A-4D33-AFC1-3AD8F514EAE4}" xr6:coauthVersionLast="47" xr6:coauthVersionMax="47" xr10:uidLastSave="{00000000-0000-0000-0000-000000000000}"/>
  <bookViews>
    <workbookView xWindow="-28920" yWindow="855" windowWidth="29040" windowHeight="15720" xr2:uid="{00000000-000D-0000-FFFF-FFFF00000000}"/>
  </bookViews>
  <sheets>
    <sheet name="Modelo Proposta" sheetId="1" r:id="rId1"/>
    <sheet name="BDI" sheetId="2" r:id="rId2"/>
  </sheets>
  <externalReferences>
    <externalReference r:id="rId3"/>
    <externalReference r:id="rId4"/>
    <externalReference r:id="rId5"/>
    <externalReference r:id="rId6"/>
  </externalReferences>
  <definedNames>
    <definedName name="__xlnm.Print_Titles_2" localSheetId="1">#REF!</definedName>
    <definedName name="__xlnm.Print_Titles_2">#REF!</definedName>
    <definedName name="_1final______映䃢__ᑺﶮ䁱__㽼찵䁳___䋱䁮__휊炣瘽䁯__峜㨈譊㿸__㧔屴賢㿻__컠삙輨㿱__琨?㿶__頨섌㿬__搀眊帤㾟__䁾㿾__钪?䀙__梎䛎䀜__奵抅䀓__?礮_䀑__軴⋛_䀊____濼㿸__뺗ᡊ֛䀕__蠽餬㷥䁀__涢드鯅䁅__関ጥ㼝䀯__뿎Ň拠䀯__焨삨잵䀭__핽?堘䀤__뿢__䀴___________䀣__怑___Ώ___ꏨ____龣য়䀡__鲨ƃ齈ƃ__齘ƃ______齠ƃ_________䁀ဠ_긼ƃ__________ဠ_긼ƃᑈ〉" localSheetId="1">#REF!</definedName>
    <definedName name="_1final______映䃢__ᑺﶮ䁱__㽼찵䁳___䋱䁮__휊炣瘽䁯__峜㨈譊㿸__㧔屴賢㿻__컠삙輨㿱__琨?㿶__頨섌㿬__搀眊帤㾟__䁾㿾__钪?䀙__梎䛎䀜__奵抅䀓__?礮_䀑__軴⋛_䀊____濼㿸__뺗ᡊ֛䀕__蠽餬㷥䁀__涢드鯅䁅__関ጥ㼝䀯__뿎Ň拠䀯__焨삨잵䀭__핽?堘䀤__뿢__䀴___________䀣__怑___Ώ___ꏨ____龣য়䀡__鲨ƃ齈ƃ__齘ƃ______齠ƃ_________䁀ဠ_긼ƃ__________ဠ_긼ƃᑈ〉">#REF!</definedName>
    <definedName name="_xlnm._FilterDatabase" localSheetId="0" hidden="1">'Modelo Proposta'!$A$6:$I$363</definedName>
    <definedName name="_xlnm.Print_Area" localSheetId="1">BDI!$A$1:$D$41</definedName>
    <definedName name="COMPOANALITICA" localSheetId="1">[1]COMPO2!$G$6:$AJ$31336</definedName>
    <definedName name="COMPOANALITICA">[2]COMPO2!$G$6:$AJ$31336</definedName>
    <definedName name="CPU_3.9">#REF!</definedName>
    <definedName name="CPU_5.2.1_e_6.2.1">#REF!</definedName>
    <definedName name="CPU_5.3.2">#REF!</definedName>
    <definedName name="CPU_6.6.1">#REF!</definedName>
    <definedName name="CPU10.3">#REF!</definedName>
    <definedName name="Excel_BuiltIn_Print_Area_2_1" localSheetId="1">#REF!</definedName>
    <definedName name="Excel_BuiltIn_Print_Area_2_1">#REF!</definedName>
    <definedName name="home" localSheetId="1">#REF!</definedName>
    <definedName name="home">#REF!</definedName>
    <definedName name="ICC_GLOBAL" localSheetId="1">#REF!</definedName>
    <definedName name="ICC_GLOBAL">#REF!</definedName>
    <definedName name="ÍNDICE" localSheetId="1">#REF!</definedName>
    <definedName name="ÍNDICE">#REF!</definedName>
    <definedName name="inicial" localSheetId="1">#REF!</definedName>
    <definedName name="inicial">#REF!</definedName>
    <definedName name="JR_PAGE_ANCHOR_0_1" localSheetId="1">'[3]Modelo proposta'!#REF!</definedName>
    <definedName name="JR_PAGE_ANCHOR_0_1">'[4]Modelo proposta'!#REF!</definedName>
    <definedName name="MOEDAAT" localSheetId="1">#REF!</definedName>
    <definedName name="MOEDAAT">#REF!</definedName>
    <definedName name="MOEDAEP" localSheetId="1">#REF!</definedName>
    <definedName name="MOEDAEP">#REF!</definedName>
    <definedName name="Novo" localSheetId="1">#REF!</definedName>
    <definedName name="Novo">#REF!</definedName>
    <definedName name="pesquisa" localSheetId="1">#REF!</definedName>
    <definedName name="pesquisa">#REF!</definedName>
    <definedName name="Recorder" localSheetId="1">#REF!</definedName>
    <definedName name="Recorder">#REF!</definedName>
    <definedName name="Teste" localSheetId="1">#REF!</definedName>
    <definedName name="Teste">#REF!</definedName>
    <definedName name="teste3" localSheetId="1">#REF!</definedName>
    <definedName name="teste3">#REF!</definedName>
    <definedName name="ttttt">#REF!</definedName>
    <definedName name="xx">#REF!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H360" i="1" l="1"/>
  <c r="I360" i="1" s="1"/>
  <c r="H359" i="1"/>
  <c r="I359" i="1" s="1"/>
  <c r="H358" i="1"/>
  <c r="I358" i="1" s="1"/>
  <c r="H356" i="1"/>
  <c r="I356" i="1" s="1"/>
  <c r="H355" i="1"/>
  <c r="I355" i="1" s="1"/>
  <c r="H354" i="1"/>
  <c r="I354" i="1" s="1"/>
  <c r="H353" i="1"/>
  <c r="I353" i="1" s="1"/>
  <c r="H352" i="1"/>
  <c r="I352" i="1" s="1"/>
  <c r="H351" i="1"/>
  <c r="I351" i="1" s="1"/>
  <c r="H350" i="1"/>
  <c r="I350" i="1" s="1"/>
  <c r="H349" i="1"/>
  <c r="I349" i="1" s="1"/>
  <c r="H348" i="1"/>
  <c r="I348" i="1" s="1"/>
  <c r="H347" i="1"/>
  <c r="I347" i="1" s="1"/>
  <c r="H346" i="1"/>
  <c r="I346" i="1" s="1"/>
  <c r="H345" i="1"/>
  <c r="I345" i="1" s="1"/>
  <c r="H344" i="1"/>
  <c r="I344" i="1" s="1"/>
  <c r="H343" i="1"/>
  <c r="I343" i="1" s="1"/>
  <c r="H342" i="1"/>
  <c r="I342" i="1" s="1"/>
  <c r="H341" i="1"/>
  <c r="I341" i="1" s="1"/>
  <c r="H340" i="1"/>
  <c r="I340" i="1" s="1"/>
  <c r="H339" i="1"/>
  <c r="I339" i="1" s="1"/>
  <c r="H338" i="1"/>
  <c r="I338" i="1" s="1"/>
  <c r="H337" i="1"/>
  <c r="I337" i="1" s="1"/>
  <c r="H336" i="1"/>
  <c r="I336" i="1" s="1"/>
  <c r="H335" i="1"/>
  <c r="I335" i="1" s="1"/>
  <c r="H334" i="1"/>
  <c r="I334" i="1" s="1"/>
  <c r="H333" i="1"/>
  <c r="I333" i="1" s="1"/>
  <c r="H332" i="1"/>
  <c r="I332" i="1" s="1"/>
  <c r="H330" i="1"/>
  <c r="I330" i="1" s="1"/>
  <c r="H329" i="1"/>
  <c r="I329" i="1" s="1"/>
  <c r="H328" i="1"/>
  <c r="I328" i="1" s="1"/>
  <c r="H327" i="1"/>
  <c r="I327" i="1" s="1"/>
  <c r="H326" i="1"/>
  <c r="I326" i="1" s="1"/>
  <c r="H324" i="1"/>
  <c r="I324" i="1" s="1"/>
  <c r="H323" i="1"/>
  <c r="I323" i="1" s="1"/>
  <c r="H322" i="1"/>
  <c r="I322" i="1" s="1"/>
  <c r="H320" i="1"/>
  <c r="I320" i="1" s="1"/>
  <c r="H319" i="1"/>
  <c r="I319" i="1" s="1"/>
  <c r="H318" i="1"/>
  <c r="I318" i="1" s="1"/>
  <c r="H317" i="1"/>
  <c r="I317" i="1" s="1"/>
  <c r="H314" i="1"/>
  <c r="I314" i="1" s="1"/>
  <c r="H313" i="1"/>
  <c r="I313" i="1" s="1"/>
  <c r="H312" i="1"/>
  <c r="I312" i="1" s="1"/>
  <c r="H311" i="1"/>
  <c r="I311" i="1" s="1"/>
  <c r="H310" i="1"/>
  <c r="I310" i="1" s="1"/>
  <c r="H309" i="1"/>
  <c r="I309" i="1" s="1"/>
  <c r="H308" i="1"/>
  <c r="I308" i="1" s="1"/>
  <c r="H307" i="1"/>
  <c r="I307" i="1" s="1"/>
  <c r="H305" i="1"/>
  <c r="I305" i="1" s="1"/>
  <c r="H304" i="1"/>
  <c r="I304" i="1" s="1"/>
  <c r="H303" i="1"/>
  <c r="I303" i="1" s="1"/>
  <c r="H302" i="1"/>
  <c r="I302" i="1" s="1"/>
  <c r="H301" i="1"/>
  <c r="I301" i="1" s="1"/>
  <c r="H300" i="1"/>
  <c r="I300" i="1" s="1"/>
  <c r="H299" i="1"/>
  <c r="I299" i="1" s="1"/>
  <c r="H298" i="1"/>
  <c r="I298" i="1" s="1"/>
  <c r="H297" i="1"/>
  <c r="I297" i="1" s="1"/>
  <c r="H296" i="1"/>
  <c r="I296" i="1" s="1"/>
  <c r="H295" i="1"/>
  <c r="I295" i="1" s="1"/>
  <c r="H294" i="1"/>
  <c r="I294" i="1" s="1"/>
  <c r="H293" i="1"/>
  <c r="I293" i="1" s="1"/>
  <c r="H291" i="1"/>
  <c r="I291" i="1" s="1"/>
  <c r="H290" i="1"/>
  <c r="I290" i="1" s="1"/>
  <c r="H289" i="1"/>
  <c r="I289" i="1" s="1"/>
  <c r="H288" i="1"/>
  <c r="I288" i="1" s="1"/>
  <c r="H287" i="1"/>
  <c r="I287" i="1" s="1"/>
  <c r="H286" i="1"/>
  <c r="I286" i="1" s="1"/>
  <c r="H284" i="1"/>
  <c r="I284" i="1" s="1"/>
  <c r="H283" i="1"/>
  <c r="I283" i="1" s="1"/>
  <c r="H282" i="1"/>
  <c r="I282" i="1" s="1"/>
  <c r="H281" i="1"/>
  <c r="I281" i="1" s="1"/>
  <c r="H280" i="1"/>
  <c r="I280" i="1" s="1"/>
  <c r="H279" i="1"/>
  <c r="I279" i="1" s="1"/>
  <c r="H278" i="1"/>
  <c r="I278" i="1" s="1"/>
  <c r="H277" i="1"/>
  <c r="I277" i="1" s="1"/>
  <c r="H276" i="1"/>
  <c r="I276" i="1" s="1"/>
  <c r="H275" i="1"/>
  <c r="I275" i="1" s="1"/>
  <c r="H274" i="1"/>
  <c r="I274" i="1" s="1"/>
  <c r="H273" i="1"/>
  <c r="I273" i="1" s="1"/>
  <c r="H271" i="1"/>
  <c r="I271" i="1" s="1"/>
  <c r="H270" i="1"/>
  <c r="I270" i="1" s="1"/>
  <c r="H269" i="1"/>
  <c r="I269" i="1" s="1"/>
  <c r="H268" i="1"/>
  <c r="I268" i="1" s="1"/>
  <c r="H267" i="1"/>
  <c r="I267" i="1" s="1"/>
  <c r="H266" i="1"/>
  <c r="I266" i="1" s="1"/>
  <c r="H265" i="1"/>
  <c r="I265" i="1" s="1"/>
  <c r="H264" i="1"/>
  <c r="I264" i="1" s="1"/>
  <c r="H263" i="1"/>
  <c r="I263" i="1" s="1"/>
  <c r="H262" i="1"/>
  <c r="I262" i="1" s="1"/>
  <c r="H261" i="1"/>
  <c r="I261" i="1" s="1"/>
  <c r="H259" i="1"/>
  <c r="I259" i="1" s="1"/>
  <c r="H258" i="1"/>
  <c r="I258" i="1" s="1"/>
  <c r="H257" i="1"/>
  <c r="I257" i="1" s="1"/>
  <c r="H256" i="1"/>
  <c r="I256" i="1" s="1"/>
  <c r="H255" i="1"/>
  <c r="I255" i="1" s="1"/>
  <c r="H254" i="1"/>
  <c r="I254" i="1" s="1"/>
  <c r="H253" i="1"/>
  <c r="I253" i="1" s="1"/>
  <c r="H252" i="1"/>
  <c r="I252" i="1" s="1"/>
  <c r="H251" i="1"/>
  <c r="I251" i="1" s="1"/>
  <c r="H249" i="1"/>
  <c r="I249" i="1" s="1"/>
  <c r="H248" i="1"/>
  <c r="I248" i="1" s="1"/>
  <c r="H247" i="1"/>
  <c r="I247" i="1" s="1"/>
  <c r="H245" i="1"/>
  <c r="I245" i="1" s="1"/>
  <c r="H244" i="1"/>
  <c r="I244" i="1" s="1"/>
  <c r="H243" i="1"/>
  <c r="I243" i="1" s="1"/>
  <c r="H242" i="1"/>
  <c r="I242" i="1" s="1"/>
  <c r="H241" i="1"/>
  <c r="I241" i="1" s="1"/>
  <c r="H240" i="1"/>
  <c r="I240" i="1" s="1"/>
  <c r="H239" i="1"/>
  <c r="I239" i="1" s="1"/>
  <c r="H238" i="1"/>
  <c r="I238" i="1" s="1"/>
  <c r="H237" i="1"/>
  <c r="I237" i="1" s="1"/>
  <c r="H236" i="1"/>
  <c r="I236" i="1" s="1"/>
  <c r="H233" i="1"/>
  <c r="I233" i="1" s="1"/>
  <c r="H232" i="1"/>
  <c r="I232" i="1" s="1"/>
  <c r="H231" i="1"/>
  <c r="I231" i="1" s="1"/>
  <c r="H230" i="1"/>
  <c r="I230" i="1" s="1"/>
  <c r="H229" i="1"/>
  <c r="I229" i="1" s="1"/>
  <c r="H228" i="1"/>
  <c r="I228" i="1" s="1"/>
  <c r="H227" i="1"/>
  <c r="I227" i="1" s="1"/>
  <c r="H225" i="1"/>
  <c r="I225" i="1" s="1"/>
  <c r="H224" i="1"/>
  <c r="I224" i="1" s="1"/>
  <c r="H223" i="1"/>
  <c r="I223" i="1" s="1"/>
  <c r="H222" i="1"/>
  <c r="I222" i="1" s="1"/>
  <c r="H221" i="1"/>
  <c r="I221" i="1" s="1"/>
  <c r="H220" i="1"/>
  <c r="I220" i="1" s="1"/>
  <c r="H219" i="1"/>
  <c r="I219" i="1" s="1"/>
  <c r="H218" i="1"/>
  <c r="I218" i="1" s="1"/>
  <c r="H217" i="1"/>
  <c r="I217" i="1" s="1"/>
  <c r="H216" i="1"/>
  <c r="I216" i="1" s="1"/>
  <c r="H215" i="1"/>
  <c r="I215" i="1" s="1"/>
  <c r="H214" i="1"/>
  <c r="I214" i="1" s="1"/>
  <c r="H213" i="1"/>
  <c r="I213" i="1" s="1"/>
  <c r="H212" i="1"/>
  <c r="I212" i="1" s="1"/>
  <c r="H211" i="1"/>
  <c r="I211" i="1" s="1"/>
  <c r="H210" i="1"/>
  <c r="I210" i="1" s="1"/>
  <c r="H209" i="1"/>
  <c r="I209" i="1" s="1"/>
  <c r="H208" i="1"/>
  <c r="I208" i="1" s="1"/>
  <c r="H206" i="1"/>
  <c r="I206" i="1" s="1"/>
  <c r="H205" i="1"/>
  <c r="I205" i="1" s="1"/>
  <c r="H204" i="1"/>
  <c r="I204" i="1" s="1"/>
  <c r="H203" i="1"/>
  <c r="I203" i="1" s="1"/>
  <c r="H200" i="1"/>
  <c r="I200" i="1" s="1"/>
  <c r="H199" i="1"/>
  <c r="I199" i="1" s="1"/>
  <c r="H198" i="1"/>
  <c r="I198" i="1" s="1"/>
  <c r="H197" i="1"/>
  <c r="I197" i="1" s="1"/>
  <c r="H196" i="1"/>
  <c r="I196" i="1" s="1"/>
  <c r="H195" i="1"/>
  <c r="I195" i="1" s="1"/>
  <c r="H194" i="1"/>
  <c r="I194" i="1" s="1"/>
  <c r="H193" i="1"/>
  <c r="I193" i="1" s="1"/>
  <c r="H192" i="1"/>
  <c r="I192" i="1" s="1"/>
  <c r="H191" i="1"/>
  <c r="I191" i="1" s="1"/>
  <c r="H190" i="1"/>
  <c r="I190" i="1" s="1"/>
  <c r="H188" i="1"/>
  <c r="I188" i="1" s="1"/>
  <c r="H187" i="1"/>
  <c r="I187" i="1" s="1"/>
  <c r="H186" i="1"/>
  <c r="I186" i="1" s="1"/>
  <c r="H185" i="1"/>
  <c r="I185" i="1" s="1"/>
  <c r="H184" i="1"/>
  <c r="I184" i="1" s="1"/>
  <c r="H183" i="1"/>
  <c r="I183" i="1" s="1"/>
  <c r="H182" i="1"/>
  <c r="I182" i="1" s="1"/>
  <c r="H181" i="1"/>
  <c r="I181" i="1" s="1"/>
  <c r="H180" i="1"/>
  <c r="I180" i="1" s="1"/>
  <c r="H179" i="1"/>
  <c r="I179" i="1" s="1"/>
  <c r="H178" i="1"/>
  <c r="I178" i="1" s="1"/>
  <c r="H177" i="1"/>
  <c r="I177" i="1" s="1"/>
  <c r="H175" i="1"/>
  <c r="I175" i="1" s="1"/>
  <c r="H174" i="1"/>
  <c r="I174" i="1" s="1"/>
  <c r="H173" i="1"/>
  <c r="I173" i="1" s="1"/>
  <c r="H172" i="1"/>
  <c r="I172" i="1" s="1"/>
  <c r="H171" i="1"/>
  <c r="I171" i="1" s="1"/>
  <c r="H170" i="1"/>
  <c r="I170" i="1" s="1"/>
  <c r="H169" i="1"/>
  <c r="I169" i="1" s="1"/>
  <c r="H168" i="1"/>
  <c r="I168" i="1" s="1"/>
  <c r="H167" i="1"/>
  <c r="I167" i="1" s="1"/>
  <c r="H166" i="1"/>
  <c r="I166" i="1" s="1"/>
  <c r="H165" i="1"/>
  <c r="I165" i="1" s="1"/>
  <c r="H164" i="1"/>
  <c r="I164" i="1" s="1"/>
  <c r="H163" i="1"/>
  <c r="I163" i="1" s="1"/>
  <c r="H161" i="1"/>
  <c r="I161" i="1" s="1"/>
  <c r="H160" i="1"/>
  <c r="I160" i="1" s="1"/>
  <c r="H159" i="1"/>
  <c r="I159" i="1" s="1"/>
  <c r="H158" i="1"/>
  <c r="I158" i="1" s="1"/>
  <c r="H157" i="1"/>
  <c r="I157" i="1" s="1"/>
  <c r="H156" i="1"/>
  <c r="I156" i="1" s="1"/>
  <c r="H155" i="1"/>
  <c r="I155" i="1" s="1"/>
  <c r="H154" i="1"/>
  <c r="I154" i="1" s="1"/>
  <c r="H153" i="1"/>
  <c r="I153" i="1" s="1"/>
  <c r="H152" i="1"/>
  <c r="I152" i="1" s="1"/>
  <c r="H151" i="1"/>
  <c r="I151" i="1" s="1"/>
  <c r="H150" i="1"/>
  <c r="I150" i="1" s="1"/>
  <c r="H148" i="1"/>
  <c r="I148" i="1" s="1"/>
  <c r="H147" i="1"/>
  <c r="I147" i="1" s="1"/>
  <c r="H146" i="1"/>
  <c r="I146" i="1" s="1"/>
  <c r="H145" i="1"/>
  <c r="I145" i="1" s="1"/>
  <c r="H144" i="1"/>
  <c r="I144" i="1" s="1"/>
  <c r="H143" i="1"/>
  <c r="I143" i="1" s="1"/>
  <c r="H141" i="1"/>
  <c r="I141" i="1" s="1"/>
  <c r="H140" i="1"/>
  <c r="I140" i="1" s="1"/>
  <c r="H139" i="1"/>
  <c r="I139" i="1" s="1"/>
  <c r="H138" i="1"/>
  <c r="I138" i="1" s="1"/>
  <c r="H137" i="1"/>
  <c r="I137" i="1" s="1"/>
  <c r="H136" i="1"/>
  <c r="I136" i="1" s="1"/>
  <c r="H133" i="1"/>
  <c r="I133" i="1" s="1"/>
  <c r="H132" i="1"/>
  <c r="I132" i="1" s="1"/>
  <c r="H131" i="1"/>
  <c r="I131" i="1" s="1"/>
  <c r="H130" i="1"/>
  <c r="I130" i="1" s="1"/>
  <c r="H129" i="1"/>
  <c r="I129" i="1" s="1"/>
  <c r="H128" i="1"/>
  <c r="I128" i="1" s="1"/>
  <c r="H127" i="1"/>
  <c r="I127" i="1" s="1"/>
  <c r="H126" i="1"/>
  <c r="I126" i="1" s="1"/>
  <c r="H125" i="1"/>
  <c r="I125" i="1" s="1"/>
  <c r="H124" i="1"/>
  <c r="I124" i="1" s="1"/>
  <c r="H123" i="1"/>
  <c r="I123" i="1" s="1"/>
  <c r="H122" i="1"/>
  <c r="I122" i="1" s="1"/>
  <c r="H120" i="1"/>
  <c r="I120" i="1" s="1"/>
  <c r="H119" i="1"/>
  <c r="I119" i="1" s="1"/>
  <c r="H118" i="1"/>
  <c r="I118" i="1" s="1"/>
  <c r="H117" i="1"/>
  <c r="I117" i="1" s="1"/>
  <c r="H116" i="1"/>
  <c r="I116" i="1" s="1"/>
  <c r="H115" i="1"/>
  <c r="I115" i="1" s="1"/>
  <c r="H114" i="1"/>
  <c r="I114" i="1" s="1"/>
  <c r="H113" i="1"/>
  <c r="I113" i="1" s="1"/>
  <c r="H112" i="1"/>
  <c r="I112" i="1" s="1"/>
  <c r="H111" i="1"/>
  <c r="I111" i="1" s="1"/>
  <c r="H110" i="1"/>
  <c r="I110" i="1" s="1"/>
  <c r="H108" i="1"/>
  <c r="I108" i="1" s="1"/>
  <c r="H107" i="1"/>
  <c r="I107" i="1" s="1"/>
  <c r="H106" i="1"/>
  <c r="I106" i="1" s="1"/>
  <c r="H105" i="1"/>
  <c r="I105" i="1" s="1"/>
  <c r="H104" i="1"/>
  <c r="I104" i="1" s="1"/>
  <c r="H103" i="1"/>
  <c r="I103" i="1" s="1"/>
  <c r="H102" i="1"/>
  <c r="I102" i="1" s="1"/>
  <c r="H101" i="1"/>
  <c r="I101" i="1" s="1"/>
  <c r="H100" i="1"/>
  <c r="I100" i="1" s="1"/>
  <c r="H99" i="1"/>
  <c r="I99" i="1" s="1"/>
  <c r="H98" i="1"/>
  <c r="I98" i="1" s="1"/>
  <c r="H97" i="1"/>
  <c r="I97" i="1" s="1"/>
  <c r="H96" i="1"/>
  <c r="I96" i="1" s="1"/>
  <c r="H95" i="1"/>
  <c r="I95" i="1" s="1"/>
  <c r="H94" i="1"/>
  <c r="I94" i="1" s="1"/>
  <c r="H93" i="1"/>
  <c r="I93" i="1" s="1"/>
  <c r="H90" i="1"/>
  <c r="I90" i="1" s="1"/>
  <c r="H89" i="1"/>
  <c r="I89" i="1" s="1"/>
  <c r="H88" i="1"/>
  <c r="I88" i="1" s="1"/>
  <c r="H87" i="1"/>
  <c r="I87" i="1" s="1"/>
  <c r="H86" i="1"/>
  <c r="I86" i="1" s="1"/>
  <c r="H85" i="1"/>
  <c r="I85" i="1" s="1"/>
  <c r="H84" i="1"/>
  <c r="I84" i="1" s="1"/>
  <c r="H83" i="1"/>
  <c r="I83" i="1" s="1"/>
  <c r="H82" i="1"/>
  <c r="I82" i="1" s="1"/>
  <c r="H81" i="1"/>
  <c r="I81" i="1" s="1"/>
  <c r="H80" i="1"/>
  <c r="I80" i="1" s="1"/>
  <c r="H78" i="1"/>
  <c r="I78" i="1" s="1"/>
  <c r="H77" i="1"/>
  <c r="I77" i="1" s="1"/>
  <c r="H76" i="1"/>
  <c r="I76" i="1" s="1"/>
  <c r="H75" i="1"/>
  <c r="I75" i="1" s="1"/>
  <c r="H74" i="1"/>
  <c r="I74" i="1" s="1"/>
  <c r="H73" i="1"/>
  <c r="I73" i="1" s="1"/>
  <c r="H72" i="1"/>
  <c r="I72" i="1" s="1"/>
  <c r="H71" i="1"/>
  <c r="I71" i="1" s="1"/>
  <c r="H70" i="1"/>
  <c r="I70" i="1" s="1"/>
  <c r="H68" i="1"/>
  <c r="I68" i="1" s="1"/>
  <c r="H67" i="1"/>
  <c r="I67" i="1" s="1"/>
  <c r="H66" i="1"/>
  <c r="I66" i="1" s="1"/>
  <c r="H65" i="1"/>
  <c r="I65" i="1" s="1"/>
  <c r="H64" i="1"/>
  <c r="I64" i="1" s="1"/>
  <c r="H63" i="1"/>
  <c r="I63" i="1" s="1"/>
  <c r="H62" i="1"/>
  <c r="I62" i="1" s="1"/>
  <c r="H61" i="1"/>
  <c r="I61" i="1" s="1"/>
  <c r="H60" i="1"/>
  <c r="I60" i="1" s="1"/>
  <c r="H59" i="1"/>
  <c r="I59" i="1" s="1"/>
  <c r="H58" i="1"/>
  <c r="I58" i="1" s="1"/>
  <c r="H57" i="1"/>
  <c r="I57" i="1" s="1"/>
  <c r="H56" i="1"/>
  <c r="I56" i="1" s="1"/>
  <c r="H55" i="1"/>
  <c r="I55" i="1" s="1"/>
  <c r="H54" i="1"/>
  <c r="I54" i="1" s="1"/>
  <c r="H53" i="1"/>
  <c r="I53" i="1" s="1"/>
  <c r="H52" i="1"/>
  <c r="I52" i="1" s="1"/>
  <c r="H51" i="1"/>
  <c r="I51" i="1" s="1"/>
  <c r="H50" i="1"/>
  <c r="I50" i="1" s="1"/>
  <c r="H48" i="1"/>
  <c r="I48" i="1" s="1"/>
  <c r="H47" i="1"/>
  <c r="I47" i="1" s="1"/>
  <c r="H46" i="1"/>
  <c r="I46" i="1" s="1"/>
  <c r="H45" i="1"/>
  <c r="I45" i="1" s="1"/>
  <c r="H44" i="1"/>
  <c r="I44" i="1" s="1"/>
  <c r="H43" i="1"/>
  <c r="I43" i="1" s="1"/>
  <c r="H42" i="1"/>
  <c r="I42" i="1" s="1"/>
  <c r="H41" i="1"/>
  <c r="I41" i="1" s="1"/>
  <c r="H39" i="1"/>
  <c r="I39" i="1" s="1"/>
  <c r="H38" i="1"/>
  <c r="I38" i="1" s="1"/>
  <c r="H37" i="1"/>
  <c r="I37" i="1" s="1"/>
  <c r="H36" i="1"/>
  <c r="I36" i="1" s="1"/>
  <c r="H35" i="1"/>
  <c r="I35" i="1" s="1"/>
  <c r="H34" i="1"/>
  <c r="I34" i="1" s="1"/>
  <c r="H33" i="1"/>
  <c r="I33" i="1" s="1"/>
  <c r="H32" i="1"/>
  <c r="I32" i="1" s="1"/>
  <c r="H31" i="1"/>
  <c r="I31" i="1" s="1"/>
  <c r="H29" i="1"/>
  <c r="I29" i="1" s="1"/>
  <c r="H28" i="1"/>
  <c r="I28" i="1" s="1"/>
  <c r="H27" i="1"/>
  <c r="I27" i="1" s="1"/>
  <c r="H26" i="1"/>
  <c r="I26" i="1" s="1"/>
  <c r="H25" i="1"/>
  <c r="I25" i="1" s="1"/>
  <c r="H24" i="1"/>
  <c r="I24" i="1" s="1"/>
  <c r="H23" i="1"/>
  <c r="I23" i="1" s="1"/>
  <c r="H22" i="1"/>
  <c r="I22" i="1" s="1"/>
  <c r="H21" i="1"/>
  <c r="I21" i="1" s="1"/>
  <c r="H20" i="1"/>
  <c r="I20" i="1" s="1"/>
  <c r="H19" i="1"/>
  <c r="I19" i="1" s="1"/>
  <c r="H18" i="1"/>
  <c r="I18" i="1" s="1"/>
  <c r="H17" i="1"/>
  <c r="I17" i="1" s="1"/>
  <c r="H16" i="1"/>
  <c r="I16" i="1" s="1"/>
  <c r="H15" i="1"/>
  <c r="I15" i="1" s="1"/>
  <c r="H14" i="1"/>
  <c r="I14" i="1" s="1"/>
  <c r="H13" i="1"/>
  <c r="I13" i="1" s="1"/>
  <c r="H9" i="1"/>
  <c r="I9" i="1" s="1"/>
  <c r="H10" i="1"/>
  <c r="I10" i="1" s="1"/>
  <c r="H11" i="1"/>
  <c r="I11" i="1" s="1"/>
  <c r="H8" i="1"/>
  <c r="I8" i="1" s="1"/>
  <c r="I7" i="1" l="1"/>
  <c r="I69" i="1"/>
  <c r="I202" i="1"/>
  <c r="I357" i="1"/>
  <c r="I331" i="1"/>
  <c r="I325" i="1"/>
  <c r="I321" i="1"/>
  <c r="I316" i="1"/>
  <c r="I315" i="1" s="1"/>
  <c r="I306" i="1"/>
  <c r="I292" i="1"/>
  <c r="I285" i="1"/>
  <c r="I234" i="1"/>
  <c r="I226" i="1"/>
  <c r="I207" i="1"/>
  <c r="I189" i="1"/>
  <c r="I176" i="1"/>
  <c r="I162" i="1"/>
  <c r="I134" i="1"/>
  <c r="I121" i="1"/>
  <c r="I109" i="1"/>
  <c r="I92" i="1"/>
  <c r="I79" i="1"/>
  <c r="I49" i="1"/>
  <c r="I40" i="1"/>
  <c r="I30" i="1"/>
  <c r="I12" i="1"/>
  <c r="I201" i="1" l="1"/>
  <c r="I91" i="1"/>
  <c r="I361" i="1" s="1"/>
  <c r="I363" i="1" s="1"/>
  <c r="D29" i="2" l="1"/>
  <c r="D25" i="2"/>
  <c r="D21" i="2"/>
  <c r="D14" i="2"/>
  <c r="D31" i="2" s="1"/>
  <c r="H2" i="1" l="1"/>
</calcChain>
</file>

<file path=xl/sharedStrings.xml><?xml version="1.0" encoding="utf-8"?>
<sst xmlns="http://schemas.openxmlformats.org/spreadsheetml/2006/main" count="1732" uniqueCount="998">
  <si>
    <r>
      <t>PLANILHA MODELO DE PROPOSTA (</t>
    </r>
    <r>
      <rPr>
        <b/>
        <sz val="11"/>
        <color rgb="FFFF0000"/>
        <rFont val="Calibri"/>
        <family val="2"/>
        <scheme val="minor"/>
      </rPr>
      <t>Preencher somente células em amarelo</t>
    </r>
    <r>
      <rPr>
        <b/>
        <sz val="11"/>
        <color theme="1"/>
        <rFont val="Calibri"/>
        <family val="2"/>
        <scheme val="minor"/>
      </rPr>
      <t>)</t>
    </r>
  </si>
  <si>
    <t xml:space="preserve"> Objeto:</t>
  </si>
  <si>
    <t>Contratação de empresa para prestação de serviços comuns de engenharia para adaptações de ambientes e mudança de layout no imóvel localizado na rua Goitacazes, 1.475, em Belo Horizonte/MG visando a acomodação das Varas do Trabalho remanescentes após a mudança parcial do Fórum de Belo Horizonte para outro imóvel.</t>
  </si>
  <si>
    <t>BDI:</t>
  </si>
  <si>
    <t>Licitante:</t>
  </si>
  <si>
    <t>CNPJ:</t>
  </si>
  <si>
    <t>Data:</t>
  </si>
  <si>
    <t>Desconto da licitante (%):</t>
  </si>
  <si>
    <t>Contratação de empresa especializada para prestação de serviços de engenharia para reforma do imóvel localizado na Rua Neco Amorim, 20, Bairro Bicame, em Diamantina/MG, com vistas à instalação da nova sede da Vara do Trabalho da localidade.</t>
  </si>
  <si>
    <t>ITEM</t>
  </si>
  <si>
    <t>CÓDIGO</t>
  </si>
  <si>
    <t>DESCRIÇÃO</t>
  </si>
  <si>
    <t>FONTE</t>
  </si>
  <si>
    <t>UND</t>
  </si>
  <si>
    <t>QUANTIDADE</t>
  </si>
  <si>
    <t>PREÇO UNITÁRIO DE REFERÊNCIA</t>
  </si>
  <si>
    <t>PREÇO UNITÁRIO DA PROPOSTA</t>
  </si>
  <si>
    <t>PREÇO TOTAL DA PROPOSTA</t>
  </si>
  <si>
    <t>PLANILHA MODELO DE BDI 
(COM DESONERAÇÃO)</t>
  </si>
  <si>
    <t>(Preencher somente as células em amarelo)</t>
  </si>
  <si>
    <t>Objeto:</t>
  </si>
  <si>
    <t>Licitante</t>
  </si>
  <si>
    <t>DL</t>
  </si>
  <si>
    <t>Despesas Legais (impostos)</t>
  </si>
  <si>
    <t>% Sobre o PV</t>
  </si>
  <si>
    <t>A</t>
  </si>
  <si>
    <t xml:space="preserve"> PIS (ver nota 1)</t>
  </si>
  <si>
    <t>B</t>
  </si>
  <si>
    <t>COFINS (ver nota 1)</t>
  </si>
  <si>
    <t>C</t>
  </si>
  <si>
    <t>ISSQN - Imposto Sobre Serviços de Qualquer Natureza (ver nota 1)</t>
  </si>
  <si>
    <t>D</t>
  </si>
  <si>
    <t>CPRB - Contribuição Previdenciária sobre a Receita Bruta (%)</t>
  </si>
  <si>
    <t>Total Parcial:</t>
  </si>
  <si>
    <t>DA</t>
  </si>
  <si>
    <t>Despesas Administrativas</t>
  </si>
  <si>
    <t>% Sobre os CD</t>
  </si>
  <si>
    <t>E</t>
  </si>
  <si>
    <t>Administração Central (escritório, estrutura física, telefone, secretarias, etc.).</t>
  </si>
  <si>
    <t>F</t>
  </si>
  <si>
    <t>Riscos</t>
  </si>
  <si>
    <t>G</t>
  </si>
  <si>
    <t>Garantias</t>
  </si>
  <si>
    <t>H</t>
  </si>
  <si>
    <t>Seguros</t>
  </si>
  <si>
    <t>DF</t>
  </si>
  <si>
    <t>Despesas Financeiras</t>
  </si>
  <si>
    <t>J</t>
  </si>
  <si>
    <t>Juros Mensal (J=(1 + Taxa SELIC/100)^(22/252)-1 | Taxa SELIC  – 11,25%)</t>
  </si>
  <si>
    <t>RE</t>
  </si>
  <si>
    <t>Remuneração</t>
  </si>
  <si>
    <t>L</t>
  </si>
  <si>
    <t xml:space="preserve"> Lucro</t>
  </si>
  <si>
    <t>BDI PADRÃO ARREDONDADO:</t>
  </si>
  <si>
    <t xml:space="preserve">MÉTODO DE CÁLCULO </t>
  </si>
  <si>
    <t>BDI% = { [ (1+DA) x (1+DF) x (1+RE) ] /  (1- DL) -1 } x 100</t>
  </si>
  <si>
    <t>LISTA DE ABREVIATURAS</t>
  </si>
  <si>
    <t>CD – Parcela incidente sobre os Custos Diretos</t>
  </si>
  <si>
    <t>PV – Parcela incidente sobre o Preço de Venda</t>
  </si>
  <si>
    <t>Notas:</t>
  </si>
  <si>
    <t>1 - A licitante deverá compatibilizar os tributos com a Declaração Contábil (Anexo IV do TR) e, no caso do ISS, também com a Legislação Municipal.</t>
  </si>
  <si>
    <t>1</t>
  </si>
  <si>
    <t>SERVIÇOS PRELIMINARES</t>
  </si>
  <si>
    <t>1.1</t>
  </si>
  <si>
    <t>ED-50392</t>
  </si>
  <si>
    <t>MOBILIZAÇÃO E DESMOBILIZAÇÃO DE OBRA EM CENTRO URBANO OU REGIÃO LIMÍTROFE COM VALOR ATÉ 1.000.000,00</t>
  </si>
  <si>
    <t>SETOP</t>
  </si>
  <si>
    <t>UNID.</t>
  </si>
  <si>
    <t>1.2</t>
  </si>
  <si>
    <t>ED-16660</t>
  </si>
  <si>
    <t>FORNECIMENTO E COLOCAÇÃO DE PLACA DE OBRA EM CHAPA GALVANIZADA #26, ESP. 0,45 MM, PLOTADA COM ADESIVO VINÍLICO, AFIXADA COM REBITES 4,8X40 MM, EM ESTRUTURA METÁLICA DE METALON 20X20 MM, ESP. 1,25 MM.</t>
  </si>
  <si>
    <t>m2</t>
  </si>
  <si>
    <t>1.3</t>
  </si>
  <si>
    <t>INS-03160663</t>
  </si>
  <si>
    <t>Termo de Responsabilidade Técnica - TRT - conforme Resolução CFT 269 de 20/09/2024.</t>
  </si>
  <si>
    <t>Composições Próprias</t>
  </si>
  <si>
    <t>Unid.</t>
  </si>
  <si>
    <t>1.4</t>
  </si>
  <si>
    <t>COMP-07750356</t>
  </si>
  <si>
    <t>ADMINISTRAÇÃO LOCAL PARA REFORMA - MÍNIMO UM ENCARREGADO GERAL TEMPO INTEGRAL, UM TÉCNICO EM EDIFICAÇÕES 1 HORA DIA E 1 TÉCNICO ELETROTÉCNICO 0,5 HORA DIA.</t>
  </si>
  <si>
    <t>2</t>
  </si>
  <si>
    <t>DEMOLIÇÕES E REMOÇÕES</t>
  </si>
  <si>
    <t>2.1</t>
  </si>
  <si>
    <t>ED-48493</t>
  </si>
  <si>
    <t>REMOÇÃO MANUAL DE ESQUADRIA EM MADEIRA, INCLUSIVE REMOÇÃO DE MARCO/ALIZAR/GUARNIÇÕES, AFASTAMENTO E EMPILHAMENTO, EXCLUSIVE TRANSPORTE E RETIRADA DO MATERIAL REMOVIDO NÃO REAPROVEITÁVEL</t>
  </si>
  <si>
    <t>2.2</t>
  </si>
  <si>
    <t>97622</t>
  </si>
  <si>
    <t>DEMOLIÇÃO DE ALVENARIA DE BLOCO FURADO, DE FORMA MANUAL, SEM REAPROVEITAMENTO.</t>
  </si>
  <si>
    <t>SINAPI</t>
  </si>
  <si>
    <t>M3</t>
  </si>
  <si>
    <t>2.3</t>
  </si>
  <si>
    <t>ED-48437</t>
  </si>
  <si>
    <t>REMOÇÃO MANUAL DE BANCADA DE PEDRA (MÁRMORE, GRANITO, ARDÓSIA, MARMORITE, ETC.), COM REAPROVEITAMENTO, INCLUSIVE RASGO EM ALVENARIA, REMOÇÃO DE ACESSÓRIOS DE FIXAÇÃO, AFASTAMENTO E EMPILHAMENTO, EXCLUSIVE TRANSPORTE E RETIRADA DO MATERIAL REMOVIDO NÃO REAPROVEITÁVEL</t>
  </si>
  <si>
    <t>2.4</t>
  </si>
  <si>
    <t>97633</t>
  </si>
  <si>
    <t>DEMOLIÇÃO DE REVESTIMENTO CERÂMICO, SEM REAPROVEITAMENTO.</t>
  </si>
  <si>
    <t>M2</t>
  </si>
  <si>
    <t>2.5</t>
  </si>
  <si>
    <t>ED-48480</t>
  </si>
  <si>
    <t>DEMOLIÇÃO DE PISO CERÂMICO OU LADRILHO HIDRÁULICO, INCLUSIVE AFASTAMENTO E EMPILHAMENTO, EXCLUSIVE DEMOLIÇÃO DE CONTRAPISO, TRANSPORTE E RETIRADA DO MATERIAL DEMOLIDO</t>
  </si>
  <si>
    <t>2.6</t>
  </si>
  <si>
    <t>ED-48481</t>
  </si>
  <si>
    <t>DEMOLIÇÃO DE PISO/PAREDE DE PEDRAS, INCLUSIVE AFASTAMENTO E EMPILHAMENTO, EXCLUSIVE DEMOLIÇÃO DE CONTRAPISO, TRANSPORTE E RETIRADA DO MATERIAL DEMOLIDO</t>
  </si>
  <si>
    <t>2.7</t>
  </si>
  <si>
    <t>ED-48501</t>
  </si>
  <si>
    <t>DEMOLIÇÃO DE REBOCO OU EMBOÇO, COM ESPESSURA DE ATÉ 55MM, INCLUSIVE AFASTAMENTO E EMPILHAMENTO, EXCLUSIVE TRANSPORTE E RETIRADA DO MATERIAL DEMOLIDO</t>
  </si>
  <si>
    <t>2.8</t>
  </si>
  <si>
    <t>ED-48479</t>
  </si>
  <si>
    <t>DEMOLIÇÃO DE PISO CIMENTADO OU CONTRAPISO DE ARGAMASSA, COM ESPESSURA MÁXIMA DE 10CM, INCLUSIVE AFASTAMENTO E EMPILHAMENTO, EXCLUSIVE TRANSPORTE E RETIRADA DO MATERIAL DEMOLIDO</t>
  </si>
  <si>
    <t>2.9</t>
  </si>
  <si>
    <t>97632</t>
  </si>
  <si>
    <t>DEMOLIÇÃO DE RODAPÉ CERÂMICO/PEDRA, SEM REAPROVEITAMENTO.</t>
  </si>
  <si>
    <t>M</t>
  </si>
  <si>
    <t>2.10</t>
  </si>
  <si>
    <t>97663</t>
  </si>
  <si>
    <t>REMOÇÃO DE LOUÇAS, DE FORMA MANUAL, SEM REAPROVEITAMENTO.</t>
  </si>
  <si>
    <t>UN</t>
  </si>
  <si>
    <t>2.11</t>
  </si>
  <si>
    <t>97666</t>
  </si>
  <si>
    <t>REMOÇÃO DE METAIS SANITÁRIOS, DE FORMA MANUAL, SEM REAPROVEITAMENTO. TORNEIRAS, SIFÕES, VÁLVULAS.</t>
  </si>
  <si>
    <t>2.12</t>
  </si>
  <si>
    <t>104789</t>
  </si>
  <si>
    <t>DEMOLIÇÃO DE PISO DE CONCRETO SIMPLES, SEM REAPROVEITAMENTO - ESCADA.</t>
  </si>
  <si>
    <t>2.13</t>
  </si>
  <si>
    <t>90445</t>
  </si>
  <si>
    <t>RASGO LINEAR MECANIZADO EM CONTRAPISO, PARA RAMAIS/ DISTRIBUIÇÃO DE INSTALAÇÕES HIDRÁULICAS, DIÂMETROS MAIORES QUE 40 MM E MENORES OU IGUAIS A 75 MM.</t>
  </si>
  <si>
    <t>2.14</t>
  </si>
  <si>
    <t>90446</t>
  </si>
  <si>
    <t>RASGO LINEAR MECANIZADO EM CONTRAPISO, PARA RAMAIS/ DISTRIBUIÇÃO DE INSTALAÇÕES HIDRÁULICAS, DIÂMETROS MAIORES QUE 75 MM E MENORES OU IGUAIS A 100 MM.</t>
  </si>
  <si>
    <t>2.15</t>
  </si>
  <si>
    <t>40.32.05</t>
  </si>
  <si>
    <t>ESCAVACAO H &lt;= 1.5M. VALAS PARA TUBULAÇÕES, CAIXAS DE ESGOTO, GORDURA E PLUVIAIS E DEMAIS ATIVIDADES NECESSÁRIAS.</t>
  </si>
  <si>
    <t>SUDECAP</t>
  </si>
  <si>
    <t>2.16</t>
  </si>
  <si>
    <t>ED-51133</t>
  </si>
  <si>
    <t>TRANSPORTE DE MATERIAL DE QUALQUER NATUREZA COM CARRINHO DE MÃO, COM DISTÂNCIAS MENORES OU IGUAIS A 50M, INCLUSIVE CARGA/DESCARGA</t>
  </si>
  <si>
    <t>m3</t>
  </si>
  <si>
    <t>2.17</t>
  </si>
  <si>
    <t>ED-51126</t>
  </si>
  <si>
    <t>TRANSPORTE DE MATERIAL DEMOLIDO EM CAÇAMBA (MUNICÍPIO: BELO HORIZONTE), EXCLUSIVE CARGA MANUAL OU MECÂNICA</t>
  </si>
  <si>
    <t>3</t>
  </si>
  <si>
    <t>FECHAMENTOS COM ALVENARIA, DRYWALL E PORTAS</t>
  </si>
  <si>
    <t>3.1</t>
  </si>
  <si>
    <t>07.03.07</t>
  </si>
  <si>
    <t>ALVENARIA DE VEDAÇÃO COM BLOCO CERÂMICO, E=19CM, ADP REF 103362</t>
  </si>
  <si>
    <t>3.2</t>
  </si>
  <si>
    <t>87878</t>
  </si>
  <si>
    <t>CHAPISCO APLICADO EM ALVENARIAS E ESTRUTURAS DE CONCRETO INTERNAS, COM COLHER DE PEDREIRO. ARGAMASSA TRAÇO 1:3 COM PREPARO MANUAL.</t>
  </si>
  <si>
    <t>3.3</t>
  </si>
  <si>
    <t>ED-6282</t>
  </si>
  <si>
    <t>REBOCO COM ARGAMASSA, TRAÇO 1:2:8 (CIMENTO, CAL E AREIA), ESP. 25MM, APLICAÇÃO MANUAL, INCLUSIVE ARGAMASSA COM PREPARO MECANIZADO</t>
  </si>
  <si>
    <t>3.4</t>
  </si>
  <si>
    <t>96359</t>
  </si>
  <si>
    <t>PAREDE COM SISTEMA EM CHAPAS DE GESSO PARA DRYWALL, USO INTERNO, COM DUAS FACES SIMPLES DE 1,25CM CADA E ESTRUTURA METÁLICA COM GUIAS E MONTANTES SIMPLES DE 70MM CADA 60CM, PARA PAREDES COM ÁREA LÍQUIDA MAIOR OU IGUAL A 6 M2, COM VÃOS. PISO-LAJE.</t>
  </si>
  <si>
    <t>3.5</t>
  </si>
  <si>
    <t>96368</t>
  </si>
  <si>
    <t>PAREDE COM SISTEMA EM CHAPAS DE GESSO PARA DRYWALL, LAJE-LAJE, USO INTERNO COM DUAS FACES DUPLAS E ESTRUTURA METÁLICA COM MONTANTES DUPLOS DE 90MM CADA 60CM, GUIA DE 90MM, COM MANTA DE LÃ DE ROCHA DE 75MM DE 64KG/M3, FITA BANDA ACÚSTICA DE 90MM. ESPESSURA DE 14CM. PREVER VEDAÇÃO COM ESPUMA EXPANSIVA EM INTERFERÊNCIAS SOBRE O FORRO. PREVER MONTANTE DUPLO PARA REFORÇO DOS VÃOS DE PORTA E VIRADA DE PELO MENOS 20CM DA GUIA E BANDEIRA SOBRE O MONTANTE LATERAL. PREVER AINDA A INSTALAÇÃO DE 4 MONTANTES AUXILIARES SOBRE A BANDEIRA DE CADA PORTA.</t>
  </si>
  <si>
    <t>3.6</t>
  </si>
  <si>
    <t>90791</t>
  </si>
  <si>
    <t>KIT PORTA PRONTA DE MADEIRA, FOLHA MÉDIA / PESADA DE 80 X 210 CM, MÍNIMO 35MM, NÚCLEO SÓLIDO, ESTRUTURA USINADA PARA FECHADURA, CAPA LISA EM HDF, ACABAMENTO EM LAMINADO, TONALIDADE A DEFINIR (INCLUI MARCO, ALIZARES E DOBRADICAS), FIXAÇÃO COM PREENCHIMENTO PARCIAL DE ESPUMA EXPANSIVA - FORNECIMENTO E INSTALAÇÃO. MAÇANETA TIPO ALAVANCA REF. IMAB LINHA DUNA OU EQUIVALENTE, COM FITA DE BORRACHA NAS LATERAIS E PARTE SUPERIOR DOS BATENTES E VEDA PORTA NA PARTE INFERIOR.</t>
  </si>
  <si>
    <t>3.7</t>
  </si>
  <si>
    <t>ED-49602</t>
  </si>
  <si>
    <t>PORTA DE MADEIRA COMPLETA, DIMENSÃO (80X210)CM, TIPO DE ABRIR, UMA (1) FOLHA, ACABAMENTO NATURAL PARA PINTURA/VERNIZ, TIPO PRANCHETA/SARRAFEADA, INCLUSIVE MARCO, ALIZAR E FERRAGENS, EXCLUSIVE PINTURA/VERNIZ</t>
  </si>
  <si>
    <t>un</t>
  </si>
  <si>
    <t>3.8</t>
  </si>
  <si>
    <t>ED-49600</t>
  </si>
  <si>
    <t>PORTA DE MADEIRA COMPLETA, DIMENSÃO (60X210)CM, TIPO DE ABRIR, UMA (1) FOLHA, ACABAMENTO NATURAL PARA PINTURA/VERNIZ, TIPO PRANCHETA/SARRAFEADA, INCLUSIVE MARCO, ALIZAR E FERRAGENS, EXCLUSIVE PINTURA/VERNIZ</t>
  </si>
  <si>
    <t>3.9</t>
  </si>
  <si>
    <t>PORTA DE MADEIRA COMPLETA, DIMENSÃO (80X210)CM, TIPO DE ABRIR, UMA (1) FOLHA, ACABAMENTO NATURAL PARA PINTURA/VERNIZ, TIPO PRANCHETA/SARRAFEADA, INCLUSIVE ALIZAR E FERRAGENS, EXCLUSIVE PINTURA/VERNIZ. COPA EDIFÍCIO 2.</t>
  </si>
  <si>
    <t>4</t>
  </si>
  <si>
    <t>COBERTURA, DEMAIS ESQUADRIAS, RODAPÉS E FORRO</t>
  </si>
  <si>
    <t>4.1</t>
  </si>
  <si>
    <t>06.002.050 (E)</t>
  </si>
  <si>
    <t>COBERTURA EM POLICARBONATO ALVEOLAR 10MM, COMPLETO COM GUARNIÇÕES, FIXAÇÕES, VEDAÇÕES E ESTRUTURA METÁLICA GALVANIZADA/AÇO CARBONO/ALUMÍNIO, INSTALADA. COR A DEFINIR.</t>
  </si>
  <si>
    <t>SIURB</t>
  </si>
  <si>
    <t>4.2</t>
  </si>
  <si>
    <t>94207</t>
  </si>
  <si>
    <t>TELHAMENTO COM TELHA ONDULADA DE FIBROCIMENTO E = 6 MM, COM RECOBRIMENTO LATERAL DE 1/4 DE ONDA PARA TELHADO COM INCLINAÇÃO MAIOR QUE 10°, COM ATÉ 2 ÁGUAS, INCLUSO IÇAMENTO.</t>
  </si>
  <si>
    <t>4.3</t>
  </si>
  <si>
    <t>06.080.003 (E)</t>
  </si>
  <si>
    <t>REVISÃO, ESCOVAÇÃO, PARAFUSOS DE FIXAÇÕES, CONSERTOS DE PONTOS DE VAZAMENTOS, VERIFICAÇÕES DOS RUFOS, TESTE DE ESTANQUEIDADE.</t>
  </si>
  <si>
    <t>4.4</t>
  </si>
  <si>
    <t>101740</t>
  </si>
  <si>
    <t>RODAPÉ EM ARDÓSIA ALTURA 20CM.</t>
  </si>
  <si>
    <t>4.5</t>
  </si>
  <si>
    <t>RODAPÉ EM ARDÓSIA ALTURA 7CM.</t>
  </si>
  <si>
    <t>4.6</t>
  </si>
  <si>
    <t>ED-49687</t>
  </si>
  <si>
    <t>FORRO EM CHAPA DE GESSO ACARTONADO, ESP. 12,5MM, COM FIXAÇÃO DO TIPO ARAMADO, INCLUSIVE PERFIL TABICA E ACESSÓRIOS E FIXAÇÃO</t>
  </si>
  <si>
    <t>4.7</t>
  </si>
  <si>
    <t>88315</t>
  </si>
  <si>
    <t>Lubrificação, revisão e ajustes em janelas basculantes.</t>
  </si>
  <si>
    <t>4.8</t>
  </si>
  <si>
    <t>102179</t>
  </si>
  <si>
    <t>INSTALAÇÃO JANELA EM ALUMÍNIO, PERFIL LINHA 25 (SUPREMA), COM VIDRO TEMPERADO, E = 8MM, 4 FOLHAS CORREDIÇAS/FIXAS, INCLUÍDO FERRAGENS.</t>
  </si>
  <si>
    <t>5</t>
  </si>
  <si>
    <t>RAMPAS, ESTRUTURA DA ESCADA E PAVIMENTAÇÃO EXTERNA</t>
  </si>
  <si>
    <t>5.1</t>
  </si>
  <si>
    <t>94994</t>
  </si>
  <si>
    <t>EXECUÇÃO DE PASSEIO (CALÇADA) INTERNO/EXTERNO OU PISO DE CONCRETO COM CONCRETO, ACABAMENTO CONVENCIONAL/VASSOURADO, ESPESSURA 8 CM, ARMADO. 80CM DE LARGURA.</t>
  </si>
  <si>
    <t>5.2</t>
  </si>
  <si>
    <t>ED-51142</t>
  </si>
  <si>
    <t>REMOÇÃO E REASSENTAMENTO DE MEIO-FIO PRÉ-MOLDADO DE CONCRETO/PEDRA COM REAPROVEITAMENTO</t>
  </si>
  <si>
    <t>m</t>
  </si>
  <si>
    <t>5.3</t>
  </si>
  <si>
    <t>104658</t>
  </si>
  <si>
    <t>PISO PODOTÁTIL DE ALERTA OU DIRECIONAL, DE CONCRETO, ASSENTADO SOBRE ARGAMASSA. 25x25cm ou 40x40cm.</t>
  </si>
  <si>
    <t>5.4</t>
  </si>
  <si>
    <t>17.002.066 (E)</t>
  </si>
  <si>
    <t>PAVIMENTOS PERMEÁVEIS - PERFIL PARA ESTACIONAMENTO DE VEÍCULOS LEVES COM PISOS DE CONCRETO PRÉ-MOLDADO INTERTRAVADO DRENANTE COM INFILTRAÇÃO TOTAL, BLOCO DRENANTE DE CONCRETO, MÍNIMO DE 40 X 40* CM, ESPESSURA APROXIMADA DE 6 CM, COR NATURAL, COM PREPARO DE BASE COM APROXIMADAMENTE 10CM COM AREIA E PEDRISCO.</t>
  </si>
  <si>
    <t>5.5</t>
  </si>
  <si>
    <t>18.02.22</t>
  </si>
  <si>
    <t>PAVIMENTO EM PEDRA IRREGULAR, LAJES GRANDES, MATACÕES DE MEDIDAS IRREGULARES APROXIMADAS DE 50X50X6CM.</t>
  </si>
  <si>
    <t>EMBASA</t>
  </si>
  <si>
    <t>5.6</t>
  </si>
  <si>
    <t>RO-00218</t>
  </si>
  <si>
    <t>Escavação manual de vala em material de 1ª categoria na profundidade de 0 a 1,50 m: sapatas corridas, sapata isolada, tubulações e caixas de AP.</t>
  </si>
  <si>
    <t>5.7</t>
  </si>
  <si>
    <t>104927</t>
  </si>
  <si>
    <t>FABRICAÇÃO, MONTAGEM E DESMONTAGEM DE FÔRMA PARA SAPATA CORRIDA, EM MADEIRA SERRADA, E=25 MM.</t>
  </si>
  <si>
    <t>5.8</t>
  </si>
  <si>
    <t>104918</t>
  </si>
  <si>
    <t>ARMAÇÃO DE SAPATA ISOLADA E SAPATA CORRIDA UTILIZANDO AÇO CA-50 DE 8 MM - MONTAGEM.</t>
  </si>
  <si>
    <t>KG</t>
  </si>
  <si>
    <t>5.9</t>
  </si>
  <si>
    <t>104923</t>
  </si>
  <si>
    <t>CONCRETAGEM DE SAPATA CORRIDA, FCK 25 MPA, COM USO DE JERICA - LANÇAMENTO, ADENSAMENTO E ACABAMENTO.</t>
  </si>
  <si>
    <t>5.10</t>
  </si>
  <si>
    <t>92769</t>
  </si>
  <si>
    <t>ARMAÇÃO DE LAJE DE ESTRUTURA CONVENCIONAL DE CONCRETO ARMADO UTILIZANDO AÇO CA-50 DE 6,3 MM - MONTAGEM.</t>
  </si>
  <si>
    <t>5.11</t>
  </si>
  <si>
    <t>92770</t>
  </si>
  <si>
    <t>ARMAÇÃO DE LAJE DE ESTRUTURA CONVENCIONAL DE CONCRETO ARMADO UTILIZANDO AÇO CA-50 DE 8,0 MM - MONTAGEM.</t>
  </si>
  <si>
    <t>5.12</t>
  </si>
  <si>
    <t>103076</t>
  </si>
  <si>
    <t>EXECUÇÃO DE LAJE SOBRE SOLO, ESPESSURA DE 10 CM, FCK = 25 MPA, COM USO DE FORMAS EM MADEIRA SERRADA.</t>
  </si>
  <si>
    <t>5.13</t>
  </si>
  <si>
    <t>89472</t>
  </si>
  <si>
    <t>ALVENARIA DE BLOCOS DE CONCRETO ESTRUTURAL 14X19X39 CM (ESPESSURA 14 CM), FBK = 14 MPA, UTILIZANDO COLHER DE PEDREIRO.</t>
  </si>
  <si>
    <t>5.14</t>
  </si>
  <si>
    <t>ED-48394</t>
  </si>
  <si>
    <t>CINTA DE AMARRAÇÃO DE ALVENARIA COM BLOCO DE CONCRETO ESTRUTURAL, CANALETA TIPO "J", ESP. 14CM, (FBK 4,5MPA), INCLUSIVE ARGAMASSA PARA ASSENTAMENTO, EXCLUSIVE GRAUTE E ARMAÇÃO.</t>
  </si>
  <si>
    <t>5.15</t>
  </si>
  <si>
    <t>103682</t>
  </si>
  <si>
    <t>CONCRETAGEM DE CINTA, FCK=25 MPA, COM BALDES EM EDIFICAÇÃO TÉRREA - LANÇAMENTO, ADENSAMENTO E ACABAMENTO.</t>
  </si>
  <si>
    <t>5.16</t>
  </si>
  <si>
    <t>ED-50848</t>
  </si>
  <si>
    <t>LAJE 10 CM MACIÇA DE CONCRETO 25 MPa, FÔRMA, ESCORAMENTO E DESFORMA</t>
  </si>
  <si>
    <t>5.17</t>
  </si>
  <si>
    <t>101749</t>
  </si>
  <si>
    <t>PISO CIMENTADO, TRAÇO 1:3 (CIMENTO E AREIA), ACABAMENTO LISO, ESPESSURA 4,0 CM.</t>
  </si>
  <si>
    <t>5.18</t>
  </si>
  <si>
    <t>15.09.10</t>
  </si>
  <si>
    <t>LIMPEZA DE PISOS CIMENTADOS</t>
  </si>
  <si>
    <t>5.19</t>
  </si>
  <si>
    <t>03.22.01</t>
  </si>
  <si>
    <t>REATERRO MANUAL DE VALA</t>
  </si>
  <si>
    <t>6</t>
  </si>
  <si>
    <t>REVESTIMENTOS DE PAREDES E PISOS</t>
  </si>
  <si>
    <t>6.1</t>
  </si>
  <si>
    <t>ED-50617</t>
  </si>
  <si>
    <t>LIMPEZA E POLIMENTO DE PISO GRANILITE/MARMORITE/ARDÓSIA, EXCLUSIVE APLICAÇÃO DE RESINA</t>
  </si>
  <si>
    <t>6.2</t>
  </si>
  <si>
    <t>S02200</t>
  </si>
  <si>
    <t>Aplicação de resina sobre revestimento de pedra piso ou parede, duas demãos.</t>
  </si>
  <si>
    <t>ORSE</t>
  </si>
  <si>
    <t>6.3</t>
  </si>
  <si>
    <t>101732</t>
  </si>
  <si>
    <t>PISO EM PEDRA ARDÓSIA ASSENTADO SOBRE ARGAMASSA 1:3 (CIMENTO E AREIA).</t>
  </si>
  <si>
    <t>6.4</t>
  </si>
  <si>
    <t>99805</t>
  </si>
  <si>
    <t>LIMPEZA DE PISO EM ARDÓSIA UTILIZANDO ÁCIDO MURIÁTICO.</t>
  </si>
  <si>
    <t>6.5</t>
  </si>
  <si>
    <t>87269</t>
  </si>
  <si>
    <t>REVESTIMENTO CERÂMICO PARA PAREDES INTERNAS COM PLACAS TIPO ESMALTADA EXTRA DE DIMENSÕES 30X60 CM APLICADAS EM AMBIENTES INTERNOS COM ARGAMASSA COLANTE TIPO ACII.</t>
  </si>
  <si>
    <t>6.6</t>
  </si>
  <si>
    <t>98671</t>
  </si>
  <si>
    <t>PISO EM GRANITO CINZA APLICADO EM AMBIENTES INTERNOS.</t>
  </si>
  <si>
    <t>6.7</t>
  </si>
  <si>
    <t>87246</t>
  </si>
  <si>
    <t>REVESTIMENTO CERÂMICO PARA PISO COM PLACAS TIPO ESMALTADA DE DIMENSÕES ATÉ 2025 CM2, APLICADA EM AMBIENTES DE ÁREA MENOR QUE 5 M2.</t>
  </si>
  <si>
    <t>6.8</t>
  </si>
  <si>
    <t>87622</t>
  </si>
  <si>
    <t>CONTRAPISO EM ARGAMASSA TRAÇO 1:4 (CIMENTO E AREIA), APLICADO EM ÁREAS SECAS SOBRE LAJE, ADERIDO, ACABAMENTO NÃO REFORÇADO, ESPESSURA 2CM.</t>
  </si>
  <si>
    <t>6.9</t>
  </si>
  <si>
    <t>87737</t>
  </si>
  <si>
    <t>CONTRAPISO EM ARGAMASSA TRAÇO 1:4 (CIMENTO E AREIA), APLICADO EM ÁREAS MOLHADAS SOBRE LAJE, ADERIDO, ACABAMENTO NÃO REFORÇADO, ESPESSURA 2CM.</t>
  </si>
  <si>
    <t>7</t>
  </si>
  <si>
    <t>IMPERMEABILIZAÇÕES E PINTURAS</t>
  </si>
  <si>
    <t>7.1</t>
  </si>
  <si>
    <t>S100204</t>
  </si>
  <si>
    <t>Impermeabilização de paredes, empregando argamassa de cimento e areia sem peneirar no traço 1:3 com aditivo impermeabilizado tipo sika 1 ou equivalente, espessura de 2 cm</t>
  </si>
  <si>
    <t>IOPES</t>
  </si>
  <si>
    <t>7.2</t>
  </si>
  <si>
    <t>S02344</t>
  </si>
  <si>
    <t>Preparo de superfície com lixamento de paredes e tetos</t>
  </si>
  <si>
    <t>7.3</t>
  </si>
  <si>
    <t>88485</t>
  </si>
  <si>
    <t>FUNDO SELADOR ACRÍLICO, APLICAÇÃO MANUAL EM PAREDE E TETO, UMA DEMÃO.</t>
  </si>
  <si>
    <t>7.4</t>
  </si>
  <si>
    <t>88495</t>
  </si>
  <si>
    <t>EMASSAMENTO COM MASSA LÁTEX, APLICAÇÃO EM PAREDE, UMA DEMÃO, LIXAMENTO MANUAL.</t>
  </si>
  <si>
    <t>7.5</t>
  </si>
  <si>
    <t>104642</t>
  </si>
  <si>
    <t>PINTURA LÁTEX ACRÍLICA STANDARD, APLICAÇÃO MANUAL EM PAREDES, DUAS DEMÃOS.</t>
  </si>
  <si>
    <t>7.6</t>
  </si>
  <si>
    <t>88494</t>
  </si>
  <si>
    <t>EMASSAMENTO COM MASSA LÁTEX, APLICAÇÃO EM TETO, UMA DEMÃO, LIXAMENTO MANUAL.</t>
  </si>
  <si>
    <t>7.7</t>
  </si>
  <si>
    <t>104640</t>
  </si>
  <si>
    <t>PINTURA LÁTEX ACRÍLICA STANDARD, APLICAÇÃO MANUAL EM TETO, DUAS DEMÃOS.</t>
  </si>
  <si>
    <t>7.8</t>
  </si>
  <si>
    <t>102219</t>
  </si>
  <si>
    <t>PINTURA TINTA DE ACABAMENTO (PIGMENTADA) ESMALTE SINTÉTICO FOSCO EM MADEIRA, 2 DEMÃOS. INCLUSIVE LIXAMENTO E FUNDO PREPARADOR.</t>
  </si>
  <si>
    <t>7.9</t>
  </si>
  <si>
    <t>102214</t>
  </si>
  <si>
    <t>PINTURA VERNIZ (INCOLOR) ALQUÍDICO EM MADEIRA, USO INTERNO, 2 DEMÃOS. INCLUSIVE LIXAMENTO E APLICAÇÃO DE FUNDO PREPARADOR.</t>
  </si>
  <si>
    <t>7.10</t>
  </si>
  <si>
    <t>ED-50497</t>
  </si>
  <si>
    <t>PINTURA ESMALTE BASE SOLVENTE EM ESTRUTURA METÁLICA, DUAS (2) DEMÃOS, COM APLICAÇÃO MANUAL, INCLUSIVE UMA (1) DEMÃO DE FUNDO PREPARADOR.</t>
  </si>
  <si>
    <t>7.11</t>
  </si>
  <si>
    <t>98554</t>
  </si>
  <si>
    <t>IMPERMEABILIZAÇÃO DE SUPERFÍCIE COM MEMBRANA À BASE DE RESINA ACRÍLICA, 3 DEMÃOS.</t>
  </si>
  <si>
    <t>8</t>
  </si>
  <si>
    <t>HIDRÁULICA, BANHEIROS E COPAS</t>
  </si>
  <si>
    <t>8.1</t>
  </si>
  <si>
    <t>BANHEIRO ACESSÍVEL</t>
  </si>
  <si>
    <t>8.1.1</t>
  </si>
  <si>
    <t>86941</t>
  </si>
  <si>
    <t>LAVATÓRIO LOUÇA BRANCA COM COLUNA SUSPENSA, 45 X 55CM OU EQUIVALENTE, PADRÃO MÉDIO, INCLUSO SIFÃO TIPO GARRAFA, VÁLVULA E ENGATE FLEXÍVEL DE 40CM EM METAL CROMADO, COM TORNEIRA CROMADA DE MESA, PADRÃO MÉDIO - FORNECIMENTO E INSTALAÇÃO.</t>
  </si>
  <si>
    <t>8.1.2</t>
  </si>
  <si>
    <t>95471</t>
  </si>
  <si>
    <t>VASO SANITARIO COM CAIXA ACOPLADA PARA PCD SEM FURO FRONTAL COM LOUÇA BRANCA SEM ASSENTO - FORNECIMENTO E INSTALAÇÃO.</t>
  </si>
  <si>
    <t>8.1.3</t>
  </si>
  <si>
    <t>10.41.09</t>
  </si>
  <si>
    <t>ASSENTO SANITÁRIO TONDO VOGUE PLUS/EQUIVALENTE</t>
  </si>
  <si>
    <t>8.1.4</t>
  </si>
  <si>
    <t>ED-50316</t>
  </si>
  <si>
    <t>DUCHA HIGIÊNICA COM REGISTRO PARA CONTROLE DE FLUXO DE ÁGUA, DIÂMETRO DE 1/2" (20MM), INCLUSIVE ACESSÓRIOS</t>
  </si>
  <si>
    <t>8.1.5</t>
  </si>
  <si>
    <t>CP-null-84261005</t>
  </si>
  <si>
    <t>CHAPA DE AÇO INOX E=1mm PARA PROTEÇÃO DE PORTA PCD, COLADA, 80X40CM.</t>
  </si>
  <si>
    <t>SMOP</t>
  </si>
  <si>
    <t>8.1.6</t>
  </si>
  <si>
    <t>44.03.180</t>
  </si>
  <si>
    <t>Dispenser toalheiro em ABS, para folhas</t>
  </si>
  <si>
    <t>SP Obras</t>
  </si>
  <si>
    <t>8.1.7</t>
  </si>
  <si>
    <t>95544</t>
  </si>
  <si>
    <t>PAPELEIRA DE PAREDE EM METAL CROMADO SEM TAMPA, INCLUSO FIXAÇÃO.</t>
  </si>
  <si>
    <t>8.1.8</t>
  </si>
  <si>
    <t>95547</t>
  </si>
  <si>
    <t>SABONETEIRA PLASTICA TIPO DISPENSER PARA SABONETE LIQUIDO COM RESERVATORIO 800 A 1500 ML, INCLUSO FIXAÇÃO.</t>
  </si>
  <si>
    <t>8.1.9</t>
  </si>
  <si>
    <t>ED-48176</t>
  </si>
  <si>
    <t>CABIDE METÁLICO, GANCHO SIMPLES, ACABAMENTO CROMADO, INCLUSIVE ACESSÓRIOS PARA FIXAÇÃO</t>
  </si>
  <si>
    <t>8.1.10</t>
  </si>
  <si>
    <t>ED-48160</t>
  </si>
  <si>
    <t>BARRA DE APOIO EM AÇO INOX POLIDO RETA, DIÂMETRO DE 1.1/4", PARA ACESSIBILIDADE (PMR/PCR), COMPRIMENTO 80CM, INSTALADO EM PAREDE, INCLUSIVE ACESSÓRIOS PARA FIXAÇÃO</t>
  </si>
  <si>
    <t>8.1.11</t>
  </si>
  <si>
    <t>ED-48164</t>
  </si>
  <si>
    <t>BARRA DE APOIO EM AÇO INOX POLIDO RETA, DIÂMETRO DE 1.1/4", PARA ACESSIBILIDADE (PMR/PCR), COMPRIMENTO 70CM, INSTALADO EM PAREDE, INCLUSIVE ACESSÓRIOS PARA FIXAÇÃO</t>
  </si>
  <si>
    <t>8.1.12</t>
  </si>
  <si>
    <t>ED-48163</t>
  </si>
  <si>
    <t>BARRA DE APOIO EM AÇO INOX POLIDO RETA, DIÂMETRO DE 1.1/4", PARA ACESSIBILIDADE (PMR/PCR), COMPRIMENTO 40CM, INSTALADO EM PORTA/PAREDE, INCLUSIVE ACESSÓRIOS PARA FIXAÇÃO</t>
  </si>
  <si>
    <t>8.1.13</t>
  </si>
  <si>
    <t>S170614</t>
  </si>
  <si>
    <t>Kit composto por (02) duas Barra de apoio lateral fixa em formato "U", em aço inox polido AISI 304, 30 cm, para instalação em lavatórios, conforme requisitos de acessibilidade da NBR 9050 - fornecimento e instalação</t>
  </si>
  <si>
    <t>und</t>
  </si>
  <si>
    <t>8.1.14</t>
  </si>
  <si>
    <t>ED-4892</t>
  </si>
  <si>
    <t>ALARME AUDIOVISUAL SEM FIO PARA PCD. FORNECIMENTO E INSTALAÇÃO</t>
  </si>
  <si>
    <t>8.1.15</t>
  </si>
  <si>
    <t>16.20.30</t>
  </si>
  <si>
    <t>ESPELHO CRISTAL, E = 4 MM, ADERIDO COM ADESIVO FIXA-ESPELHO E FITA DUPLA-FACE, FORNECIMENTO E INSTALAÇÃO ADP.</t>
  </si>
  <si>
    <t>8.1.16</t>
  </si>
  <si>
    <t>ED-50692</t>
  </si>
  <si>
    <t>PRATELEIRA EM GRANITO, COR CINZA ANDORINHA, ESP. 2CM, ACABAMENTO POLIDO, APOIADA EM CONSOLE DE METALON (30X20)MM, INCLUSIVE FIXAÇÃO</t>
  </si>
  <si>
    <t>8.2</t>
  </si>
  <si>
    <t>BANHEIRO EDIFÍCIO II</t>
  </si>
  <si>
    <t>8.2.1</t>
  </si>
  <si>
    <t>93441</t>
  </si>
  <si>
    <t>BANCADA GRANITO CINZA 110 X 45 CM, COM CUBA OVAL DE EMBUTIR 35 X 50CM, VÁLVULA EM METAL, SIFÃO FLEXÍVEL EM PVC, ENGATE FLEXÍVEL 40 CM EM INOX, TORNEIRA CROMADA DE MESA, 1/2" OU 3/4", P/ BANHEIRO, PADRÃO MÉDIO, TESTEIRA DE 5CM E RODOBANCA DE 10CM- FORNEC. E INSTALAÇÃO.</t>
  </si>
  <si>
    <t>8.2.2</t>
  </si>
  <si>
    <t>86932</t>
  </si>
  <si>
    <t>VASO SANITÁRIO SIFONADO COM CAIXA ACOPLADA LOUÇA BRANCA - PADRÃO MÉDIO, INCLUSO ENGATE FLEXÍVEL EM METAL CROMADO, 1/2 X 40CM - FORNECIMENTO E INSTALAÇÃO.</t>
  </si>
  <si>
    <t>8.2.3</t>
  </si>
  <si>
    <t>100849</t>
  </si>
  <si>
    <t>ASSENTO SANITÁRIO CONVENCIONAL - FORNECIMENTO E INSTALACAO.</t>
  </si>
  <si>
    <t>8.2.4</t>
  </si>
  <si>
    <t>8.2.5</t>
  </si>
  <si>
    <t>94793</t>
  </si>
  <si>
    <t>REGISTRO DE GAVETA BRUTO, LATÃO, ROSCÁVEL, 1 1/4", COM ACABAMENTO E CANOPLA CROMADOS - FORNECIMENTO E INSTALAÇÃO.</t>
  </si>
  <si>
    <t>8.2.6</t>
  </si>
  <si>
    <t>89987</t>
  </si>
  <si>
    <t>REGISTRO DE GAVETA BRUTO, LATÃO, ROSCÁVEL, 3/4", COM ACABAMENTO E CANOPLA CROMADOS - FORNECIMENTO E INSTALAÇÃO.</t>
  </si>
  <si>
    <t>8.2.7</t>
  </si>
  <si>
    <t>8.2.8</t>
  </si>
  <si>
    <t>8.2.9</t>
  </si>
  <si>
    <t>8.2.10</t>
  </si>
  <si>
    <t>8.2.11</t>
  </si>
  <si>
    <t>8.3</t>
  </si>
  <si>
    <t>COPAS, ÁREA DE SERVIÇO E DEMAIS BANHEIROS</t>
  </si>
  <si>
    <t>8.3.1</t>
  </si>
  <si>
    <t>BANCADA GRANITO CINZA 180 X 60 CM, COM TESTEIRA DE 5CM E RODOBANCA DE 7CM, COM CUBA DE EMBUTIR DE AÇO, VÁLVULA AMERICANA EM METAL, SIFÃO FLEXÍVEL EM PVC, ENGATE FLEXÍVEL 40CM INOX, TORNEIRA CROMADA TUBO MÓVEL, DE MESA, BICA ALTA, 1/2" OU 3/4", PARA PIA DE COZINHA, PADRÃO MÉDIO - FORNECIMENTO E INSTALAÇÃO.</t>
  </si>
  <si>
    <t>8.3.2</t>
  </si>
  <si>
    <t>BANCADA GRANITO CINZA 130 X 60 CM, COM CUBA DE EMBUTIR DE AÇO, VÁLVULA AMERICANA EM METAL, SIFÃO FLEXÍVEL EM PVC, ENGATE FLEXÍVEL 30 CM, TORNEIRA CROMADA LONGA, DE MESA, 1/2" OU 3/4", P/ COZINHA, BICA ALTA, PADRÃO MÉDIO - FORNEC. E INSTALAÇÃO.</t>
  </si>
  <si>
    <t>8.3.3</t>
  </si>
  <si>
    <t>8.3.4</t>
  </si>
  <si>
    <t>86919</t>
  </si>
  <si>
    <t>TANQUE DE LOUÇA BRANCA COM COLUNA, 30L OU EQUIVALENTE, INCLUSO SIFÃO FLEXÍVEL EM PVC, VÁLVULA METÁLICA E TORNEIRA DE METAL CROMADO PADRÃO MÉDIO - FORNECIMENTO E INSTALAÇÃO.</t>
  </si>
  <si>
    <t>8.3.5</t>
  </si>
  <si>
    <t>8.3.6</t>
  </si>
  <si>
    <t>8.3.7</t>
  </si>
  <si>
    <t>8.3.8</t>
  </si>
  <si>
    <t>8.3.9</t>
  </si>
  <si>
    <t>8.3.10</t>
  </si>
  <si>
    <t>4 ESPELHOS CRISTAL, 100 X 60CM, E = 4 MM, ADERIDO COM ADESIVO FIXA-ESPELHO E FITA DUPLA-FACE, FORNECIMENTO E INSTALAÇÃO</t>
  </si>
  <si>
    <t>8.3.11</t>
  </si>
  <si>
    <t>8.3.12</t>
  </si>
  <si>
    <t>ED-50323</t>
  </si>
  <si>
    <t>TORNEIRA METÁLICA PARA IRRIGAÇÃO/JARDIM, ACABAMENTO CROMADO, APLICAÇÃO DE PAREDE</t>
  </si>
  <si>
    <t>8.4</t>
  </si>
  <si>
    <t>INSTALAÇÕES DE ÁGUA FRIA, ESGOTO E PLUVIAL</t>
  </si>
  <si>
    <t>8.4.1</t>
  </si>
  <si>
    <t>ÁGUA</t>
  </si>
  <si>
    <t>8.4.1.1</t>
  </si>
  <si>
    <t>ED-50221</t>
  </si>
  <si>
    <t>PONTO DE EMBUTIR PARA ÁGUA FRIA EM TUBO DE PVC RÍGIDO SOLDÁVEL, DN 25MM (3/4"), EMBUTIDO NA ALVENARIA COM DISTÂNCIA DE ATÉ CINCO (5) METROS DA TOMADA DE ÁGUA, INCLUSIVE CONEXÕES E FIXAÇÃO DO TUBO COM ENCHIMENTO DO RASGO NA ALVENARIA/CONCRETO COM ARGAMASSA</t>
  </si>
  <si>
    <t>8.4.1.2</t>
  </si>
  <si>
    <t>89355</t>
  </si>
  <si>
    <t>TUBO, PVC, SOLDÁVEL, DE 20MM, INSTALADO EM RAMAL OU SUB-RAMAL DE ÁGUA - FORNECIMENTO E INSTALAÇÃO.</t>
  </si>
  <si>
    <t>8.4.1.3</t>
  </si>
  <si>
    <t>89356</t>
  </si>
  <si>
    <t>TUBO, PVC, SOLDÁVEL, DE 25MM, INSTALADO EM RAMAL OU SUB-RAMAL DE ÁGUA - FORNECIMENTO E INSTALAÇÃO.</t>
  </si>
  <si>
    <t>8.4.1.4</t>
  </si>
  <si>
    <t>103978</t>
  </si>
  <si>
    <t>TUBO, PVC, SOLDÁVEL, DE 40MM, INSTALADO EM RAMAL DE DISTRIBUIÇÃO DE ÁGUA - FORNECIMENTO E INSTALAÇÃO.</t>
  </si>
  <si>
    <t>8.4.1.5</t>
  </si>
  <si>
    <t>89448</t>
  </si>
  <si>
    <t>TUBO, PVC, SOLDÁVEL, DE 40MM, INSTALADO EM PRUMADA DE ÁGUA - FORNECIMENTO E INSTALAÇÃO.</t>
  </si>
  <si>
    <t>8.4.1.6</t>
  </si>
  <si>
    <t>89865</t>
  </si>
  <si>
    <t>TUBO, PVC, SOLDÁVEL, DE 25MM, INSTALADO EM DRENO DE AR-CONDICIONADO - FORNECIMENTO E INSTALAÇÃO.</t>
  </si>
  <si>
    <t>8.4.2</t>
  </si>
  <si>
    <t>ESGOTO</t>
  </si>
  <si>
    <t>8.4.2.1</t>
  </si>
  <si>
    <t>ED-50223</t>
  </si>
  <si>
    <t>PONTO DE EMBUTIR PARA ESGOTO EM TUBO PVC RÍGIDO, PB - SÉRIE NORMAL, DN 40MM (1.1/2"), EMBUTIDO NA ALVENARIA/PISO, COM ALTURA (SAÍDA) DE 50CM DO PISO, COM DISTÂNCIA DE ATÉ CINCO (5) METROS DO RAMAL DE ESGOTO, EXCLUSIVE ESCAVAÇÃO, INCLUSIVE CONEXÕES E FIXAÇÃO DO TUBO COM ENCHIMENTO DO RASGO NA ALVENARIA/CONCRETO COM ARGAMASSA</t>
  </si>
  <si>
    <t>8.4.2.2</t>
  </si>
  <si>
    <t>ED-50224</t>
  </si>
  <si>
    <t>PONTO DE EMBUTIR PARA ESGOTO EM TUBO PVC RÍGIDO, PBV - SÉRIE NORMAL, DN 50MM (2"), EMBUTIDO EM PISO COM DISTÂNCIA DE ATÉ CINCO (5) METROS DO RAMAL DE ESGOTO, EXCLUSIVE ESCAVAÇÃO, INCLUSIVE CONEXÕES E FIXAÇÃO DO TUBO COM ENCHIMENTO DO RASGO NO CONCRETO COM ARGAMASSA</t>
  </si>
  <si>
    <t>8.4.2.3</t>
  </si>
  <si>
    <t>ED-50225</t>
  </si>
  <si>
    <t>PONTO DE EMBUTIR PARA ESGOTO EM TUBO PVC RÍGIDO, PBV - SÉRIE NORMAL, DN 100MM (4"), EMBUTIDO EM PISO COM DISTÂNCIA DE ATÉ CINCO (5) METROS DO RAMAL DE ESGOTO, INCLUSIVE CONEXÕES E FIXAÇÃO DO TUBO COM ENCHIMENTO DO RASGO NO CONCRETO COM ARGAMASSA</t>
  </si>
  <si>
    <t>8.4.2.4</t>
  </si>
  <si>
    <t>ED-49882</t>
  </si>
  <si>
    <t>REVISÃO EM CAIXA DE ESGOTO DE INSPEÇÃO/PASSAGEM EM ALVENARIA (60X60X40CM), REVESTIMENTO EM ARGAMASSA COM ADITIVO IMPERMEABILIZANTE E TAMPA DE CONCRETO.</t>
  </si>
  <si>
    <t>8.4.2.5</t>
  </si>
  <si>
    <t>98104</t>
  </si>
  <si>
    <t>CAIXA DE GORDURA SIMPLES (CAPACIDADE: 31L), RETANGULAR, EM ALVENARIA COM TIJOLOS CERÂMICOS MACIÇOS, DIMENSÕES INTERNAS = 0,2X0,4M, até 0,8M.</t>
  </si>
  <si>
    <t>8.4.2.6</t>
  </si>
  <si>
    <t>104328</t>
  </si>
  <si>
    <t>CAIXA SIFONADA, COM GRELHA QUADRADA, PVC, DN 150 X 150 X 50 MM, JUNTA SOLDÁVEL, FORNECIDA E INSTALADA EM RAMAL DE DESCARGA OU EM RAMAL DE ESGOTO SANITÁRIO.</t>
  </si>
  <si>
    <t>8.4.3</t>
  </si>
  <si>
    <t>PLUVIAL</t>
  </si>
  <si>
    <t>8.4.3.1</t>
  </si>
  <si>
    <t>ED-49879</t>
  </si>
  <si>
    <t>CAIXA DE ESGOTO DE INSPEÇÃO/PASSAGEM EM ALVENARIA (50X50X60CM), REVESTIMENTO EM ARGAMASSA COM ADITIVO IMPERMEABILIZANTE, COM TAMPA DE CONCRETO, INCLUSIVE ESCAVAÇÃO, REATERRO E TRANSPORTE COM RETIRADA DO MATERIAL ESCAVADO (EM CAÇAMBA)</t>
  </si>
  <si>
    <t>8.4.3.2</t>
  </si>
  <si>
    <t>ED-49912</t>
  </si>
  <si>
    <t>CAIXA DE DRENAGEM DE INSPEÇÃO/PASSAGEM EM ALVENARIA (50X50X60CM), REVESTIMENTO EM ARGAMASSA COM ADITIVO IMPERMEABILIZANTE, COM TAMPA EM GRELHA, INCLUSIVE ESCAVAÇÃO, REATERRO E TRANSPORTE COM RETIRADA DO MATERIAL ESCAVADO (EM CAÇAMBA)</t>
  </si>
  <si>
    <t>8.4.3.3</t>
  </si>
  <si>
    <t>ED-50663</t>
  </si>
  <si>
    <t>CALHA EM CHAPA GALVANIZADA, ESP. 0,43MM (GSG-28), COM DESENVOLVIMENTO DE ATÉ 50CM, INCLUSIVE IÇAMENTO MANUAL VERTICAL</t>
  </si>
  <si>
    <t>8.4.3.4</t>
  </si>
  <si>
    <t>RUFO DE BEIRAL EM CHAPA GALVANIZADA, ESP. 0,43MM (GSG-28), COM DESENVOLVIMENTO DE ATÉ 50CM, INCLUSIVE IÇAMENTO MANUAL VERTICAL. PRÉDIO 3.</t>
  </si>
  <si>
    <t>8.4.3.5</t>
  </si>
  <si>
    <t>RUFO EM CHAPA GALVANIZADA, ESP. 0,43MM (GSG-28), COM DESENVOLVIMENTO DE ATÉ 50CM, INCLUSIVE IÇAMENTO MANUAL VERTICAL. ENTRE TELHADO DA GARAGEM E PRÉDIO 3.</t>
  </si>
  <si>
    <t>8.4.3.6</t>
  </si>
  <si>
    <t>RUFO EM CHAPA GALVANIZADA, ESP. 0,43MM (GSG-28), COM DESENVOLVIMENTO DE ATÉ 50CM, INCLUSIVE IÇAMENTO MANUAL VERTICAL. COBERTURA EM POLICARBONATO.</t>
  </si>
  <si>
    <t>8.4.3.7</t>
  </si>
  <si>
    <t>89576</t>
  </si>
  <si>
    <t>TUBO PVC, SÉRIE N, ÁGUA PLUVIAL, DN 75 MM, FORNECIDO E INSTALADO EM CONDUTORES VERTICAIS DE ÁGUAS PLUVIAIS.</t>
  </si>
  <si>
    <t>8.4.3.8</t>
  </si>
  <si>
    <t>89578</t>
  </si>
  <si>
    <t>TUBO PVC, SÉRIE N, ÁGUA PLUVIAL, DN 100 MM, FORNECIDO E INSTALADO EM CONDUTORES VERTICAIS DE ÁGUAS PLUVIAIS.</t>
  </si>
  <si>
    <t>8.4.3.9</t>
  </si>
  <si>
    <t>89511</t>
  </si>
  <si>
    <t>TUBO PVC, SÉRIE N, ÁGUA PLUVIAL, DN 75 MM, FORNECIDO E INSTALADO EM RAMAL DE ENCAMINHAMENTO.</t>
  </si>
  <si>
    <t>8.4.3.10</t>
  </si>
  <si>
    <t>89512</t>
  </si>
  <si>
    <t>TUBO PVC, SÉRIE N, ÁGUA PLUVIAL, DN 100 MM, FORNECIDO E INSTALADO EM RAMAL DE ENCAMINHAMENTO.</t>
  </si>
  <si>
    <t>8.4.3.11</t>
  </si>
  <si>
    <t>TUBO PVC, SÉRIE N, ÁGUA PLUVIAL, DN 150 MM, FORNECIDO E INSTALADO EM RAMAL DE ENCAMINHAMENTO.</t>
  </si>
  <si>
    <t>8.4.3.12</t>
  </si>
  <si>
    <t>102989</t>
  </si>
  <si>
    <t>CANALETA MEIA CANA PRÉ-MOLDADA DE CONCRETO MEDIDAS MÁXIMAS (LARG. 20CM X ALT. 10CM) - FORNECIMENTO E INSTALAÇÃO. INCLUSA GRELHA DE ALUMÍNIO. COMPRIMENTO APROXIMADO DE 1,40M.</t>
  </si>
  <si>
    <t>9</t>
  </si>
  <si>
    <t>SERRALHERIA, SEGURANÇA E PSCIP</t>
  </si>
  <si>
    <t>9.1</t>
  </si>
  <si>
    <t>ED-32004</t>
  </si>
  <si>
    <t>CORRIMÃO DUPLO EM TUBO GALVANIZADO, COM COSTURA, CLASSE LEVE (NBR -5580), DIÂMETRO 1.1/2", ESP. 3MM, COM MONTANTE VERTICAL, DIÂMETRO 1.1/2", INCLUSIVE SUPORTE PARA CORRIMÃO EM BARRA CHATA (1"X1/2"), EXCLUSIVE PINTURA ( FORNECIMENTO/FABRICAÇÃO)</t>
  </si>
  <si>
    <t>9.2</t>
  </si>
  <si>
    <t>13.40.84</t>
  </si>
  <si>
    <t>GUARDA-CORPO MODELO “TIPO TELA”, COM MONTANTES D=2”, A CADA 100CM E FECHAMENTO EM TELA DE ARAME ONDULADO GALVANIZADO FIO Nº 12, FIXADA COM CANTONEIRAS E BARRAS CHATAS, TUBO INDUSTRIAL CHAPA 16 - 1,50MM</t>
  </si>
  <si>
    <t>9.3</t>
  </si>
  <si>
    <t>ED-50951</t>
  </si>
  <si>
    <t>FORNECIMENTO DE GRADE FIXA DE FERRO, PARA PROTEÇÃO DE JANELA, INCLUSIVE ASSENTAMENTO E ACESSÓRIOS</t>
  </si>
  <si>
    <t>9.4</t>
  </si>
  <si>
    <t>105127</t>
  </si>
  <si>
    <t>INSTALAÇÃO DE CONCERTINA DUPLA CLIPADA, ESPIRAL DE 300 MM.</t>
  </si>
  <si>
    <t>9.5</t>
  </si>
  <si>
    <t>ED-50948</t>
  </si>
  <si>
    <t>ESCADA MARINHEIRO COM GAIOLA DE PROTEÇÃO, EM BARRA CHATA, LARGURA DE 1.1/2" (38,10MM), ESP. 1/4" (6,35MM), COM MONTANTE EM BARRA CHATA, LARGURA DE 3/4" (19,05MM), COMPRIMENTO DE 5CM, ESP. 1/4" (6,35MM) E DEGRAU COM DIÂMETRO DE 1/2" (12,7MM), ESPAÇAMENTO DE 35CM, E CHUMBADORES EM AÇO, TIPO ANDORINHA, INCLUSIVE FIXAÇÃO E PINTURA ESMALTE SINTÉTICO, DUAS (2) DEMÃOS COM UMA (1) DEMÃO DE FUNDO ANTICORROSIVO</t>
  </si>
  <si>
    <t>9.6</t>
  </si>
  <si>
    <t>ED-50982</t>
  </si>
  <si>
    <t>PORTÃO TIPO BÁSCULA EM CHAPA DE AÇO GALVANIZADO, TIPO ALMOFADADO / FRISADO, ESP. 1,25MM (GSG-18), REQUADRO EM TUBO DE AÇO, ESP. 1,25MM, KIT AUTOMAÇÃO COM MOTOR 1/3CV E 2 CONTROLES, EXCLUSIVE CADEADO E PINTURA, ENTREGUE COM ANTIFERRUGINOSO, MEDIDAS APROXIMADAS 4,10 X 2,50M.</t>
  </si>
  <si>
    <t>9.7</t>
  </si>
  <si>
    <t>ED-50201</t>
  </si>
  <si>
    <t>PLACA FOTOLUMINESCENTE PARA SINALIZAÇÃO DE EMERGÊNCIA, TIPO "S2", INCLUSIVE FIXAÇÃO, DIMENSÃO APROX. 316X158MM.</t>
  </si>
  <si>
    <t>9.8</t>
  </si>
  <si>
    <t>ED-29400</t>
  </si>
  <si>
    <t>PLACA FOTOLUMINESCENTE PARA SINALIZAÇÃO DE EMERGÊNCIA, TIPO "S3", INCLUSIVE FIXAÇÃO, DIMENSÃO APROX. 316X158MM.</t>
  </si>
  <si>
    <t>9.9</t>
  </si>
  <si>
    <t>ED-50205</t>
  </si>
  <si>
    <t>PLACA FOTOLUMINESCENTE PARA SINALIZAÇÃO DE EMERGÊNCIA, TIPO "S12", INCLUSIVE FIXAÇÃO, DIMENSÃO APROX. 316X158MM.</t>
  </si>
  <si>
    <t>9.10</t>
  </si>
  <si>
    <t>ED-32246</t>
  </si>
  <si>
    <t>PLACA FOTOLUMINESCENTE PARA SINALIZAÇÃO DE EMERGÊNCIA, TIPO "M1", INCLUSIVE FIXAÇÃO.</t>
  </si>
  <si>
    <t>9.11</t>
  </si>
  <si>
    <t>ED-32250</t>
  </si>
  <si>
    <t>PLACA FOTOLUMINESCENTE PARA SINALIZAÇÃO DE EMERGÊNCIA, TIPO "M7", INCLUSIVE FIXAÇÃO</t>
  </si>
  <si>
    <t>9.12</t>
  </si>
  <si>
    <t>ED-50199</t>
  </si>
  <si>
    <t>PLACA FOTOLUMINESCENTE PARA SINALIZAÇÃO DE EMERGÊNCIA, TIPO "E5", DIMENSÃO APROX. (270X270)MM, INCLUSIVE FIXAÇÃO</t>
  </si>
  <si>
    <t>9.13</t>
  </si>
  <si>
    <t>201507</t>
  </si>
  <si>
    <t>Extintor de incêndio ABC - 6Kg, 4A40BC.</t>
  </si>
  <si>
    <t>SEDOP</t>
  </si>
  <si>
    <t>10</t>
  </si>
  <si>
    <t>COMPLEMENTARES</t>
  </si>
  <si>
    <t>10.1</t>
  </si>
  <si>
    <t>07.39.01</t>
  </si>
  <si>
    <t>CHAPIM DE MURO EM CONCRETO PRÉ-MOLDADO. 20 A 30CM.</t>
  </si>
  <si>
    <t>10.2</t>
  </si>
  <si>
    <t>00037526</t>
  </si>
  <si>
    <t>SACO DE RAFIA PARA ENTULHO, NOVO, LISO (SEM CLICHE), *60 X 90* CM</t>
  </si>
  <si>
    <t>10.3</t>
  </si>
  <si>
    <t>00003777</t>
  </si>
  <si>
    <t>LONA PLASTICA PESADA PRETA, E = 150 MICRA</t>
  </si>
  <si>
    <t>10.4</t>
  </si>
  <si>
    <t>00012815</t>
  </si>
  <si>
    <t>FITA CREPE ROLO DE *25* MM X 50 M</t>
  </si>
  <si>
    <t>10.5</t>
  </si>
  <si>
    <t>ED-50756</t>
  </si>
  <si>
    <t>REVESTIMENTO COM PEDRAS IRREGULARES, CACOS DE QUARTZITO APLICADO EM PAREDE, ESP. MÉD. 2CM, ACABAMENTO NATURAL, ASSENTAMENTO COM ARGAMASSA INDUSTRIALIZADA, AMBIENTE INTERNO/EXTERNO, ALTURA MÁXIMA DE 3M PARA APLICAÇÃO DA PEDRA, INCLUSIVE REJUNTAMENTO</t>
  </si>
  <si>
    <t>10.6</t>
  </si>
  <si>
    <t>88316</t>
  </si>
  <si>
    <t>SERVENTE COM ENCARGOS COMPLEMENTARES - LIMPEZA DIÁRIA - 1 HORA POR DIA</t>
  </si>
  <si>
    <t>MÊS</t>
  </si>
  <si>
    <t>10.7</t>
  </si>
  <si>
    <t>00004718</t>
  </si>
  <si>
    <t>PEDRA BRITADA N. 2 (19 A 38 MM) POSTO PEDREIRA/FORNECEDOR, SEM FRETE</t>
  </si>
  <si>
    <t>10.8</t>
  </si>
  <si>
    <t>SERVENTE COM ENCARGOS COMPLEMENTARES</t>
  </si>
  <si>
    <t>10.9</t>
  </si>
  <si>
    <t>88309</t>
  </si>
  <si>
    <t>PEDREIRO COM ENCARGOS COMPLEMENTARES</t>
  </si>
  <si>
    <t>10.10</t>
  </si>
  <si>
    <t>CO-27389</t>
  </si>
  <si>
    <t>COMO CONSTRUÍDO ("AS BUILT") DE PROJETOS COM ÁREA ATÉ 10.000 M2</t>
  </si>
  <si>
    <t>10.11</t>
  </si>
  <si>
    <t>COMO CONSTRUÍDO ("AS BUILT") DE PROJETOS COM ÁREA ATÉ 10.000 M2 - ELÉTRICA</t>
  </si>
  <si>
    <t>10.12</t>
  </si>
  <si>
    <t>COMO CONSTRUÍDO ("AS BUILT") DE PROJETOS COM ÁREA ATÉ 10.000 M2 - CABEAMENTO ESTRUTURADO</t>
  </si>
  <si>
    <t>11</t>
  </si>
  <si>
    <t>CLIMATIZAÇÃO</t>
  </si>
  <si>
    <t>11.1</t>
  </si>
  <si>
    <t>103247</t>
  </si>
  <si>
    <t>AR CONDICIONADO SPLIT INVERTER, HI-WALL (PAREDE), 12000 BTU/H, CICLO FRIO - FORNECIMENTO E INSTALAÇÃO. AF_11/2021_PE</t>
  </si>
  <si>
    <t>11.2</t>
  </si>
  <si>
    <t>103250</t>
  </si>
  <si>
    <t>AR CONDICIONADO SPLIT INVERTER, HI-WALL (PAREDE), 18000 BTU/H, CICLO FRIO - FORNECIMENTO E INSTALAÇÃO. AF_11/2021_PE</t>
  </si>
  <si>
    <t>11.3</t>
  </si>
  <si>
    <t>103253</t>
  </si>
  <si>
    <t>AR CONDICIONADO SPLIT INVERTER, HI-WALL (PAREDE), 24000 BTU/H, CICLO FRIO - FORNECIMENTO E INSTALAÇÃO. AF_11/2021_PE</t>
  </si>
  <si>
    <t>11.4</t>
  </si>
  <si>
    <t>00039665</t>
  </si>
  <si>
    <t>TUBO DE COBRE FLEXIVEL, D = 5/8", E = 0,79 MM, PARA AR-CONDICIONADO/ INSTALACOES GAS RESIDENCIAIS E COMERCIAIS</t>
  </si>
  <si>
    <t>11.5</t>
  </si>
  <si>
    <t>00039711</t>
  </si>
  <si>
    <t>TUBO DE ESPUMA DE POLIETILENO EXPANDIDO FLEXIVEL PARA ISOLAMENTO TERMICO DE TUBULACAO DE AR CONDICIONADO, AGUA QUENTE, DN 1 5/8", E= 10 MM</t>
  </si>
  <si>
    <t>11.6</t>
  </si>
  <si>
    <t>I047766</t>
  </si>
  <si>
    <t>CONJ A/C SPLIT HIWALL (PAREDE) EVAP+COND INVERTER 30000BTU - CICLO QUENTE/FRIO - CLASSIFICACAO A (SELO PROCEL) 220V</t>
  </si>
  <si>
    <t>11.7</t>
  </si>
  <si>
    <t>S161015</t>
  </si>
  <si>
    <t>Gás refrigerante R410A</t>
  </si>
  <si>
    <t>kg</t>
  </si>
  <si>
    <t>11.8</t>
  </si>
  <si>
    <t>S11412</t>
  </si>
  <si>
    <t>Cabo de cobre PP Cordplast 4 x 2,5 mm2, 450/750v - fornecimento e instalação</t>
  </si>
  <si>
    <t>11.9</t>
  </si>
  <si>
    <t>00001938</t>
  </si>
  <si>
    <t>CURVA PVC 90 GRAUS, ROSCAVEL, 3/4", COR BRANCA, AGUA FRIA PREDIAL</t>
  </si>
  <si>
    <t>11.10</t>
  </si>
  <si>
    <t>00039662</t>
  </si>
  <si>
    <t>TUBO DE COBRE FLEXIVEL, D = 1/4", E = 0,79 MM, PARA AR-CONDICIONADO/ INSTALACOES GAS RESIDENCIAIS E COMERCIAIS</t>
  </si>
  <si>
    <t>11.11</t>
  </si>
  <si>
    <t>00039713</t>
  </si>
  <si>
    <t>TUBO DE ESPUMA DE POLIETILENO EXPANDIDO FLEXIVEL PARA ISOLAMENTO TERMICO DE TUBULACAO DE AR CONDICIONADO, AGUA QUENTE, DN 1/4", E= 10 MM</t>
  </si>
  <si>
    <t>12</t>
  </si>
  <si>
    <t>INSTALAÇÕES ELÉTRICAS</t>
  </si>
  <si>
    <t>12.1</t>
  </si>
  <si>
    <t>ENTRADA DE ENERGIA</t>
  </si>
  <si>
    <t>12.1.1</t>
  </si>
  <si>
    <t>ED-51017</t>
  </si>
  <si>
    <t>ATERRAMENTO COMPLETO PARA RAMAL DE ENTRADA PADRÃO CEMIG, COM HASTE DE AÇO ZINCADO, 25 X 25 X 2400MM, EXCLUSIVE CABO, INCLUSIVE CAIXA DE INSPEÇÃO EM PVC COM TAMPA EM FERRO FUNDIDO E GRAMPO PARA HASTE</t>
  </si>
  <si>
    <t>12.1.2</t>
  </si>
  <si>
    <t>ED-49132</t>
  </si>
  <si>
    <t>CABO DE COBRE NU # 10 MM2, ENTERRADO, EXCLUSIVE ESCAVAÇÃO E REATERRO</t>
  </si>
  <si>
    <t>12.1.3</t>
  </si>
  <si>
    <t>ED-49136</t>
  </si>
  <si>
    <t>CABO DE COBRE NU # 50 MM2, ENTERRADO, EXCLUSIVE ESCAVAÇÃO E REATERRO</t>
  </si>
  <si>
    <t>12.1.4</t>
  </si>
  <si>
    <t>ED-34449</t>
  </si>
  <si>
    <t>TERMINAL DE COMPRESSÃO DE 1 FURO PARA CABO DE 50MM2</t>
  </si>
  <si>
    <t>12.2</t>
  </si>
  <si>
    <t>CIRCUITOS E ALIMENTADORES</t>
  </si>
  <si>
    <t>12.2.1</t>
  </si>
  <si>
    <t>COMP ELE-0092-07/22</t>
  </si>
  <si>
    <t>CABO DE COBRE PP 3X#1,5MM², ANTICHAMA, 450/750V – FORNECIMENTO E INSTALAÇÃO (LIGAÇÃO LUMINÁRIAS)</t>
  </si>
  <si>
    <t>PRÓPRIA</t>
  </si>
  <si>
    <t>12.2.2</t>
  </si>
  <si>
    <t>COMP ELE-0002-03/22</t>
  </si>
  <si>
    <t>CABO DE COBRE PP 3X#2,5MM², ANTICHAMA, 450/750V – FORNECIMENTO E INSTALAÇÃO</t>
  </si>
  <si>
    <t>12.2.3</t>
  </si>
  <si>
    <t>91926</t>
  </si>
  <si>
    <t>CABO DE COBRE FLEXÍVEL ISOLADO, 2,5 MM², ANTI-CHAMA 450/750 V, NÃO HALOGENADO, PARA CIRCUITOS TERMINAIS - FORNECIMENTO E INSTALAÇÃO. AF_03/2023 (FASE -&gt; VERMELHO | CIRCUITOS TERMINAIS MONOFÁSICOS)</t>
  </si>
  <si>
    <t>12.2.4</t>
  </si>
  <si>
    <t>CABO DE COBRE FLEXÍVEL ISOLADO, 2,5 MM², ANTI-CHAMA 450/750 V, NÃO HALOGENADO, PARA CIRCUITOS TERMINAIS - FORNECIMENTO E INSTALAÇÃO. AF_03/2023 (NEUTRO -&gt; AZUL CLARO | CIRCUITOS TERMINAIS MONOFÁSICOS)</t>
  </si>
  <si>
    <t>12.2.5</t>
  </si>
  <si>
    <t>CABO DE COBRE FLEXÍVEL ISOLADO, 2,5 MM², ANTI-CHAMA 450/750 V, NÃO HALOGENADO, PARA CIRCUITOS TERMINAIS - FORNECIMENTO E INSTALAÇÃO. AF_03/2023 (TERRA -&gt; VERDE | CIRCUITOS TERMINAIS MONOFÁSICOS)</t>
  </si>
  <si>
    <t>12.2.6</t>
  </si>
  <si>
    <t>CABO DE COBRE FLEXÍVEL ISOLADO, 2,5 MM², ANTI-CHAMA 450/750 V, NÃO HALOGENADO, PARA CIRCUITOS TERMINAIS - FORNECIMENTO E INSTALAÇÃO. AF_03/2023 (RETORNO -&gt; AMARELO | CIRCUITOS TERMINAIS MONOFÁSICOS ILUMINAÇÃO)</t>
  </si>
  <si>
    <t>12.2.7</t>
  </si>
  <si>
    <t>91928</t>
  </si>
  <si>
    <t>CABO DE COBRE FLEXÍVEL ISOLADO, 4 MM², ANTI-CHAMA 450/750 V, NÃO HALOGENADO, PARA CIRCUITOS TERMINAIS - FORNECIMENTO E INSTALAÇÃO. AF_03/2023 (FASE -&gt; VERMELHO | CIRCUITOS TERMINAIS MONOFÁSICOS)</t>
  </si>
  <si>
    <t>12.2.8</t>
  </si>
  <si>
    <t>CABO DE COBRE FLEXÍVEL ISOLADO, 4 MM², ANTI-CHAMA 450/750 V, NÃO HALOGENADO, PARA CIRCUITOS TERMINAIS - FORNECIMENTO E INSTALAÇÃO. AF_03/2023 (NEUTRO -&gt; AZUL CLARO | CIRCUITOS TERMINAIS MONOFÁSICOS)</t>
  </si>
  <si>
    <t>12.2.9</t>
  </si>
  <si>
    <t>CABO DE COBRE FLEXÍVEL ISOLADO, 4 MM², ANTI-CHAMA 450/750 V, NÃO HALOGENADO, PARA CIRCUITOS TERMINAIS - FORNECIMENTO E INSTALAÇÃO. AF_03/2023 (TERRA -&gt; VERDE | CIRCUITOS TERMINAIS MONOFÁSICOS)</t>
  </si>
  <si>
    <t>12.2.10</t>
  </si>
  <si>
    <t>91930</t>
  </si>
  <si>
    <t>CABO DE COBRE FLEXÍVEL ISOLADO, 6 MM², ANTI-CHAMA 450/750 V, PARA CIRCUITOS TERMINAIS (FASES-VERMELHO) - FORNECIMENTO E INSTALAÇÃO. AF_03/2023</t>
  </si>
  <si>
    <t>12.2.11</t>
  </si>
  <si>
    <t>CABO DE COBRE FLEXÍVEL ISOLADO, 6 MM², ANTI-CHAMA 450/750 V, PARA CIRCUITOS TERMINAIS (NEUTRO-AZUL) - FORNECIMENTO E INSTALAÇÃO. AF_03/2023</t>
  </si>
  <si>
    <t>12.2.12</t>
  </si>
  <si>
    <t>CABO DE COBRE FLEXÍVEL ISOLADO, 6 MM², ANTI-CHAMA 450/750 V, PARA CIRCUITOS TERMINAIS (TERRA-VERDE) - FORNECIMENTO E INSTALAÇÃO. AF_03/2023</t>
  </si>
  <si>
    <t>12.2.13</t>
  </si>
  <si>
    <t>91934</t>
  </si>
  <si>
    <t>CABO DE COBRE FLEXÍVEL ISOLADO, 16 MM², ANTI-CHAMA 450/750 V, PARA CIRCUITOS TERMINAIS (FASES-VERMELHO) - FORNECIMENTO E INSTALAÇÃO. AF_03/2023</t>
  </si>
  <si>
    <t>12.2.14</t>
  </si>
  <si>
    <t>CABO DE COBRE FLEXÍVEL ISOLADO, 16 MM², ANTI-CHAMA 450/750 V, PARA CIRCUITOS TERMINAIS (NEUTRO-AZUL) - FORNECIMENTO E INSTALAÇÃO. AF_03/2023</t>
  </si>
  <si>
    <t>12.2.15</t>
  </si>
  <si>
    <t>CABO DE COBRE FLEXÍVEL ISOLADO, 16 MM², ANTI-CHAMA 450/750 V, PARA CIRCUITOS TERMINAIS (TERRA-VERDE) - FORNECIMENTO E INSTALAÇÃO. AF_03/2023</t>
  </si>
  <si>
    <t>12.2.16</t>
  </si>
  <si>
    <t>101562</t>
  </si>
  <si>
    <t>CABO DE COBRE FLEXÍVEL ISOLADO, 25 MM², 0,6/1,0 KV (EPR/XLPE) PARA REDE AÉREA DE DISTRIBUIÇÃO DE ENERGIA ELÉTRICA DE BAIXA TENSÃO (FASES-VERMELHO) - FORNECIMENTO E INSTALAÇÃO. AF_07/2020</t>
  </si>
  <si>
    <t>12.2.17</t>
  </si>
  <si>
    <t>CABO DE COBRE FLEXÍVEL ISOLADO, 25 MM², 0,6/1,0 KV (EPR/XLPE), PARA REDE AÉREA DE DISTRIBUIÇÃO DE ENERGIA ELÉTRICA DE BAIXA TENSÃO (NEUTRO - AZUL) - FORNECIMENTO E INSTALAÇÃO. AF_07/2020</t>
  </si>
  <si>
    <t>12.2.18</t>
  </si>
  <si>
    <t>CABO DE COBRE FLEXÍVEL ISOLADO, 25 MM², 0,6/1,0 KV (EPR/XLPE), PARA REDE AÉREA DE DISTRIBUIÇÃO DE ENERGIA ELÉTRICA DE BAIXA TENSÃO (TERRA - VERDE) - FORNECIMENTO E INSTALAÇÃO. AF_07/2020</t>
  </si>
  <si>
    <t>12.3</t>
  </si>
  <si>
    <t>TOMADAS DE ENERGIA E INTERRUPTORES</t>
  </si>
  <si>
    <t>12.3.1</t>
  </si>
  <si>
    <t>COMP ELE-0216-09/25</t>
  </si>
  <si>
    <t>INTERRUPTOR SIMPLES APARENTE (SOBREPOR), 1 X 2P+T 10A, NBR 14.136, INCLUINDO SUPORTE E PLACA, CONDULETE DN 20MM (Ø3/4”) DE ALUMÍNIO, TAMPA METÁLICA E ETIQUETAS DE IDENTIFICAÇÃO DO CIRCUITO E DA TENSÃO - FORNECIMENTO E INSTALAÇÃO</t>
  </si>
  <si>
    <t>12.3.2</t>
  </si>
  <si>
    <t>ELE-0212-05/25</t>
  </si>
  <si>
    <t>INTERRUPTOR SIMPLES APARENTE (SOBREPOR) 2 (DOIS MÓDULOS), 2 X 2P+T 10A, NBR 14.136, INCLUINDO SUPORTE E PLACA, CONDULETE DN 20MM (Ø3/4”) DE ALUMÍNIO, TAMPA METÁLICA E ETIQUETAS DE IDENTIFICAÇÃO DO CIRCUITO E DA TENSÃO - FORNECIMENTO E INSTALAÇÃO</t>
  </si>
  <si>
    <t>12.3.3</t>
  </si>
  <si>
    <t>COMP ELE-0070-10/20</t>
  </si>
  <si>
    <t>TOMADA DE ENERGIA DUPLA APARENTE (SOBREPOR), 2 X 2P+T 10A, NBR 14.136, INCLUINDO SUPORTE E PLACA, CONDULETE DUPLO DN 20MM (Ø3/4”) DE ALUMÍNIO, TAMPA METÁLICA E ETIQUETAS DE IDENTIFICAÇÃO DO CIRCUITO E DA TENSÃO - FORNECIMENTO E INSTALAÇÃO</t>
  </si>
  <si>
    <t>12.3.4</t>
  </si>
  <si>
    <t>COMP ELE-0001-03/22</t>
  </si>
  <si>
    <t>TOMADA DE ENERGIA ÚNICA APARENTE (SOBREPOR), 1 X 2P+T 20A, NBR 14.136, INCLUINDO SUPORTE E PLACA, CONDULETE DN 20MM (Ø3/4”) DE ALUMÍNIO, TAMPA METÁLICA E ETIQUETAS DE IDENTIFICAÇÃO DO CIRCUITO E DA TENSÃO - FORNECIMENTO E INSTALAÇÃO</t>
  </si>
  <si>
    <t>12.3.5</t>
  </si>
  <si>
    <t>COMP ELE-0129-07/24</t>
  </si>
  <si>
    <t>TOMADA DE ENERGIA ÚNICA APARENTE (SOBREPOR), 1 X 2P+T 10A, NBR 14.136, INCLUINDO SUPORTE E PLACA, CONDULETE DN 20MM (Ø3/4”) DE ALUMÍNIO, TAMPA METÁLICA E ETIQUETAS DE IDENTIFICAÇÃO DO CIRCUITO E DA TENSÃO - FORNECIMENTO E INSTALAÇÃO</t>
  </si>
  <si>
    <t>12.3.6</t>
  </si>
  <si>
    <t>COMP ELE-0096-12/22</t>
  </si>
  <si>
    <t>SUBSTITUIÇÃO DE TOMADA DE ENERGIA DUPLA, 2 (DOIS) MÓDULOS 2P+T 10A, NBR14.136, SUPORTE ,ESPELHO 4x4" COM ACABAMENTO ACETINADO BRANCO E ETIQUETAS DE IDENTIFICAÇÃO DO CIRCUITO E DA TENSÃO - FORNECIMENTO E INSTALAÇÃO</t>
  </si>
  <si>
    <t>12.3.7</t>
  </si>
  <si>
    <t>COMP ELE-0215-09/25</t>
  </si>
  <si>
    <t>SUBSTITUIÇÃO DE TOMADA DE ENERGIA, 1 (UM) MÓDULO 2P+T 10A, NBR14.136, SUPORTE ,ESPELHO 4x4" COM ACABAMENTO ACETINADO BRANCO E ETIQUETAS DE IDENTIFICAÇÃO DO CIRCUITO E DA TENSÃO - FORNECIMENTO E INSTALAÇÃO</t>
  </si>
  <si>
    <t>12.4</t>
  </si>
  <si>
    <t>QUADROS</t>
  </si>
  <si>
    <t>12.4.1</t>
  </si>
  <si>
    <t>QGBT</t>
  </si>
  <si>
    <t>12.4.1.1</t>
  </si>
  <si>
    <t>101880</t>
  </si>
  <si>
    <t>QUADRQUADRO DE DISTRIBUIÇÃO DE EMBUTIR TRIFÁSICO, BARRAMENTO HORIZONTAL 120A, 30 POSIÇÕES DE DERIVAÇÃO, ESPELHO DE PROTEÇÃO PARA DISJUNTORES, PORTA ARTICULADA BRANCA COM FECHADURA DE CHAVE, COM UM BARRAMENTO TERRA E UM NEUTRO.</t>
  </si>
  <si>
    <t>12.4.1.2</t>
  </si>
  <si>
    <t>COMP ELE-0007-10/20</t>
  </si>
  <si>
    <t>DISPOSITIVO DE PROTEÇÃO CONTRA SURTOS - DPS 45KA CLASSE I/II, Uc 175V, Up &lt; 1,5KV, CARTUCHO SUBSTITUÍVEL E MODELO SLIM DIN – FORNECIMENTO E INSTALAÇÃO</t>
  </si>
  <si>
    <t>12.4.1.3</t>
  </si>
  <si>
    <t>ED-34496</t>
  </si>
  <si>
    <t>DISJUNTOR TRIPOLAR TIPO DIN, CORRENTE NOMINAL DE 100A, FORNECIMENTO E INSTALAÇÃO, INCLUSIVE TERMINAL ILHÓS</t>
  </si>
  <si>
    <t>12.4.1.4</t>
  </si>
  <si>
    <t>93672</t>
  </si>
  <si>
    <t>DISJUNTOR TRIPOLAR TIPO DIN, CORRENTE NOMINAL DE 10 ATÉ 50A, TERMINAL DE COMPRESSÃO, ETIQUETA DE IDENTIFICAÇÃO - FORNECIMENTO E INSTALAÇÃO. AF_10/2020</t>
  </si>
  <si>
    <t>12.4.1.5</t>
  </si>
  <si>
    <t>93657</t>
  </si>
  <si>
    <t>DISJUNTOR MONOPOLAR TIPO DIN, CORRENTE NOMINAL DE 32A - FORNECIMENTO E INSTALAÇÃO. AF_07/2025</t>
  </si>
  <si>
    <t>12.4.1.6</t>
  </si>
  <si>
    <t>91931</t>
  </si>
  <si>
    <t>CABO DE COBRE FLEXÍVEL ISOLADO, 6 MM², ANTI-CHAMA 0,6/1,0 KV, PARA CIRCUITOS TERMINAIS - FORNECIMENTO E INSTALAÇÃO. AF_03/2023. FASE-DPS (VERMELHO)</t>
  </si>
  <si>
    <t>12.4.1.7</t>
  </si>
  <si>
    <t>CABO DE COBRE FLEXÍVEL ISOLADO, 6 MM², ANTI-CHAMA 0,6/1,0 KV, PARA CIRCUITOS TERMINAIS - FORNECIMENTO E INSTALAÇÃO. AF_03/2023. NEUTRO-DPS (AZUL)</t>
  </si>
  <si>
    <t>12.4.1.8</t>
  </si>
  <si>
    <t>CABO DE COBRE FLEXÍVEL ISOLADO, 6 MM², ANTI-CHAMA 0,6/1,0 KV, PARA CIRCUITOS TERMINAIS - FORNECIMENTO E INSTALAÇÃO. AF_03/2023. DPS-TERRA (VERDE)</t>
  </si>
  <si>
    <t>12.4.1.9</t>
  </si>
  <si>
    <t>-</t>
  </si>
  <si>
    <t>TERMINAL/CONECTOR GENÉRICO A PRESSÃO PARA CABOS DE 6 A 25MM², 63A, PINO CURTO - FORNECIMENTO E INSTALAÇÃO (BARRAMENTOS NEUTRO E TERRA)</t>
  </si>
  <si>
    <t>12.4.1.10</t>
  </si>
  <si>
    <t>S12889</t>
  </si>
  <si>
    <t>Placa de sinalizacao, fotoluminescente, em pvc , com logotipo "Cuidado risco de choque elétrico"- Placa E5</t>
  </si>
  <si>
    <t>12.4.2</t>
  </si>
  <si>
    <t>QTFL.4</t>
  </si>
  <si>
    <t>12.4.2.1</t>
  </si>
  <si>
    <t>101876</t>
  </si>
  <si>
    <t>QUADRO DE DISTRIBUIÇÃO DE ENERGIA SOBREPOSTO, PVC, PORTA ARTICULADA BRANCA, 3 POSIÇÕES NEMA E 4 DIN, BARRAMENTOS TERRA E NEUTRO E ETIQUETAS DE IDENTIFICAÇÃO DOS CIRCUITOS – FORNECIMENTO E INSTALAÇÃO</t>
  </si>
  <si>
    <t>12.4.2.2</t>
  </si>
  <si>
    <t>93653</t>
  </si>
  <si>
    <t>DISJUNTOR MONOPOLAR TIPO DIN, CORRENTE NOMINAL DE 10A - FORNECIMENTO E INSTALAÇÃO. AF_07/2025</t>
  </si>
  <si>
    <t>12.4.2.3</t>
  </si>
  <si>
    <t>12.4.3</t>
  </si>
  <si>
    <t>QTFL.5</t>
  </si>
  <si>
    <t>12.4.3.1</t>
  </si>
  <si>
    <t>101878</t>
  </si>
  <si>
    <t>QUADRO DE DISTRIBUIÇÃO DE ENERGIA EM CHAPA DE AÇO GALVANIZADO, DE SOBREPOR, PORTA ARTICULADA BRANCA, COM BARRAMENTO TRIFÁSICO, BARRAMENTOS TERRA E NEUTRO E ETIQUETAS DE IDENTIFICAÇÃO DOS CIRCUITOS PARA 18 DISJUNTORES DIN 100A - FORNECIMENTO E INSTALAÇÃO. AF_07/2025</t>
  </si>
  <si>
    <t>12.4.3.2</t>
  </si>
  <si>
    <t>COMP ELE-0214-09/25</t>
  </si>
  <si>
    <t>INTERRUPTOR DIFERENCIAL RESIDUAL - IDR 4 POLOS, TIPO DIN, In 40A, I∆n 30MA, CLASSE A E ETIQUETA DE IDENTIFICAÇÃO - FORNECIMENTO E INSTALAÇÃO</t>
  </si>
  <si>
    <t>12.4.3.3</t>
  </si>
  <si>
    <t>93662</t>
  </si>
  <si>
    <t>DISJUNTOR BIPOLAR TIPO DIN, CORRENTE NOMINAL DE 20A - FORNECIMENTO E INSTALAÇÃO. AF_10/2020 (GERAL)</t>
  </si>
  <si>
    <t>12.4.3.4</t>
  </si>
  <si>
    <t>93660</t>
  </si>
  <si>
    <t>DISJUNTOR BIPOLAR TIPO DIN, CORRENTE NOMINAL DE 10A - FORNECIMENTO E INSTALAÇÃO. AF_07/2025</t>
  </si>
  <si>
    <t>12.4.3.5</t>
  </si>
  <si>
    <t>93654</t>
  </si>
  <si>
    <t>DISJUNTOR MONOPOLAR TIPO DIN, CORRENTE NOMINAL DE 16A - FORNECIMENTO E INSTALAÇÃO. AF_10/2020 (CI 2.04- TOMADA BEBEDOURO + TOMADA BENHEIRO ACESSIBILIDADE E CI 2.05 - TOMADAS BANHEIROS MASCULINO E FEMININO )</t>
  </si>
  <si>
    <t>12.4.3.6</t>
  </si>
  <si>
    <t>12.4.3.7</t>
  </si>
  <si>
    <t>ED-34437</t>
  </si>
  <si>
    <t>TERMINAL ILHÓS PARA CABO DE 4MM2</t>
  </si>
  <si>
    <t>12.4.3.8</t>
  </si>
  <si>
    <t>ED-34436</t>
  </si>
  <si>
    <t>TERMINAL ILHÓS PARA CABO DE 2,5MM2</t>
  </si>
  <si>
    <t>12.4.3.9</t>
  </si>
  <si>
    <t>12.4.4</t>
  </si>
  <si>
    <t>QTFL.1</t>
  </si>
  <si>
    <t>12.4.4.1</t>
  </si>
  <si>
    <t>101881</t>
  </si>
  <si>
    <t>QUADRO DE DISTRIBUIÇÃO DE EMBUTIR TRIFÁSICO METÁLICO, BARRAMENTO HORIZONTAL 100A, 40 POSIÇÕES DE DERIVAÇÃO, ESPELHO DE PROTEÇÃO PARA DISJUNTORES, PORTA ARTICULADA BRANCA COM FECHADURA DE CHAVE, COM 3XBARRAMENTO TERRA E 2XNEUTRO. AF_07/2025</t>
  </si>
  <si>
    <t>12.4.4.2</t>
  </si>
  <si>
    <t>12.4.4.3</t>
  </si>
  <si>
    <t>INTERRUPTOR DIFERENCIAL RESIDUAL - IDR 4 POLOS, TIPO DIN, In 40A, I∆n 300MA, CLASSE A E ETIQUETA DE IDENTIFICAÇÃO - FORNECIMENTO E INSTALAÇÃO</t>
  </si>
  <si>
    <t>12.4.4.4</t>
  </si>
  <si>
    <t>12.4.4.5</t>
  </si>
  <si>
    <t>93661</t>
  </si>
  <si>
    <t>DISJUNTOR BIPOLAR TIPO DIN, CORRENTE NOMINAL DE 16A - FORNECIMENTO E INSTALAÇÃO. AF_07/2025</t>
  </si>
  <si>
    <t>12.4.4.6</t>
  </si>
  <si>
    <t>12.4.4.7</t>
  </si>
  <si>
    <t>12.4.4.8</t>
  </si>
  <si>
    <t>12.4.4.9</t>
  </si>
  <si>
    <t>12.4.4.10</t>
  </si>
  <si>
    <t>12.4.4.11</t>
  </si>
  <si>
    <t>PLACA DE SINALIZACAO DE SEGURANCA CONTRA RISCOS ELÉTRICOS, QUADRADA *20 X 20* CM OU MENOR, EM PVC *2* MM ANTI-CHAMAS, FRLUORESCENTE, ADESIVO DUPLA FACE - FORENCIMENTO E INSTALAÇÃO</t>
  </si>
  <si>
    <t>12.4.5</t>
  </si>
  <si>
    <t>QTFL.2</t>
  </si>
  <si>
    <t>12.4.5.1</t>
  </si>
  <si>
    <t>12.4.5.2</t>
  </si>
  <si>
    <t>12.4.5.3</t>
  </si>
  <si>
    <t>COMP ELE-0006-10/20</t>
  </si>
  <si>
    <t>INTERRUPTOR DIFERENCIAL RESIDUAL - IDR TETRAPOLAR, TIPO DIN, In 63A, I∆n 30MA, CLASSE A E ETIQUETA DE IDENTIFICAÇÃO - FORNECIMENTO E INSTALAÇÃO</t>
  </si>
  <si>
    <t>12.4.5.4</t>
  </si>
  <si>
    <t>12.4.5.5</t>
  </si>
  <si>
    <t>93664</t>
  </si>
  <si>
    <t>DISJUNTOR BIPOLAR TIPO DIN, CORRENTE NOMINAL DE 32A - FORNECIMENTO E INSTALAÇÃO. AF_07/2025</t>
  </si>
  <si>
    <t>12.4.5.6</t>
  </si>
  <si>
    <t>12.4.5.7</t>
  </si>
  <si>
    <t>12.4.5.8</t>
  </si>
  <si>
    <t>12.4.5.9</t>
  </si>
  <si>
    <t>12.4.5.10</t>
  </si>
  <si>
    <t>12.4.5.11</t>
  </si>
  <si>
    <t>12.4.5.12</t>
  </si>
  <si>
    <t>12.5</t>
  </si>
  <si>
    <t>ILUMINAÇÃO</t>
  </si>
  <si>
    <t>12.5.1</t>
  </si>
  <si>
    <t>ED-27088</t>
  </si>
  <si>
    <t>LUMINÁRIA COMERCIAL COM ALETAS DE SOBREPOR COMPLETA, PARA QUATRO (4) LÂMPADAS TUBULARES LED 4X9W-ØT8, TEMPERATURA DA COR 6500K, FORNECIMENTO E INSTALAÇÃO, INCLUSIVE BASE E LÂMPADA</t>
  </si>
  <si>
    <t>12.5.2</t>
  </si>
  <si>
    <t>ED-27078</t>
  </si>
  <si>
    <t>LUMINÁRIA COMERCIAL COM ALETAS DE EMBUTIR COMPLETA, PARA QUATRO (4) LÂMPADAS TUBULARES LED 4X9W-ØT8, TEMPERATURA DA COR 6500K, FORNECIMENTO E INSTALAÇÃO, INCLUSIVE BASE E LÂMPADA</t>
  </si>
  <si>
    <t>12.5.3</t>
  </si>
  <si>
    <t>COMP ELE-0212-08/25</t>
  </si>
  <si>
    <t>LUMINARIA LED REFLETOR RETANGULAR BIVOLT, LUZ BRANCA, 50 W RABICHOS CABO PP(1,5MM) COM PLUGUE MACHO - FORNECIMENTO E INSTALAÇÃO</t>
  </si>
  <si>
    <t>12.5.4</t>
  </si>
  <si>
    <t>S12771</t>
  </si>
  <si>
    <t>Luminária high bay led DC 50w,150º (1 x50w) 5000k, 150 LM/W, em alumínio com alça, autovolt, branca, ref.: HBMLED-DC-150-50-50-3C- ME, da Glight ou similar</t>
  </si>
  <si>
    <t>12.5.5</t>
  </si>
  <si>
    <t>00038774</t>
  </si>
  <si>
    <t>LUMINARIA DE EMERGENCIA 30 LEDS, POTENCIA 2 W, BATERIA DE LITIO, AUTONOMIA DE 6 HORAS</t>
  </si>
  <si>
    <t>12.5.6</t>
  </si>
  <si>
    <t>S13670</t>
  </si>
  <si>
    <t>Luminária plafon de sobropor em LED 22.5x22.5 cm, 18w 4000K bivolt, Avant ou similar</t>
  </si>
  <si>
    <t>12.6</t>
  </si>
  <si>
    <t>INFRAESTRUTURA</t>
  </si>
  <si>
    <t>12.6.1</t>
  </si>
  <si>
    <t>COMP ELE-0082-10/20</t>
  </si>
  <si>
    <t>PERFILADO PERFURADO GALVANIZADA A FOGO 38X38MM COM TAMPA , CHAPA #18, EMENDA EXTERNA, GANCHO FIXADO NO TETO POR MEIO DE VERGALHÃO A CADA 1,5M - FORNECIMENTO E INSTALAÇÃO</t>
  </si>
  <si>
    <t>12.6.2</t>
  </si>
  <si>
    <t>COMP ELE-0083-10/20</t>
  </si>
  <si>
    <t>EMENDA TÊ "T" PRÉ-FABRICADA PARA PERFILADO PERFURADO GALVANIZADA A FOGO 38X38MM, CHAPA #18 – FORNECIMENTO E INSTALAÇÃO</t>
  </si>
  <si>
    <t>12.6.3</t>
  </si>
  <si>
    <t>COMP ELE-0151-10/24</t>
  </si>
  <si>
    <t>TERMINAL DE FECHAMENTO PRÉ-FABRICADO PARA PERFILADO PERFURADO GALVANIZADA A FOGO 38X38MM, CHAPA #18 – FORNECIMENTO E INSTALAÇÃO</t>
  </si>
  <si>
    <t>12.6.4</t>
  </si>
  <si>
    <t>COMP ELE-0080-10/20</t>
  </si>
  <si>
    <t>SAÍDA HORIZONTAL/LATERAL DE PERFILADO OU ELETROCALHA GALVANIZADA A FOGO PERFURADA PARA ELETRODUTO DN 25MM (Ø3/4") COM CONEXÃO DE ALUMÍNIO (BUCHA-ARRUELA, BUCHA DE REDUÇÃO, ADAPTADOR CÔNICO (UNIDUT), BOX OU EQUIVALENTE) - FORNECIMENTO E INSTALAÇÃO (INCLUÍDAS SAÍDA PARA LUMINÁRIAS)</t>
  </si>
  <si>
    <t>12.6.5</t>
  </si>
  <si>
    <t>COMP ELE-0047-05/22</t>
  </si>
  <si>
    <t>ELETRODUTO RÍGIDO ROSCÁVEL DN 25 MM (Ø1") DE AÇO GALVANIZADO - A.G ELETROLÍTICO, APARENTE (SOBREPOR), FIXADO COM SUPORTE NA PAREDE OU NA LAJE A CADA 1,5M, CONEXÕES (LUVAS) - FORNECIMENTO E INSTALAÇÃO</t>
  </si>
  <si>
    <t>12.6.6</t>
  </si>
  <si>
    <t>95763</t>
  </si>
  <si>
    <t>CURVAS "S", 45° OU 90° GRAUS PARA ELETRODUTO DE AÇO GALVANIZADO - A.G ELETROLÍTICO, DN 25 MM (Ø1"), ROSCÁVEL, COM CONEXÕES (LUVAS) - FORNECIMENTO E INSTALAÇÃO. AF_10/2022</t>
  </si>
  <si>
    <t>12.6.7</t>
  </si>
  <si>
    <t>COMP ELE-0008-10/20</t>
  </si>
  <si>
    <t>ELETRODUTO RÍGIDO ROSCÁVEL DN 20 MM (Ø3/4") DE AÇO GALVANIZADO - A.G ELETROLÍTICO, APARENTE (SOBREPOR), FIXADO COM SUPORTE NA PAREDE OU NA LAJE A CADA 1,5M, CONEXÕES (LUVAS) - FORNECIMENTO E INSTALAÇÃO</t>
  </si>
  <si>
    <t>12.6.8</t>
  </si>
  <si>
    <t>95762</t>
  </si>
  <si>
    <t>CURVA 90° GRAUS PARA ELETRODUTO DE AÇO GALVANIZADO - A.G ELETROLÍTICO, DN 20 MM (Ø3/4"), ROSCÁVEL, COM CONEXÕES (LUVAS) - FORNECIMENTO E INSTALAÇÃO. AF_10/2022</t>
  </si>
  <si>
    <t>12.6.9</t>
  </si>
  <si>
    <t>S13825</t>
  </si>
  <si>
    <t>Box curvo alumínio 3/4" com bucha para derivação de caixa de passagem embutida para eletroduto aparente</t>
  </si>
  <si>
    <t>12.6.10</t>
  </si>
  <si>
    <t>COMP ELE-0077-10/20</t>
  </si>
  <si>
    <t>ELETRODUTO FLEXÍVEL, EM AÇO GALVANIZADO, REVESTIDO EXTERNAMENTE COM PVC PRETO RESISTENTE A RAIOS UV, DN 25MM (Ø3/4"), TIPO SEALTUBO - FORNECIMENTO E INSTALAÇÃO, INCLUSIVE FIXAÇÃO</t>
  </si>
  <si>
    <t>12.6.11</t>
  </si>
  <si>
    <t>95817</t>
  </si>
  <si>
    <t>CONDULETE DE PVC, TIPO X, PARA ELETRODUTO DE PVC SOLDÁVEL DN 25 MM (3/4"), APARENTE - FORNECIMENTO E INSTALAÇÃO. AF_10/2022</t>
  </si>
  <si>
    <t>12.6.12</t>
  </si>
  <si>
    <t>91940</t>
  </si>
  <si>
    <t>CAIXA RETANGULAR 4" X 2", PVC, INSTALADA EM PAREDE - FORNECIMENTO E INSTALAÇÃO. AF_03/2023</t>
  </si>
  <si>
    <t>12.6.13</t>
  </si>
  <si>
    <t>ELETRODUTO DE PVC RÍGIDO ROSCÁVEL, DN 32 MM (Ø1"), CONEXÕES (LUVAS), CIRCUITOS TERMINAIS, EMBUTIDO EM ALVENARIA OU LAJE – FORNECIMENTO E INSTALAÇÃO. AF_03/2023</t>
  </si>
  <si>
    <t>12.7</t>
  </si>
  <si>
    <t>SERVIÇOS COMPLEMENTARES</t>
  </si>
  <si>
    <t>12.7.1</t>
  </si>
  <si>
    <t>104768</t>
  </si>
  <si>
    <t>FURO MECANIZADO ATRAVESSANDO A ALVENARIA PARA INSTALAÇÕES ELÉTRICAS, DIÂMETROS MENORES OU IGUAIS A 40 MM (FURO PARA ELETRODUTOS). AF_09/2023</t>
  </si>
  <si>
    <t>12.7.2</t>
  </si>
  <si>
    <t>104770</t>
  </si>
  <si>
    <t>FURO MECANIZADO EM ALVENARIA, PARA INSTALAÇÕES ELÉTRICAS, DIÂMETROS MAIORES QUE 40 MM E MENORES OU IGUAIS A 75 MM. AF_09/2023 (FURO PARA CAIXA 2X4")</t>
  </si>
  <si>
    <t>12.7.3</t>
  </si>
  <si>
    <t>97665</t>
  </si>
  <si>
    <t>REMOÇÃO DE LUMINÁRIAS, DE FORMA MANUAL, SEM REAPROVEITAMENTO. AF_09/2023</t>
  </si>
  <si>
    <t>12.7.4</t>
  </si>
  <si>
    <t>97660</t>
  </si>
  <si>
    <t>REMOÇÃO DE INTERRUPTORES/TOMADAS ELÉTRICAS, DE FORMA MANUAL, SEM REAPROVEITAMENTO. AF_09/2023</t>
  </si>
  <si>
    <t>12.7.5</t>
  </si>
  <si>
    <t>104795</t>
  </si>
  <si>
    <t>REMOÇÃO DE CABOS ELÉTRICOS, COM SEÇÃO DE 25 MM², FORMA MANUAL, SEM REAPROVEITAMENTO. AF_09/2023</t>
  </si>
  <si>
    <t>12.7.6</t>
  </si>
  <si>
    <t>104792</t>
  </si>
  <si>
    <t>REMOÇÃO DE CABOS ELÉTRICOS, COM SEÇÃO DE ATÉ 2,5 MM², DE FORMA MANUAL, SEM REAPROVEITAMENTO. AF_09/2023</t>
  </si>
  <si>
    <t>12.7.7</t>
  </si>
  <si>
    <t>COMP ELE-0213-08/25</t>
  </si>
  <si>
    <t>REMOÇÃO MANUAL DE QUADRO DE ENERGIA EMBUTIDO, INCLUSIVE RASGO EM ALVENARIA, INCLUSIVE APROVEITAMENTO DOS CABOS.</t>
  </si>
  <si>
    <t>12.7.8</t>
  </si>
  <si>
    <t>FURO MECANIZADO EM ALVENARIA, PARA INSTALAÇÕES ELÉTRICAS, DIÂMETROS MAIORES QUE 40 MM E MENORES OU IGUAIS A 75 MM. AF_09/2023 (PARA EMBUTIR QUADROS)</t>
  </si>
  <si>
    <t>13</t>
  </si>
  <si>
    <t>CABEAMENTO ESTRUTURADO</t>
  </si>
  <si>
    <t>13.1</t>
  </si>
  <si>
    <t>CABOS</t>
  </si>
  <si>
    <t>13.1.1</t>
  </si>
  <si>
    <t>98297</t>
  </si>
  <si>
    <t>CABO DE PAR TRANCADO UTP 4 PARES, CATEGORIA 6, GIGALAN OU EQUIVALENTE, 23 AWG, INSTALADO EM EDIFICAÇÃO INSTITUCIONAL, REF.: FURUKAWA, AMP OU EQUIVALENTE - FORNECIMENTO E INSTALAÇÃO. AF_11/2019</t>
  </si>
  <si>
    <t>13.1.2</t>
  </si>
  <si>
    <t>00039606</t>
  </si>
  <si>
    <t>LINE CORD (CABO DE REDE) PRETO, CATEGORIA 6 (CAT 6) UTP, 23 AWG, 4 PARES, EXTENSAO DE 1,50 M - FORNECIMENTO (ESTAÇÕES DE TRABALHO) | BDI REDUZIDO</t>
  </si>
  <si>
    <t>13.1.3</t>
  </si>
  <si>
    <t>PATCH CORD (CABO DE REDE) AZUL, CATEGORIA 6 (CAT 6) UTP, 23 AWG, 4 PARES, EXTENSAO DE 1,50 M - FORNECIMENTO (SWITCHES DO RACK - DADOS) | BDI REDUZIDO</t>
  </si>
  <si>
    <t>13.1.4</t>
  </si>
  <si>
    <t>*PATCH CORD (CABO DE REDE) VERMELHO, CATEGORIA 6 (CAT 6) UTP, 23 AWG, 4 PARES, EXTENSAO DE 1,50 M - FORNECIMENTO (VOICE PANEL DO RACK - TELEFONIA) | BDI REDUZIDO</t>
  </si>
  <si>
    <t>13.2</t>
  </si>
  <si>
    <t>TOMADAS DE TELECOMUNICACAÇÕES</t>
  </si>
  <si>
    <t>13.2.1</t>
  </si>
  <si>
    <t>ED-48368</t>
  </si>
  <si>
    <t>CERTIFICAÇÃO DE GARANTIA DE TRANSMISSÃO DE CABOS LÓGICOS CAT. 5/6</t>
  </si>
  <si>
    <t>U</t>
  </si>
  <si>
    <t>13.2.2</t>
  </si>
  <si>
    <t>COMP ELE-0057-10/20</t>
  </si>
  <si>
    <t>TOMADA DE TELECOMUNICAÇÕES DUPLA APARENTE (SOBREPOR) EM CONDULETE ϕ3/4" DE ALUMÍNIO, 2 (DOIS) CONECTOR FÊMEAS RJ45 GIGALAN CAT.6, ESPELHO, ETIQUETA IDENTIFICADORA DO CIRCUITO E ÍCONE- FORNECIMENTO E INSTALAÇÃO</t>
  </si>
  <si>
    <t>13.2.3</t>
  </si>
  <si>
    <t>COMP ELE-0208-05/25</t>
  </si>
  <si>
    <t>TOMADA DE TELECOMUNICAÇÕES QUÁDRUPLA APARENTE (SOBREPOR) EM CONDULETE DUPLO ϕ3/4" DE ALUMÍNIO, 3 (TRÊS) CONECTOR FÊMEAS RJ45 GIGALAN CAT.6, ESPELHO, ETIQUETA IDENTIFICADORA DO CIRCUITO E ÍCONE- FORNECIMENTO E INSTALAÇÃO</t>
  </si>
  <si>
    <t>13.3</t>
  </si>
  <si>
    <t>RACK</t>
  </si>
  <si>
    <t>13.3.1</t>
  </si>
  <si>
    <t>COMP ELE-0065-10/20</t>
  </si>
  <si>
    <t>RACK FECHADO DE PISO 24U X 19" X 570MM, PINTURA ELETROSTÁTICA, LATERAIS REMOVÍVEIS, DESMONTÁVEL, FECHADURA, ETIQUETAS DE IDENTIFICAÇÃO E VISOR EM ACRÍLICO – FORNECIMENTO E INSTALAÇÃO</t>
  </si>
  <si>
    <t>13.3.2</t>
  </si>
  <si>
    <t>COMP ELE-0066-10/20</t>
  </si>
  <si>
    <t>VOICE PANEL 50 PORTAS, CAT.3, 19" X 1U, 110IDC -&gt;RJ-45, ETIQUETA DE IDENTIFICAÇÃO – FORNECIMENTO E INSTALAÇÃO</t>
  </si>
  <si>
    <t>13.3.3</t>
  </si>
  <si>
    <t>COMP ELE-0067-10/20</t>
  </si>
  <si>
    <t>PATCH PANEL 1UX19" 24 PORTAS CAT.6, DESCARREGADO, GUIA DE CABOS TRASEIRO, INCLUINDO AS 24 TOMADAS (MÓDULOS KEYSTONE JACK) FÊMEAS CAT.6 GigaLan 110 IDC → RJ45 (MODELO COM CAPA TRASEIRA E TAMPA FRONTAL ARTICULADA) – FORNECIMENTO E INSTALAÇÃO</t>
  </si>
  <si>
    <t>13.3.4</t>
  </si>
  <si>
    <t>COMP ELE-0063- 12/22</t>
  </si>
  <si>
    <t>GUIA (ORGANIZADOR) HORIZONTAL FECHADO DE CABOS PARA RACK, ALTA DENSIDADE - 1U X 19" – FORNECIMENTO E INSTALAÇÃO</t>
  </si>
  <si>
    <t>13.3.5</t>
  </si>
  <si>
    <t>COMP ELE-0195-11/24</t>
  </si>
  <si>
    <t>POWER DISTRIBUTION UNIT - PDU (RÉGUA) DE TOMADAS DE ENERGIA, 8 TOMADAS 10A NBR 14136, 19" X 1U, CABO PP ≥ 1M COM PLUGUE RETO 10A, PADRÃO RACK – FORNECIMENTO E INSTALAÇÃO</t>
  </si>
  <si>
    <t>13.4</t>
  </si>
  <si>
    <t>13.4.1</t>
  </si>
  <si>
    <t>13.4.2</t>
  </si>
  <si>
    <t>CURVAS "S", 45° OU 90° GRAUS PARA ELETRODUTO DE AÇO GALVANIZADO - A.G ELETROLÍTICO, DN 20 MM (Ø3/4"), ROSCÁVEL, COM CONEXÕES (LUVAS) - FORNECIMENTO E INSTALAÇÃO.</t>
  </si>
  <si>
    <t>13.4.3</t>
  </si>
  <si>
    <t>Box curvo alumínio 3/4" com bucha para derivação de eletroduto de caixa de passagem embutida</t>
  </si>
  <si>
    <t>13.4.4</t>
  </si>
  <si>
    <t>13.4.5</t>
  </si>
  <si>
    <t>13.4.6</t>
  </si>
  <si>
    <t>COMP ELE-0011-10/20</t>
  </si>
  <si>
    <t>ELETRODUTO RÍGIDO ROSCÁVEL DN 32 MM (Ø1.1/4") DE AÇO GALVANIZADO - A.G ELETROLÍTICO, APARENTE (SOBREPOR), FIXADO COM SUPORTE NA PAREDE OU NA LAJE A CADA 1,5M, CONEXÕES (LUVAS) - FORNECIMENTO E INSTALAÇÃO</t>
  </si>
  <si>
    <t>13.4.7</t>
  </si>
  <si>
    <t>95766</t>
  </si>
  <si>
    <t>CURVAS "S", 45° OU 90° GRAUS PARA ELETRODUTO DE AÇO GALVANIZADO - A.G ELETROLÍTICO, DN 32 MM (Ø1.1/4"), ROSCÁVEL, COM CONEXÕES (LUVAS) - FORNECIMENTO E INSTALAÇÃO. AF_10/2022</t>
  </si>
  <si>
    <t>13.4.8</t>
  </si>
  <si>
    <t>13.4.9</t>
  </si>
  <si>
    <t>95801</t>
  </si>
  <si>
    <t>CONDULETE DE ALUMÍNIO, TIPO X, PARA ELETRODUTO DE AÇO GALVANIZADO DN 20 MM (3/4''), APARENTE - FORNECIMENTO E INSTALAÇÃO. AF_10/2022</t>
  </si>
  <si>
    <t>13.4.10</t>
  </si>
  <si>
    <t>95802</t>
  </si>
  <si>
    <t>CONDULETE DE ALUMÍNIO, TIPO X, PARA ELETRODUTO DE AÇO GALVANIZADO DN 25 MM (1''), APARENTE - FORNECIMENTO E INSTALAÇÃO. AF_10/2022</t>
  </si>
  <si>
    <t>13.4.11</t>
  </si>
  <si>
    <t>95803</t>
  </si>
  <si>
    <t>CONDULETE DE ALUMÍNIO, TIPO X, PARA ELETRODUTO DE AÇO GALVANIZADO DN 32 MM (1 1/4''), APARENTE - FORNECIMENTO E INSTALAÇÃO. AF_10/2022</t>
  </si>
  <si>
    <t>13.4.12</t>
  </si>
  <si>
    <t>COMP ELE-0153-10/24</t>
  </si>
  <si>
    <t>ELETROCALHA PERFURADA GALVANIZADA A FOGO 100X50MM COM TAMPA "Z", CHAPA #16, UNIÃO OU JUNÇÃO E SUPORTE DE FIXAÇÃO NO TETO OU NA PAREDE A CADA 1,5M - FORNECIMENTO E INSTALAÇÃO</t>
  </si>
  <si>
    <t>13.4.13</t>
  </si>
  <si>
    <t>COMP ELE-0172-10/24</t>
  </si>
  <si>
    <t>SAÍDA HORIZONTAL DE ELETROCALHA GALVANIZADA A FOGO PERFURADA PARA PERFILADO 38X38MM - FORNECIMENTO E INSTALAÇÃO</t>
  </si>
  <si>
    <t>13.4.14</t>
  </si>
  <si>
    <t>COMP ELE-0166-10/24</t>
  </si>
  <si>
    <t>CURVAS 90° HORIZONTAL, COTOVELO E DESVIOS LATERAIS (DIREITA OU ESQUERDA) PRÉ-FABRICADAS PARA ELETROCALHA PERFURADA GALVANIZADA A FOGO 100X50MM, CHAPA #16, JUNÇÕES INTEGRAIS (EMENDAS INTERNAS) E TAMPA – FORNECIMENTO E INSTALAÇÃO</t>
  </si>
  <si>
    <t>13.4.15</t>
  </si>
  <si>
    <t>CURVAS 90°INVERSA, COTOVELO E DESVIOS LATERAIS (DIREITA OU ESQUERDA) PRÉ-FABRICADAS PARA ELETROCALHA PERFURADA GALVANIZADA A FOGO 100X50MM, CHAPA #16, JUNÇÕES INTEGRAIS (EMENDAS INTERNAS) E TAMPA – FORNECIMENTO E INSTALAÇÃO</t>
  </si>
  <si>
    <t>13.4.16</t>
  </si>
  <si>
    <t>COMP ELE-0154-10/24</t>
  </si>
  <si>
    <t>TERMINAL DE FECHAMENTO OU FLANGE PRÉ-FABRICADO PARA ELETROCALHA PERFURADA GALVANIZADA A FOGO 100X50MM, CHAPA #16 – FORNECIMENTO E INSTALAÇÃO</t>
  </si>
  <si>
    <t>13.4.17</t>
  </si>
  <si>
    <t>COMP ELE-0081-10/20</t>
  </si>
  <si>
    <t>SAÍDA HORIZONTAL DE PERFILADO OU ELETROCALHA GALVANIZADA A FOGO PERFURADA PARA ELETRODUTO DN 32MM (Ø1") COM CONEXÃO DE ALUMÍNIO (BUCHA-ARRUELA, BUCHA DE REDUÇÃO, ADAPTADOR CÔNICO (UNIDUT), BOX OU EQUIVALENTE) - FORNECIMENTO E INSTALAÇÃO</t>
  </si>
  <si>
    <t>13.4.18</t>
  </si>
  <si>
    <t>COMP ELE-0137-08/24</t>
  </si>
  <si>
    <t>SAÍDA HORIZONTAL DE PERFILADO OU ELETROCALHA GALVANIZADA A FOGO PERFURADA PARA ELETRODUTO DN 40MM (Ø1.1/4") COM CONEXÃO DE ALUMÍNIO (BUCHA-ARRUELA, BUCHA DE REDUÇÃO, ADAPTADOR CÔNICO (UNIDUT), BOX OU EQUIVALENTE) - FORNECIMENTO E INSTALAÇÃO</t>
  </si>
  <si>
    <t>13.4.19</t>
  </si>
  <si>
    <t>PERFILADO PERFURADO GALVANIZADA A FOGO 38X38MM COM TAMPA , CHAPA #22, EMENDA EXTERNA, GANCHO FIXADO NO TETO POR MEIO DE VERGALHÃO OU SUPORTE DE PAREDE A CADA 1,5M - FORNECIMENTO E INSTALAÇÃO</t>
  </si>
  <si>
    <t>13.4.20</t>
  </si>
  <si>
    <t>S12556</t>
  </si>
  <si>
    <t>Junção interna tipo "L" para perfilado, ( ref.: Mopa ou similar)</t>
  </si>
  <si>
    <t>13.4.21</t>
  </si>
  <si>
    <t>SAÍDA HORIZONTAL DE PERFILADO OU ELETROCALHA GALVANIZADA A FOGO PERFURADA PARA ELETRODUTO DN 25MM (Ø3/4") COM CONEXÃO DE ALUMÍNIO (BUCHA-ARRUELA, BUCHA DE REDUÇÃO, ADAPTADOR CÔNICO (UNIDUT), BOX OU EQUIVALENTE) - FORNECIMENTO E INSTALAÇÃO</t>
  </si>
  <si>
    <t>13.4.22</t>
  </si>
  <si>
    <t>13.4.23</t>
  </si>
  <si>
    <t>13.4.24</t>
  </si>
  <si>
    <t>S09193</t>
  </si>
  <si>
    <t>Entrada de energia elétrica monofásica com pontalete de aço galvanizado d=1 1/2", fixado no telhado (Entrada para fibra óptica)</t>
  </si>
  <si>
    <t>13.4.25</t>
  </si>
  <si>
    <t>COMP ELE-0075-10/20</t>
  </si>
  <si>
    <t>QUADRO DE PROTEÇÃO E TRANSFERÊNCIA EXTERNA (BYPASS) DO NOBREAK, 1 (UMA) CHAVE DE TRANSFERÊNCIA (COMUTADORA) DE 63A BIPOLAR, 4 (QUATRO) DPSs 175V 20KA, 1 (UM) DISJUNTOR BIPOLAR, BARRAMENTOS NEUTRO E TERRA, ETIQUETA DE IDENTIFICAÇÃO DE COMPONENTES, MODELOS 3kVA E 6kVA - FORNECIMENTO E INSTALAÇÃO</t>
  </si>
  <si>
    <t>13.5</t>
  </si>
  <si>
    <t>13.5.1</t>
  </si>
  <si>
    <t>FURO MECANIZADO ATRAVESSANDO A ALVENARIA PARA INSTALAÇÕES ELÉTRICAS, DIÂMETROS MENORES OU IGUAIS A 40 MM. AF_09/2023</t>
  </si>
  <si>
    <t>13.5.2</t>
  </si>
  <si>
    <t>FURO MECANIZADO EM ALVENARIA, PARA INSTALAÇÕES ELÉTRICAS, DIÂMETROS MAIORES QUE 40 MM E MENORES OU IGUAIS A 75 MM. AF_09/2023</t>
  </si>
  <si>
    <t>13.5.3</t>
  </si>
  <si>
    <t>COMP ELE-0010-06/21</t>
  </si>
  <si>
    <t>APLICAÇÃO DE ESPUMA EXPANSIVA DE POLIURETANO PARA VEDAÇÃO DAS SAÍDAS DOS ELETRODUTOS E ELETROCALHAS - EMBALAGEM 500mL</t>
  </si>
  <si>
    <t>VALOR TOTAL DA PROPOSTA:</t>
  </si>
  <si>
    <t>VALOR TOTAL DE REFERÊNCIA:</t>
  </si>
  <si>
    <t>% DE DESCONTO GLOBAL: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</si>
</sst>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R\$\ #,##0.00"/>
    <numFmt numFmtId="165" formatCode="\R\$\ ###,###,##0.00"/>
  </numFmts>
  <fonts count="20" x14ac:knownFonts="1">
    <font>
      <sz val="11"/>
      <color theme="1"/>
      <name val="Calibri"/>
      <family val="2"/>
      <scheme val="minor"/>
    </font>
    <font>
      <sz val="11"/>
      <color theme="1"/>
      <name val="Calibri"/>
      <family val="2"/>
      <scheme val="minor"/>
    </font>
    <font>
      <b/>
      <sz val="11"/>
      <color theme="1"/>
      <name val="Calibri"/>
      <family val="2"/>
      <scheme val="minor"/>
    </font>
    <font>
      <b/>
      <sz val="11"/>
      <name val="Calibri"/>
      <family val="2"/>
      <scheme val="minor"/>
    </font>
    <font>
      <sz val="11"/>
      <name val="Calibri"/>
      <family val="2"/>
      <scheme val="minor"/>
    </font>
    <font>
      <b/>
      <sz val="11"/>
      <color rgb="FFFF0000"/>
      <name val="Calibri"/>
      <family val="2"/>
      <scheme val="minor"/>
    </font>
    <font>
      <b/>
      <sz val="11"/>
      <color rgb="FF000000"/>
      <name val="Calibri"/>
      <family val="2"/>
      <scheme val="minor"/>
    </font>
    <font>
      <b/>
      <sz val="12"/>
      <color rgb="FF000000"/>
      <name val="Arial"/>
      <family val="2"/>
    </font>
    <font>
      <sz val="12"/>
      <color rgb="FF000000"/>
      <name val="Arial"/>
      <family val="2"/>
    </font>
    <font>
      <b/>
      <sz val="12"/>
      <color rgb="FFFF0000"/>
      <name val="Arial"/>
      <family val="2"/>
    </font>
    <font>
      <sz val="11"/>
      <color rgb="FF000000"/>
      <name val="Arial"/>
      <family val="2"/>
    </font>
    <font>
      <sz val="10"/>
      <color rgb="FF000000"/>
      <name val="Arial"/>
      <family val="2"/>
      <charset val="1"/>
    </font>
    <font>
      <sz val="10"/>
      <color rgb="FF333333"/>
      <name val="Arial"/>
      <family val="2"/>
      <charset val="1"/>
    </font>
    <font>
      <b/>
      <sz val="10"/>
      <color rgb="FF000000"/>
      <name val="Arial"/>
      <family val="2"/>
      <charset val="1"/>
    </font>
    <font>
      <sz val="10"/>
      <name val="Arial"/>
      <family val="2"/>
      <charset val="1"/>
    </font>
    <font>
      <b/>
      <sz val="12"/>
      <color rgb="FF000000"/>
      <name val="Arial"/>
      <family val="2"/>
      <charset val="1"/>
    </font>
    <font>
      <b/>
      <sz val="12"/>
      <color rgb="FFFF0000"/>
      <name val="Arial"/>
      <family val="2"/>
      <charset val="1"/>
    </font>
    <font>
      <sz val="11"/>
      <color rgb="FF333333"/>
      <name val="Arial"/>
      <family val="2"/>
      <charset val="1"/>
    </font>
    <font>
      <b/>
      <sz val="13"/>
      <color rgb="FF000000"/>
      <name val="Arial"/>
      <family val="2"/>
      <charset val="1"/>
    </font>
    <font>
      <sz val="11"/>
      <color rgb="FF000000"/>
      <name val="Calibri"/>
      <family val="2"/>
      <scheme val="minor"/>
    </font>
  </fonts>
  <fills count="6">
    <fill>
      <patternFill patternType="none"/>
    </fill>
    <fill>
      <patternFill patternType="gray125"/>
    </fill>
    <fill>
      <patternFill patternType="solid">
        <fgColor rgb="FFFFFF00"/>
        <bgColor rgb="FFFFFF00"/>
      </patternFill>
    </fill>
    <fill>
      <patternFill patternType="solid">
        <fgColor rgb="FFFFFF00"/>
        <bgColor indexed="64"/>
      </patternFill>
    </fill>
    <fill>
      <patternFill patternType="solid">
        <fgColor rgb="FFCCCCCC"/>
      </patternFill>
    </fill>
    <fill>
      <patternFill patternType="solid">
        <fgColor theme="2" tint="-9.9978637043366805E-2"/>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auto="1"/>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medium">
        <color auto="1"/>
      </right>
      <top/>
      <bottom style="thin">
        <color auto="1"/>
      </bottom>
      <diagonal/>
    </border>
    <border>
      <left style="medium">
        <color auto="1"/>
      </left>
      <right/>
      <top style="thin">
        <color auto="1"/>
      </top>
      <bottom style="thin">
        <color auto="1"/>
      </bottom>
      <diagonal/>
    </border>
    <border>
      <left style="thin">
        <color indexed="64"/>
      </left>
      <right style="thin">
        <color auto="1"/>
      </right>
      <top/>
      <bottom style="thin">
        <color auto="1"/>
      </bottom>
      <diagonal/>
    </border>
    <border>
      <left style="medium">
        <color auto="1"/>
      </left>
      <right style="thin">
        <color auto="1"/>
      </right>
      <top/>
      <bottom style="thin">
        <color auto="1"/>
      </bottom>
      <diagonal/>
    </border>
    <border>
      <left style="thin">
        <color rgb="FF000000"/>
      </left>
      <right style="thin">
        <color rgb="FF000000"/>
      </right>
      <top/>
      <bottom/>
      <diagonal/>
    </border>
  </borders>
  <cellStyleXfs count="5">
    <xf numFmtId="0" fontId="0" fillId="0" borderId="0"/>
    <xf numFmtId="0" fontId="2" fillId="0" borderId="0" applyNumberFormat="0" applyFill="0" applyBorder="0" applyAlignment="0" applyProtection="0"/>
    <xf numFmtId="9" fontId="1" fillId="0" borderId="0" applyFont="0" applyFill="0" applyBorder="0" applyAlignment="0" applyProtection="0"/>
    <xf numFmtId="0" fontId="1" fillId="0" borderId="0"/>
    <xf numFmtId="0" fontId="1" fillId="0" borderId="0"/>
  </cellStyleXfs>
  <cellXfs count="105">
    <xf numFmtId="0" fontId="0" fillId="0" borderId="0" xfId="0"/>
    <xf numFmtId="0" fontId="2" fillId="0" borderId="1" xfId="0" applyFont="1" applyBorder="1" applyAlignment="1">
      <alignment horizontal="center"/>
    </xf>
    <xf numFmtId="0" fontId="4" fillId="0" borderId="1" xfId="3" applyFont="1" applyBorder="1" applyAlignment="1">
      <alignment horizontal="center" vertical="center" wrapText="1"/>
    </xf>
    <xf numFmtId="49" fontId="4" fillId="2" borderId="1" xfId="3" applyNumberFormat="1" applyFont="1" applyFill="1" applyBorder="1" applyAlignment="1" applyProtection="1">
      <alignment vertical="center"/>
      <protection locked="0"/>
    </xf>
    <xf numFmtId="0" fontId="3" fillId="0" borderId="1" xfId="3" applyFont="1" applyBorder="1" applyAlignment="1">
      <alignment vertical="center"/>
    </xf>
    <xf numFmtId="0" fontId="5" fillId="3" borderId="1" xfId="3" applyFont="1" applyFill="1" applyBorder="1" applyAlignment="1">
      <alignment horizontal="left" vertical="center" wrapText="1"/>
    </xf>
    <xf numFmtId="0" fontId="6" fillId="4" borderId="11" xfId="0" applyNumberFormat="1" applyFont="1" applyFill="1" applyBorder="1" applyAlignment="1" applyProtection="1">
      <alignment horizontal="center" vertical="center" wrapText="1"/>
    </xf>
    <xf numFmtId="0" fontId="2" fillId="4" borderId="12" xfId="1" applyNumberFormat="1" applyFont="1" applyFill="1" applyBorder="1" applyAlignment="1" applyProtection="1">
      <alignment horizontal="center" vertical="center" wrapText="1"/>
    </xf>
    <xf numFmtId="0" fontId="1" fillId="0" borderId="0" xfId="4"/>
    <xf numFmtId="0" fontId="8" fillId="0" borderId="16" xfId="4" applyFont="1" applyBorder="1" applyAlignment="1">
      <alignment horizontal="center" vertical="center" wrapText="1"/>
    </xf>
    <xf numFmtId="0" fontId="11" fillId="0" borderId="1" xfId="4" applyFont="1" applyBorder="1" applyAlignment="1">
      <alignment horizontal="center"/>
    </xf>
    <xf numFmtId="0" fontId="11" fillId="0" borderId="1" xfId="4" applyFont="1" applyBorder="1" applyAlignment="1">
      <alignment horizontal="center" vertical="center" wrapText="1"/>
    </xf>
    <xf numFmtId="0" fontId="1" fillId="0" borderId="0" xfId="4" applyAlignment="1">
      <alignment horizontal="right" indent="15"/>
    </xf>
    <xf numFmtId="0" fontId="13" fillId="0" borderId="1" xfId="4" applyFont="1" applyBorder="1" applyAlignment="1">
      <alignment horizontal="center"/>
    </xf>
    <xf numFmtId="0" fontId="13" fillId="0" borderId="1" xfId="4" applyFont="1" applyBorder="1" applyAlignment="1">
      <alignment vertical="center" wrapText="1"/>
    </xf>
    <xf numFmtId="0" fontId="11" fillId="0" borderId="1" xfId="4" applyFont="1" applyBorder="1" applyAlignment="1">
      <alignment vertical="center" wrapText="1"/>
    </xf>
    <xf numFmtId="2" fontId="11" fillId="3" borderId="1" xfId="4" applyNumberFormat="1" applyFont="1" applyFill="1" applyBorder="1" applyAlignment="1">
      <alignment horizontal="right" vertical="center" wrapText="1"/>
    </xf>
    <xf numFmtId="0" fontId="14" fillId="0" borderId="1" xfId="4" applyFont="1" applyBorder="1" applyAlignment="1">
      <alignment vertical="center" wrapText="1"/>
    </xf>
    <xf numFmtId="0" fontId="14" fillId="0" borderId="1" xfId="4" applyFont="1" applyBorder="1" applyAlignment="1">
      <alignment horizontal="center" vertical="center" wrapText="1"/>
    </xf>
    <xf numFmtId="2" fontId="14" fillId="3" borderId="1" xfId="4" applyNumberFormat="1" applyFont="1" applyFill="1" applyBorder="1" applyAlignment="1">
      <alignment horizontal="right" vertical="center" wrapText="1"/>
    </xf>
    <xf numFmtId="2" fontId="11" fillId="0" borderId="1" xfId="4" applyNumberFormat="1" applyFont="1" applyBorder="1" applyAlignment="1">
      <alignment horizontal="right" vertical="center" wrapText="1"/>
    </xf>
    <xf numFmtId="0" fontId="13" fillId="0" borderId="1" xfId="4" applyFont="1" applyBorder="1" applyAlignment="1">
      <alignment horizontal="center" vertical="center"/>
    </xf>
    <xf numFmtId="0" fontId="11" fillId="0" borderId="1" xfId="4" applyFont="1" applyBorder="1" applyAlignment="1">
      <alignment horizontal="center" vertical="center"/>
    </xf>
    <xf numFmtId="43" fontId="11" fillId="3" borderId="1" xfId="4" applyNumberFormat="1" applyFont="1" applyFill="1" applyBorder="1" applyAlignment="1">
      <alignment horizontal="right" vertical="center" wrapText="1"/>
    </xf>
    <xf numFmtId="43" fontId="11" fillId="0" borderId="1" xfId="4" applyNumberFormat="1" applyFont="1" applyBorder="1" applyAlignment="1">
      <alignment horizontal="right" vertical="center" wrapText="1"/>
    </xf>
    <xf numFmtId="10" fontId="11" fillId="0" borderId="0" xfId="4" applyNumberFormat="1" applyFont="1"/>
    <xf numFmtId="0" fontId="11" fillId="3" borderId="1" xfId="4" applyFont="1" applyFill="1" applyBorder="1" applyAlignment="1">
      <alignment horizontal="right" vertical="center" wrapText="1"/>
    </xf>
    <xf numFmtId="0" fontId="11" fillId="0" borderId="1" xfId="4" applyFont="1" applyBorder="1" applyAlignment="1">
      <alignment horizontal="right" vertical="center" wrapText="1"/>
    </xf>
    <xf numFmtId="10" fontId="16" fillId="0" borderId="1" xfId="4" applyNumberFormat="1" applyFont="1" applyFill="1" applyBorder="1" applyAlignment="1">
      <alignment horizontal="right" vertical="center" wrapText="1"/>
    </xf>
    <xf numFmtId="0" fontId="17" fillId="0" borderId="4" xfId="4" applyFont="1" applyBorder="1"/>
    <xf numFmtId="0" fontId="17" fillId="0" borderId="3" xfId="4" applyFont="1" applyBorder="1"/>
    <xf numFmtId="0" fontId="0" fillId="0" borderId="0" xfId="4" applyFont="1"/>
    <xf numFmtId="0" fontId="6" fillId="5" borderId="11" xfId="0" applyNumberFormat="1" applyFont="1" applyFill="1" applyBorder="1" applyAlignment="1" applyProtection="1">
      <alignment horizontal="left" vertical="center" wrapText="1"/>
    </xf>
    <xf numFmtId="164" fontId="6" fillId="5" borderId="11" xfId="0" applyNumberFormat="1" applyFont="1" applyFill="1" applyBorder="1" applyAlignment="1" applyProtection="1">
      <alignment horizontal="right" vertical="center" wrapText="1"/>
    </xf>
    <xf numFmtId="165" fontId="6" fillId="5" borderId="11" xfId="0" applyNumberFormat="1" applyFont="1" applyFill="1" applyBorder="1" applyAlignment="1" applyProtection="1">
      <alignment horizontal="right" vertical="center" wrapText="1"/>
    </xf>
    <xf numFmtId="0" fontId="6" fillId="0" borderId="11" xfId="0" applyNumberFormat="1" applyFont="1" applyFill="1" applyBorder="1" applyAlignment="1" applyProtection="1">
      <alignment horizontal="left" vertical="center" wrapText="1"/>
    </xf>
    <xf numFmtId="164" fontId="6" fillId="0" borderId="11" xfId="0" applyNumberFormat="1" applyFont="1" applyFill="1" applyBorder="1" applyAlignment="1" applyProtection="1">
      <alignment horizontal="right" vertical="center" wrapText="1"/>
    </xf>
    <xf numFmtId="4" fontId="0" fillId="0" borderId="0" xfId="0" applyNumberFormat="1"/>
    <xf numFmtId="0" fontId="19" fillId="0" borderId="11" xfId="0" applyNumberFormat="1" applyFont="1" applyFill="1" applyBorder="1" applyAlignment="1" applyProtection="1">
      <alignment horizontal="left" vertical="center" wrapText="1"/>
    </xf>
    <xf numFmtId="0" fontId="19" fillId="0" borderId="11" xfId="0" applyNumberFormat="1" applyFont="1" applyFill="1" applyBorder="1" applyAlignment="1" applyProtection="1">
      <alignment horizontal="center" vertical="center" wrapText="1"/>
    </xf>
    <xf numFmtId="0" fontId="19" fillId="0" borderId="11" xfId="0" applyNumberFormat="1" applyFont="1" applyFill="1" applyBorder="1" applyAlignment="1" applyProtection="1">
      <alignment horizontal="justify" vertical="center" wrapText="1"/>
    </xf>
    <xf numFmtId="4" fontId="19" fillId="0" borderId="11" xfId="0" applyNumberFormat="1" applyFont="1" applyFill="1" applyBorder="1" applyAlignment="1" applyProtection="1">
      <alignment horizontal="right" vertical="center" wrapText="1"/>
    </xf>
    <xf numFmtId="164" fontId="19" fillId="0" borderId="11" xfId="0" applyNumberFormat="1" applyFont="1" applyFill="1" applyBorder="1" applyAlignment="1" applyProtection="1">
      <alignment horizontal="right" vertical="center" wrapText="1"/>
    </xf>
    <xf numFmtId="165" fontId="19" fillId="0" borderId="11" xfId="0" applyNumberFormat="1" applyFont="1" applyFill="1" applyBorder="1" applyAlignment="1" applyProtection="1">
      <alignment horizontal="right" vertical="center" wrapText="1"/>
    </xf>
    <xf numFmtId="165" fontId="6" fillId="0" borderId="11" xfId="0" applyNumberFormat="1" applyFont="1" applyFill="1" applyBorder="1" applyAlignment="1" applyProtection="1">
      <alignment horizontal="right" vertical="center" wrapText="1"/>
    </xf>
    <xf numFmtId="165" fontId="2" fillId="5" borderId="1" xfId="0" applyNumberFormat="1" applyFont="1" applyFill="1" applyBorder="1"/>
    <xf numFmtId="165" fontId="19" fillId="0" borderId="20" xfId="0" applyNumberFormat="1" applyFont="1" applyFill="1" applyBorder="1" applyAlignment="1" applyProtection="1">
      <alignment horizontal="right" vertical="center" wrapText="1"/>
    </xf>
    <xf numFmtId="10" fontId="0" fillId="0" borderId="1" xfId="2" applyNumberFormat="1" applyFont="1" applyBorder="1"/>
    <xf numFmtId="0" fontId="3" fillId="0" borderId="1" xfId="3" applyFont="1" applyBorder="1" applyAlignment="1">
      <alignment horizontal="left" vertical="center"/>
    </xf>
    <xf numFmtId="0" fontId="4" fillId="0" borderId="1" xfId="3" applyFont="1" applyBorder="1" applyAlignment="1">
      <alignment horizontal="left" vertical="center" wrapText="1"/>
    </xf>
    <xf numFmtId="10" fontId="3" fillId="0" borderId="2" xfId="3" applyNumberFormat="1" applyFont="1" applyBorder="1" applyAlignment="1">
      <alignment horizontal="center" vertical="center" wrapText="1"/>
    </xf>
    <xf numFmtId="10" fontId="3" fillId="0" borderId="3" xfId="3" applyNumberFormat="1" applyFont="1" applyBorder="1" applyAlignment="1">
      <alignment horizontal="center" vertical="center" wrapText="1"/>
    </xf>
    <xf numFmtId="49" fontId="4" fillId="2" borderId="2" xfId="3" applyNumberFormat="1" applyFont="1" applyFill="1" applyBorder="1" applyAlignment="1" applyProtection="1">
      <alignment horizontal="center" vertical="center"/>
      <protection locked="0"/>
    </xf>
    <xf numFmtId="49" fontId="4" fillId="2" borderId="3" xfId="3" applyNumberFormat="1" applyFont="1" applyFill="1" applyBorder="1" applyAlignment="1" applyProtection="1">
      <alignment horizontal="center" vertical="center"/>
      <protection locked="0"/>
    </xf>
    <xf numFmtId="10" fontId="3" fillId="0" borderId="2" xfId="3" applyNumberFormat="1" applyFont="1" applyBorder="1" applyAlignment="1">
      <alignment horizontal="center" vertical="center"/>
    </xf>
    <xf numFmtId="10" fontId="3" fillId="0" borderId="3" xfId="3" applyNumberFormat="1" applyFont="1" applyBorder="1" applyAlignment="1">
      <alignment horizontal="center" vertical="center"/>
    </xf>
    <xf numFmtId="0" fontId="6" fillId="5" borderId="11" xfId="0" applyNumberFormat="1" applyFont="1" applyFill="1" applyBorder="1" applyAlignment="1" applyProtection="1">
      <alignment horizontal="left" vertical="center" wrapText="1"/>
    </xf>
    <xf numFmtId="0" fontId="5" fillId="0" borderId="5" xfId="3" applyFont="1" applyBorder="1" applyAlignment="1">
      <alignment horizontal="right" vertical="center" wrapText="1"/>
    </xf>
    <xf numFmtId="0" fontId="5" fillId="0" borderId="6" xfId="3" applyFont="1" applyBorder="1" applyAlignment="1">
      <alignment horizontal="right" vertical="center" wrapText="1"/>
    </xf>
    <xf numFmtId="0" fontId="5" fillId="0" borderId="7" xfId="3" applyFont="1" applyBorder="1" applyAlignment="1">
      <alignment horizontal="right" vertical="center" wrapText="1"/>
    </xf>
    <xf numFmtId="0" fontId="5" fillId="0" borderId="8" xfId="3" applyFont="1" applyBorder="1" applyAlignment="1">
      <alignment horizontal="right" vertical="center" wrapText="1"/>
    </xf>
    <xf numFmtId="0" fontId="5" fillId="0" borderId="9" xfId="3" applyFont="1" applyBorder="1" applyAlignment="1">
      <alignment horizontal="right" vertical="center" wrapText="1"/>
    </xf>
    <xf numFmtId="0" fontId="5" fillId="0" borderId="10" xfId="3" applyFont="1" applyBorder="1" applyAlignment="1">
      <alignment horizontal="right" vertical="center" wrapText="1"/>
    </xf>
    <xf numFmtId="10" fontId="5" fillId="2" borderId="5" xfId="3" applyNumberFormat="1" applyFont="1" applyFill="1" applyBorder="1" applyAlignment="1" applyProtection="1">
      <alignment horizontal="center" vertical="center"/>
      <protection locked="0"/>
    </xf>
    <xf numFmtId="10" fontId="5" fillId="2" borderId="6" xfId="3" applyNumberFormat="1" applyFont="1" applyFill="1" applyBorder="1" applyAlignment="1" applyProtection="1">
      <alignment horizontal="center" vertical="center"/>
      <protection locked="0"/>
    </xf>
    <xf numFmtId="10" fontId="5" fillId="2" borderId="7" xfId="3" applyNumberFormat="1" applyFont="1" applyFill="1" applyBorder="1" applyAlignment="1" applyProtection="1">
      <alignment horizontal="center" vertical="center"/>
      <protection locked="0"/>
    </xf>
    <xf numFmtId="10" fontId="5" fillId="2" borderId="8" xfId="3" applyNumberFormat="1" applyFont="1" applyFill="1" applyBorder="1" applyAlignment="1" applyProtection="1">
      <alignment horizontal="center" vertical="center"/>
      <protection locked="0"/>
    </xf>
    <xf numFmtId="10" fontId="5" fillId="2" borderId="9" xfId="3" applyNumberFormat="1" applyFont="1" applyFill="1" applyBorder="1" applyAlignment="1" applyProtection="1">
      <alignment horizontal="center" vertical="center"/>
      <protection locked="0"/>
    </xf>
    <xf numFmtId="10" fontId="5" fillId="2" borderId="10" xfId="3" applyNumberFormat="1" applyFont="1" applyFill="1" applyBorder="1" applyAlignment="1" applyProtection="1">
      <alignment horizontal="center" vertical="center"/>
      <protection locked="0"/>
    </xf>
    <xf numFmtId="0" fontId="5" fillId="0" borderId="2" xfId="3" applyFont="1" applyBorder="1" applyAlignment="1">
      <alignment horizontal="center" vertical="center" wrapText="1"/>
    </xf>
    <xf numFmtId="0" fontId="5" fillId="0" borderId="4" xfId="3" applyFont="1" applyBorder="1" applyAlignment="1">
      <alignment horizontal="center" vertical="center" wrapText="1"/>
    </xf>
    <xf numFmtId="0" fontId="5" fillId="0" borderId="3" xfId="3" applyFont="1" applyBorder="1" applyAlignment="1">
      <alignment horizontal="center" vertical="center" wrapText="1"/>
    </xf>
    <xf numFmtId="0" fontId="6" fillId="0" borderId="11" xfId="0" applyNumberFormat="1" applyFont="1" applyFill="1" applyBorder="1" applyAlignment="1" applyProtection="1">
      <alignment horizontal="left" vertical="center" wrapText="1"/>
    </xf>
    <xf numFmtId="0" fontId="6" fillId="5" borderId="1"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8" fillId="0" borderId="17" xfId="4" applyFont="1" applyFill="1" applyBorder="1" applyAlignment="1">
      <alignment horizontal="left" vertical="center" wrapText="1"/>
    </xf>
    <xf numFmtId="0" fontId="8" fillId="0" borderId="4" xfId="4" applyFont="1" applyFill="1" applyBorder="1" applyAlignment="1">
      <alignment horizontal="left" vertical="center" wrapText="1"/>
    </xf>
    <xf numFmtId="0" fontId="8" fillId="0" borderId="3" xfId="4" applyFont="1" applyFill="1" applyBorder="1" applyAlignment="1">
      <alignment horizontal="left" vertical="center" wrapText="1"/>
    </xf>
    <xf numFmtId="0" fontId="7" fillId="0" borderId="13" xfId="4" applyFont="1" applyBorder="1" applyAlignment="1">
      <alignment horizontal="center" vertical="center" wrapText="1"/>
    </xf>
    <xf numFmtId="0" fontId="8" fillId="0" borderId="14" xfId="4" applyFont="1" applyBorder="1" applyAlignment="1">
      <alignment horizontal="center" vertical="center" wrapText="1"/>
    </xf>
    <xf numFmtId="0" fontId="8" fillId="0" borderId="15" xfId="4" applyFont="1" applyBorder="1" applyAlignment="1">
      <alignment horizontal="center" vertical="center" wrapText="1"/>
    </xf>
    <xf numFmtId="0" fontId="9" fillId="3" borderId="13" xfId="4" applyFont="1" applyFill="1" applyBorder="1" applyAlignment="1">
      <alignment horizontal="center"/>
    </xf>
    <xf numFmtId="0" fontId="9" fillId="3" borderId="14" xfId="4" applyFont="1" applyFill="1" applyBorder="1" applyAlignment="1">
      <alignment horizontal="center"/>
    </xf>
    <xf numFmtId="0" fontId="9" fillId="3" borderId="15" xfId="4" applyFont="1" applyFill="1" applyBorder="1" applyAlignment="1">
      <alignment horizontal="center"/>
    </xf>
    <xf numFmtId="0" fontId="10" fillId="0" borderId="17" xfId="4" applyFont="1" applyBorder="1" applyAlignment="1">
      <alignment horizontal="left" vertical="center" wrapText="1"/>
    </xf>
    <xf numFmtId="0" fontId="10" fillId="0" borderId="4" xfId="4" applyFont="1" applyBorder="1" applyAlignment="1">
      <alignment horizontal="left" vertical="center" wrapText="1"/>
    </xf>
    <xf numFmtId="0" fontId="10" fillId="0" borderId="3" xfId="4" applyFont="1" applyBorder="1" applyAlignment="1">
      <alignment horizontal="left" vertical="center" wrapText="1"/>
    </xf>
    <xf numFmtId="0" fontId="18" fillId="0" borderId="18" xfId="4" applyFont="1" applyBorder="1" applyAlignment="1">
      <alignment horizontal="center"/>
    </xf>
    <xf numFmtId="0" fontId="18" fillId="0" borderId="19" xfId="4" applyFont="1" applyBorder="1" applyAlignment="1">
      <alignment horizontal="center"/>
    </xf>
    <xf numFmtId="0" fontId="12" fillId="0" borderId="13" xfId="4" applyFont="1" applyBorder="1"/>
    <xf numFmtId="0" fontId="12" fillId="0" borderId="14" xfId="4" applyFont="1" applyBorder="1"/>
    <xf numFmtId="0" fontId="12" fillId="0" borderId="15" xfId="4" applyFont="1" applyBorder="1"/>
    <xf numFmtId="0" fontId="13" fillId="0" borderId="1" xfId="4" applyFont="1" applyBorder="1" applyAlignment="1">
      <alignment horizontal="right" vertical="center" wrapText="1"/>
    </xf>
    <xf numFmtId="0" fontId="13" fillId="0" borderId="15" xfId="4" applyFont="1" applyBorder="1" applyAlignment="1">
      <alignment horizontal="right" vertical="center" wrapText="1"/>
    </xf>
    <xf numFmtId="0" fontId="12" fillId="0" borderId="13" xfId="4" applyFont="1" applyBorder="1" applyAlignment="1">
      <alignment horizontal="center"/>
    </xf>
    <xf numFmtId="0" fontId="12" fillId="0" borderId="14" xfId="4" applyFont="1" applyBorder="1" applyAlignment="1">
      <alignment horizontal="center"/>
    </xf>
    <xf numFmtId="0" fontId="12" fillId="0" borderId="15" xfId="4" applyFont="1" applyBorder="1" applyAlignment="1">
      <alignment horizontal="center"/>
    </xf>
    <xf numFmtId="0" fontId="15" fillId="0" borderId="1" xfId="4" applyFont="1" applyFill="1" applyBorder="1" applyAlignment="1">
      <alignment horizontal="right" vertical="center" wrapText="1"/>
    </xf>
    <xf numFmtId="0" fontId="15" fillId="0" borderId="15" xfId="4" applyFont="1" applyFill="1" applyBorder="1" applyAlignment="1">
      <alignment horizontal="right" vertical="center" wrapText="1"/>
    </xf>
    <xf numFmtId="0" fontId="17" fillId="0" borderId="1" xfId="4" applyFont="1" applyBorder="1" applyAlignment="1">
      <alignment horizontal="center"/>
    </xf>
    <xf numFmtId="0" fontId="17" fillId="0" borderId="15" xfId="4" applyFont="1" applyBorder="1" applyAlignment="1">
      <alignment horizontal="center"/>
    </xf>
    <xf numFmtId="0" fontId="11" fillId="0" borderId="1" xfId="4" applyFont="1" applyBorder="1" applyAlignment="1">
      <alignment horizontal="left"/>
    </xf>
    <xf numFmtId="0" fontId="11" fillId="0" borderId="15" xfId="4" applyFont="1" applyBorder="1" applyAlignment="1">
      <alignment horizontal="left"/>
    </xf>
    <xf numFmtId="0" fontId="18" fillId="0" borderId="1" xfId="4" applyFont="1" applyBorder="1" applyAlignment="1">
      <alignment horizontal="center"/>
    </xf>
    <xf numFmtId="0" fontId="18" fillId="0" borderId="15" xfId="4" applyFont="1" applyBorder="1" applyAlignment="1">
      <alignment horizontal="center"/>
    </xf>
  </cellXfs>
  <cellStyles count="5">
    <cellStyle name="NívelLinha_1" xfId="1" builtinId="1" iLevel="0"/>
    <cellStyle name="Normal" xfId="0" builtinId="0"/>
    <cellStyle name="Normal 2" xfId="3" xr:uid="{00000000-0005-0000-0000-000002000000}"/>
    <cellStyle name="Normal 4" xfId="4" xr:uid="{00000000-0005-0000-0000-000003000000}"/>
    <cellStyle name="Porcentagem"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externalLink" Target="externalLinks/externalLink1.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5" Type="http://schemas.openxmlformats.org/officeDocument/2006/relationships/externalLink" Target="externalLinks/externalLink3.xml"/><Relationship Id="rId10" Type="http://schemas.openxmlformats.org/officeDocument/2006/relationships/calcChain" Target="calcChain.xml"/><Relationship Id="rId4" Type="http://schemas.openxmlformats.org/officeDocument/2006/relationships/externalLink" Target="externalLinks/externalLink2.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d.docs.live.net/Users/Ivan%20Paixao%20Jr/Downloads/Planilha%20Orcamentaria%20Reforma%20Uberaba%20MG%20ref%20Julho%202013%20NOVA%20VERSAO%20SOMENTE%20PRECO%20UNITARIO.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Ivan%20Paixao%20Jr\Downloads\Planilha%20Orcamentaria%20Reforma%20Uberaba%20MG%20ref%20Julho%202013%20NOVA%20VERSAO%20SOMENTE%20PRECO%20UNITARIO.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rives%20compartilhados\SENG\PROCESSOS%20CONTRATA&#199;&#213;ES\2024_OBRA%20PLEN&#193;RIO%201\01%20-%20EDIT&#193;VEIS\BHZ-GVS_DOC_Planilha-Modelo-Propostas_2024-12-18.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Drives%20compartilhados\SENG\UNIDADES\BELO%20HORIZONTE\BELO%20HORIZONTE_BHZ-GTS\OBRAS\ADAPTACAO%2024%20VTS%202025%20-%20simplificado\1_EDITAVEIS\16_BHZ-GTS_TR-Anexo-XI_Planilha-Modelo-Proposta_2025-05-2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UMO"/>
      <sheetName val="COMPO1"/>
      <sheetName val="COMPO2"/>
      <sheetName val="QUANT"/>
      <sheetName val="ORCA"/>
      <sheetName val="CRONO"/>
      <sheetName val="ABC_SERV"/>
      <sheetName val="ABC_INSUMO"/>
    </sheetNames>
    <sheetDataSet>
      <sheetData sheetId="0" refreshError="1"/>
      <sheetData sheetId="1" refreshError="1"/>
      <sheetData sheetId="2" refreshError="1">
        <row r="6">
          <cell r="G6" t="str">
            <v>CODIGO DA COMPOSICAO</v>
          </cell>
          <cell r="H6" t="str">
            <v>DESCRICAO DA COMPOSICAO</v>
          </cell>
          <cell r="I6" t="str">
            <v>UNIDADE</v>
          </cell>
          <cell r="J6" t="str">
            <v>CUSTO TOTAL</v>
          </cell>
          <cell r="K6" t="str">
            <v>TIPO ITEM</v>
          </cell>
          <cell r="L6" t="str">
            <v>CODIGO ITEM</v>
          </cell>
          <cell r="M6" t="str">
            <v>DESCRIÇÃO ITEM</v>
          </cell>
          <cell r="N6" t="str">
            <v>UNIDADE ITEM</v>
          </cell>
          <cell r="O6" t="str">
            <v>COEFICIENTE</v>
          </cell>
          <cell r="P6" t="str">
            <v>PRECO UNITARIO</v>
          </cell>
          <cell r="Q6" t="str">
            <v>CUSTO TOTAL</v>
          </cell>
          <cell r="R6" t="str">
            <v>CUSTO MAO DE OBRA</v>
          </cell>
          <cell r="S6" t="str">
            <v>% MAO DE OBRA</v>
          </cell>
          <cell r="T6" t="str">
            <v>CUSTO MATERIAL</v>
          </cell>
          <cell r="U6" t="str">
            <v>% MATERIAL</v>
          </cell>
          <cell r="V6" t="str">
            <v>CUSTO EQUIPAMENTO</v>
          </cell>
          <cell r="W6" t="str">
            <v>% EQUIPAMENTO</v>
          </cell>
          <cell r="X6" t="str">
            <v>CUSTO SERVICOS TERCEIROS</v>
          </cell>
          <cell r="Y6" t="str">
            <v>% SERVICOS TERCEIROS</v>
          </cell>
          <cell r="Z6" t="str">
            <v>CUSTO OUTROS</v>
          </cell>
          <cell r="AA6" t="str">
            <v>% OUTROS</v>
          </cell>
          <cell r="AB6" t="str">
            <v>VINCULO</v>
          </cell>
        </row>
        <row r="8">
          <cell r="G8" t="str">
            <v>73887/1</v>
          </cell>
          <cell r="H8" t="str">
            <v>ASSENTAMENTO SIMPLES DE TUBOS DE FERRO FUNDIDO (FOFO) C/ JUNTA ELASTICA -  DN 75 MM - INCLUSIVE TRANSPORTE</v>
          </cell>
          <cell r="I8" t="str">
            <v>M</v>
          </cell>
          <cell r="J8">
            <v>1.81</v>
          </cell>
          <cell r="R8">
            <v>1.75</v>
          </cell>
          <cell r="S8">
            <v>97.21</v>
          </cell>
          <cell r="T8">
            <v>0</v>
          </cell>
          <cell r="U8">
            <v>0</v>
          </cell>
          <cell r="V8">
            <v>0.05</v>
          </cell>
          <cell r="W8">
            <v>2.78</v>
          </cell>
          <cell r="X8">
            <v>0</v>
          </cell>
          <cell r="Y8">
            <v>0</v>
          </cell>
          <cell r="Z8">
            <v>0</v>
          </cell>
          <cell r="AA8">
            <v>0</v>
          </cell>
          <cell r="AB8" t="str">
            <v>CAIXA REFERENCIAL</v>
          </cell>
          <cell r="AD8" t="str">
            <v>ASTU</v>
          </cell>
          <cell r="AE8" t="str">
            <v>ASSENTAMENTO DE TUBOS E PECAS</v>
          </cell>
          <cell r="AF8">
            <v>45</v>
          </cell>
          <cell r="AG8" t="str">
            <v>FORNEC E/OU ASSENT DE TUBO DE FERRO FUNDIDO JUNTA</v>
          </cell>
          <cell r="AH8">
            <v>73887</v>
          </cell>
          <cell r="AI8" t="str">
            <v>ASSENTAMENTO DE TUBO DE FERRO FUNDIDO COM JUNTA ELASTICA</v>
          </cell>
        </row>
        <row r="9">
          <cell r="G9" t="str">
            <v>73887/1</v>
          </cell>
          <cell r="H9" t="str">
            <v>ASSENTAMENTO SIMPLES DE TUBOS DE FERRO FUNDIDO (FOFO) C/ JUNTA ELASTICA -  DN 75 MM - INCLUSIVE TRANSPORTE</v>
          </cell>
          <cell r="I9" t="str">
            <v>M</v>
          </cell>
          <cell r="J9">
            <v>1.81</v>
          </cell>
          <cell r="K9" t="str">
            <v>COMPOSICAO</v>
          </cell>
          <cell r="L9">
            <v>73598</v>
          </cell>
          <cell r="M9" t="str">
            <v>TRANSPORTE DE TUBOS DE FERRO DUTIL DN 75</v>
          </cell>
          <cell r="N9" t="str">
            <v>M</v>
          </cell>
          <cell r="O9">
            <v>1</v>
          </cell>
          <cell r="P9">
            <v>0.34</v>
          </cell>
          <cell r="Q9">
            <v>0.34</v>
          </cell>
          <cell r="AD9" t="str">
            <v>ASTU</v>
          </cell>
          <cell r="AE9" t="str">
            <v>ASSENTAMENTO DE TUBOS E PECAS</v>
          </cell>
          <cell r="AF9">
            <v>45</v>
          </cell>
          <cell r="AG9" t="str">
            <v>FORNEC E/OU ASSENT DE TUBO DE FERRO FUNDIDO JUNTA</v>
          </cell>
          <cell r="AH9">
            <v>73887</v>
          </cell>
          <cell r="AI9" t="str">
            <v>ASSENTAMENTO DE TUBO DE FERRO FUNDIDO COM JUNTA ELASTICA</v>
          </cell>
        </row>
        <row r="10">
          <cell r="G10" t="str">
            <v>73887/1</v>
          </cell>
          <cell r="H10" t="str">
            <v>ASSENTAMENTO SIMPLES DE TUBOS DE FERRO FUNDIDO (FOFO) C/ JUNTA ELASTICA -  DN 75 MM - INCLUSIVE TRANSPORTE</v>
          </cell>
          <cell r="I10" t="str">
            <v>M</v>
          </cell>
          <cell r="J10">
            <v>1.81</v>
          </cell>
          <cell r="K10" t="str">
            <v>INSUMO</v>
          </cell>
          <cell r="L10">
            <v>2699</v>
          </cell>
          <cell r="M10" t="str">
            <v>ASSENTADOR DE TUBOS</v>
          </cell>
          <cell r="N10" t="str">
            <v>H</v>
          </cell>
          <cell r="O10">
            <v>4.8999999999999995E-2</v>
          </cell>
          <cell r="P10">
            <v>14.96</v>
          </cell>
          <cell r="Q10">
            <v>0.73</v>
          </cell>
          <cell r="AD10" t="str">
            <v>ASTU</v>
          </cell>
          <cell r="AE10" t="str">
            <v>ASSENTAMENTO DE TUBOS E PECAS</v>
          </cell>
          <cell r="AF10">
            <v>45</v>
          </cell>
          <cell r="AG10" t="str">
            <v>FORNEC E/OU ASSENT DE TUBO DE FERRO FUNDIDO JUNTA</v>
          </cell>
          <cell r="AH10">
            <v>73887</v>
          </cell>
          <cell r="AI10" t="str">
            <v>ASSENTAMENTO DE TUBO DE FERRO FUNDIDO COM JUNTA ELASTICA</v>
          </cell>
        </row>
        <row r="11">
          <cell r="G11" t="str">
            <v>73887/1</v>
          </cell>
          <cell r="H11" t="str">
            <v>ASSENTAMENTO SIMPLES DE TUBOS DE FERRO FUNDIDO (FOFO) C/ JUNTA ELASTICA -  DN 75 MM - INCLUSIVE TRANSPORTE</v>
          </cell>
          <cell r="I11" t="str">
            <v>M</v>
          </cell>
          <cell r="J11">
            <v>1.81</v>
          </cell>
          <cell r="K11" t="str">
            <v>INSUMO</v>
          </cell>
          <cell r="L11">
            <v>6111</v>
          </cell>
          <cell r="M11" t="str">
            <v>SERVENTE</v>
          </cell>
          <cell r="N11" t="str">
            <v>H</v>
          </cell>
          <cell r="O11">
            <v>9.799999999999999E-2</v>
          </cell>
          <cell r="P11">
            <v>7.44</v>
          </cell>
          <cell r="Q11">
            <v>0.72</v>
          </cell>
          <cell r="AD11" t="str">
            <v>ASTU</v>
          </cell>
          <cell r="AE11" t="str">
            <v>ASSENTAMENTO DE TUBOS E PECAS</v>
          </cell>
          <cell r="AF11">
            <v>45</v>
          </cell>
          <cell r="AG11" t="str">
            <v>FORNEC E/OU ASSENT DE TUBO DE FERRO FUNDIDO JUNTA</v>
          </cell>
          <cell r="AH11">
            <v>73887</v>
          </cell>
          <cell r="AI11" t="str">
            <v>ASSENTAMENTO DE TUBO DE FERRO FUNDIDO COM JUNTA ELASTICA</v>
          </cell>
        </row>
        <row r="12">
          <cell r="G12" t="str">
            <v>73887/2</v>
          </cell>
          <cell r="H12" t="str">
            <v>ASSENTAMENTO SIMPLES DE TUBOS DE FERRO FUNDIDO (FOFO) C/ JUNTA ELASTICA - DN 100 - INCLUSIVE TRANSPORTE</v>
          </cell>
          <cell r="I12" t="str">
            <v>M</v>
          </cell>
          <cell r="J12">
            <v>2.1800000000000002</v>
          </cell>
          <cell r="R12">
            <v>2.0699999999999998</v>
          </cell>
          <cell r="S12">
            <v>95.39</v>
          </cell>
          <cell r="T12">
            <v>0</v>
          </cell>
          <cell r="U12">
            <v>0</v>
          </cell>
          <cell r="V12">
            <v>0.1</v>
          </cell>
          <cell r="W12">
            <v>4.5999999999999996</v>
          </cell>
          <cell r="X12">
            <v>0</v>
          </cell>
          <cell r="Y12">
            <v>0</v>
          </cell>
          <cell r="Z12">
            <v>0</v>
          </cell>
          <cell r="AA12">
            <v>0</v>
          </cell>
          <cell r="AB12" t="str">
            <v>CAIXA REFERENCIAL</v>
          </cell>
          <cell r="AD12" t="str">
            <v>ASTU</v>
          </cell>
          <cell r="AE12" t="str">
            <v>ASSENTAMENTO DE TUBOS E PECAS</v>
          </cell>
          <cell r="AF12">
            <v>45</v>
          </cell>
          <cell r="AG12" t="str">
            <v>FORNEC E/OU ASSENT DE TUBO DE FERRO FUNDIDO JUNTA</v>
          </cell>
          <cell r="AH12">
            <v>73887</v>
          </cell>
          <cell r="AI12" t="str">
            <v>ASSENTAMENTO DE TUBO DE FERRO FUNDIDO COM JUNTA ELASTICA</v>
          </cell>
        </row>
        <row r="13">
          <cell r="G13" t="str">
            <v>73887/2</v>
          </cell>
          <cell r="H13" t="str">
            <v>ASSENTAMENTO SIMPLES DE TUBOS DE FERRO FUNDIDO (FOFO) C/ JUNTA ELASTICA - DN 100 - INCLUSIVE TRANSPORTE</v>
          </cell>
          <cell r="I13" t="str">
            <v>M</v>
          </cell>
          <cell r="J13">
            <v>2.1800000000000002</v>
          </cell>
          <cell r="K13" t="str">
            <v>COMPOSICAO</v>
          </cell>
          <cell r="L13">
            <v>73597</v>
          </cell>
          <cell r="M13" t="str">
            <v>TRANSPORTE DE TUBOS DE FERRO DUTIL DN 100</v>
          </cell>
          <cell r="N13" t="str">
            <v>M</v>
          </cell>
          <cell r="O13">
            <v>1</v>
          </cell>
          <cell r="P13">
            <v>0.5</v>
          </cell>
          <cell r="Q13">
            <v>0.5</v>
          </cell>
          <cell r="AD13" t="str">
            <v>ASTU</v>
          </cell>
          <cell r="AE13" t="str">
            <v>ASSENTAMENTO DE TUBOS E PECAS</v>
          </cell>
          <cell r="AF13">
            <v>45</v>
          </cell>
          <cell r="AG13" t="str">
            <v>FORNEC E/OU ASSENT DE TUBO DE FERRO FUNDIDO JUNTA</v>
          </cell>
          <cell r="AH13">
            <v>73887</v>
          </cell>
          <cell r="AI13" t="str">
            <v>ASSENTAMENTO DE TUBO DE FERRO FUNDIDO COM JUNTA ELASTICA</v>
          </cell>
        </row>
        <row r="14">
          <cell r="G14" t="str">
            <v>73887/2</v>
          </cell>
          <cell r="H14" t="str">
            <v>ASSENTAMENTO SIMPLES DE TUBOS DE FERRO FUNDIDO (FOFO) C/ JUNTA ELASTICA - DN 100 - INCLUSIVE TRANSPORTE</v>
          </cell>
          <cell r="I14" t="str">
            <v>M</v>
          </cell>
          <cell r="J14">
            <v>2.1800000000000002</v>
          </cell>
          <cell r="K14" t="str">
            <v>INSUMO</v>
          </cell>
          <cell r="L14">
            <v>2699</v>
          </cell>
          <cell r="M14" t="str">
            <v>ASSENTADOR DE TUBOS</v>
          </cell>
          <cell r="N14" t="str">
            <v>H</v>
          </cell>
          <cell r="O14">
            <v>5.5999999999999994E-2</v>
          </cell>
          <cell r="P14">
            <v>14.96</v>
          </cell>
          <cell r="Q14">
            <v>0.83</v>
          </cell>
          <cell r="AD14" t="str">
            <v>ASTU</v>
          </cell>
          <cell r="AE14" t="str">
            <v>ASSENTAMENTO DE TUBOS E PECAS</v>
          </cell>
          <cell r="AF14">
            <v>45</v>
          </cell>
          <cell r="AG14" t="str">
            <v>FORNEC E/OU ASSENT DE TUBO DE FERRO FUNDIDO JUNTA</v>
          </cell>
          <cell r="AH14">
            <v>73887</v>
          </cell>
          <cell r="AI14" t="str">
            <v>ASSENTAMENTO DE TUBO DE FERRO FUNDIDO COM JUNTA ELASTICA</v>
          </cell>
        </row>
        <row r="15">
          <cell r="G15" t="str">
            <v>73887/2</v>
          </cell>
          <cell r="H15" t="str">
            <v>ASSENTAMENTO SIMPLES DE TUBOS DE FERRO FUNDIDO (FOFO) C/ JUNTA ELASTICA - DN 100 - INCLUSIVE TRANSPORTE</v>
          </cell>
          <cell r="I15" t="str">
            <v>M</v>
          </cell>
          <cell r="J15">
            <v>2.1800000000000002</v>
          </cell>
          <cell r="K15" t="str">
            <v>INSUMO</v>
          </cell>
          <cell r="L15">
            <v>6111</v>
          </cell>
          <cell r="M15" t="str">
            <v>SERVENTE</v>
          </cell>
          <cell r="N15" t="str">
            <v>H</v>
          </cell>
          <cell r="O15">
            <v>0.11199999999999999</v>
          </cell>
          <cell r="P15">
            <v>7.44</v>
          </cell>
          <cell r="Q15">
            <v>0.83</v>
          </cell>
          <cell r="AD15" t="str">
            <v>ASTU</v>
          </cell>
          <cell r="AE15" t="str">
            <v>ASSENTAMENTO DE TUBOS E PECAS</v>
          </cell>
          <cell r="AF15">
            <v>45</v>
          </cell>
          <cell r="AG15" t="str">
            <v>FORNEC E/OU ASSENT DE TUBO DE FERRO FUNDIDO JUNTA</v>
          </cell>
          <cell r="AH15">
            <v>73887</v>
          </cell>
          <cell r="AI15" t="str">
            <v>ASSENTAMENTO DE TUBO DE FERRO FUNDIDO COM JUNTA ELASTICA</v>
          </cell>
        </row>
        <row r="16">
          <cell r="G16" t="str">
            <v>73887/3</v>
          </cell>
          <cell r="H16" t="str">
            <v>ASSENTAMENTO SIMPLES DE TUBOS DE FERRO FUNDIDO (FOFO) C/ JUNTA ELASTICA - DN 150 - INCLUSIVE TRANSPORTE</v>
          </cell>
          <cell r="I16" t="str">
            <v>M</v>
          </cell>
          <cell r="J16">
            <v>3.97</v>
          </cell>
          <cell r="R16">
            <v>2.85</v>
          </cell>
          <cell r="S16">
            <v>71.95</v>
          </cell>
          <cell r="T16">
            <v>0.84</v>
          </cell>
          <cell r="U16">
            <v>21.28</v>
          </cell>
          <cell r="V16">
            <v>0.26</v>
          </cell>
          <cell r="W16">
            <v>6.75</v>
          </cell>
          <cell r="X16">
            <v>0</v>
          </cell>
          <cell r="Y16">
            <v>0</v>
          </cell>
          <cell r="Z16">
            <v>0</v>
          </cell>
          <cell r="AA16">
            <v>0</v>
          </cell>
          <cell r="AB16" t="str">
            <v>CAIXA REFERENCIAL</v>
          </cell>
          <cell r="AD16" t="str">
            <v>ASTU</v>
          </cell>
          <cell r="AE16" t="str">
            <v>ASSENTAMENTO DE TUBOS E PECAS</v>
          </cell>
          <cell r="AF16">
            <v>45</v>
          </cell>
          <cell r="AG16" t="str">
            <v>FORNEC E/OU ASSENT DE TUBO DE FERRO FUNDIDO JUNTA</v>
          </cell>
          <cell r="AH16">
            <v>73887</v>
          </cell>
          <cell r="AI16" t="str">
            <v>ASSENTAMENTO DE TUBO DE FERRO FUNDIDO COM JUNTA ELASTICA</v>
          </cell>
        </row>
        <row r="17">
          <cell r="G17" t="str">
            <v>73887/3</v>
          </cell>
          <cell r="H17" t="str">
            <v>ASSENTAMENTO SIMPLES DE TUBOS DE FERRO FUNDIDO (FOFO) C/ JUNTA ELASTICA - DN 150 - INCLUSIVE TRANSPORTE</v>
          </cell>
          <cell r="I17" t="str">
            <v>M</v>
          </cell>
          <cell r="J17">
            <v>3.97</v>
          </cell>
          <cell r="K17" t="str">
            <v>COMPOSICAO</v>
          </cell>
          <cell r="L17">
            <v>73480</v>
          </cell>
          <cell r="M17" t="str">
            <v>CUSTO HORARIO PRODUTIVO - GUINDASTE MUNK 640/18 - 8T S/CAMINHAO MERCE-DES BENZ 1418/51 - 184 HP</v>
          </cell>
          <cell r="N17" t="str">
            <v>H</v>
          </cell>
          <cell r="O17">
            <v>1.0999999999999999E-2</v>
          </cell>
          <cell r="P17">
            <v>99.78</v>
          </cell>
          <cell r="Q17">
            <v>1.0900000000000001</v>
          </cell>
          <cell r="AD17" t="str">
            <v>ASTU</v>
          </cell>
          <cell r="AE17" t="str">
            <v>ASSENTAMENTO DE TUBOS E PECAS</v>
          </cell>
          <cell r="AF17">
            <v>45</v>
          </cell>
          <cell r="AG17" t="str">
            <v>FORNEC E/OU ASSENT DE TUBO DE FERRO FUNDIDO JUNTA</v>
          </cell>
          <cell r="AH17">
            <v>73887</v>
          </cell>
          <cell r="AI17" t="str">
            <v>ASSENTAMENTO DE TUBO DE FERRO FUNDIDO COM JUNTA ELASTICA</v>
          </cell>
        </row>
        <row r="18">
          <cell r="G18" t="str">
            <v>73887/3</v>
          </cell>
          <cell r="H18" t="str">
            <v>ASSENTAMENTO SIMPLES DE TUBOS DE FERRO FUNDIDO (FOFO) C/ JUNTA ELASTICA - DN 150 - INCLUSIVE TRANSPORTE</v>
          </cell>
          <cell r="I18" t="str">
            <v>M</v>
          </cell>
          <cell r="J18">
            <v>3.97</v>
          </cell>
          <cell r="K18" t="str">
            <v>COMPOSICAO</v>
          </cell>
          <cell r="L18">
            <v>73524</v>
          </cell>
          <cell r="M18" t="str">
            <v>TRANSPORTE DE TUBOS DE FERRO DUTIL DN 150</v>
          </cell>
          <cell r="N18" t="str">
            <v>M</v>
          </cell>
          <cell r="O18">
            <v>1</v>
          </cell>
          <cell r="P18">
            <v>0.66</v>
          </cell>
          <cell r="Q18">
            <v>0.66</v>
          </cell>
          <cell r="AD18" t="str">
            <v>ASTU</v>
          </cell>
          <cell r="AE18" t="str">
            <v>ASSENTAMENTO DE TUBOS E PECAS</v>
          </cell>
          <cell r="AF18">
            <v>45</v>
          </cell>
          <cell r="AG18" t="str">
            <v>FORNEC E/OU ASSENT DE TUBO DE FERRO FUNDIDO JUNTA</v>
          </cell>
          <cell r="AH18">
            <v>73887</v>
          </cell>
          <cell r="AI18" t="str">
            <v>ASSENTAMENTO DE TUBO DE FERRO FUNDIDO COM JUNTA ELASTICA</v>
          </cell>
        </row>
        <row r="19">
          <cell r="G19" t="str">
            <v>73887/3</v>
          </cell>
          <cell r="H19" t="str">
            <v>ASSENTAMENTO SIMPLES DE TUBOS DE FERRO FUNDIDO (FOFO) C/ JUNTA ELASTICA - DN 150 - INCLUSIVE TRANSPORTE</v>
          </cell>
          <cell r="I19" t="str">
            <v>M</v>
          </cell>
          <cell r="J19">
            <v>3.97</v>
          </cell>
          <cell r="K19" t="str">
            <v>INSUMO</v>
          </cell>
          <cell r="L19">
            <v>2699</v>
          </cell>
          <cell r="M19" t="str">
            <v>ASSENTADOR DE TUBOS</v>
          </cell>
          <cell r="N19" t="str">
            <v>H</v>
          </cell>
          <cell r="O19">
            <v>7.3999999999999996E-2</v>
          </cell>
          <cell r="P19">
            <v>14.96</v>
          </cell>
          <cell r="Q19">
            <v>1.1000000000000001</v>
          </cell>
          <cell r="AD19" t="str">
            <v>ASTU</v>
          </cell>
          <cell r="AE19" t="str">
            <v>ASSENTAMENTO DE TUBOS E PECAS</v>
          </cell>
          <cell r="AF19">
            <v>45</v>
          </cell>
          <cell r="AG19" t="str">
            <v>FORNEC E/OU ASSENT DE TUBO DE FERRO FUNDIDO JUNTA</v>
          </cell>
          <cell r="AH19">
            <v>73887</v>
          </cell>
          <cell r="AI19" t="str">
            <v>ASSENTAMENTO DE TUBO DE FERRO FUNDIDO COM JUNTA ELASTICA</v>
          </cell>
        </row>
        <row r="20">
          <cell r="G20" t="str">
            <v>73887/3</v>
          </cell>
          <cell r="H20" t="str">
            <v>ASSENTAMENTO SIMPLES DE TUBOS DE FERRO FUNDIDO (FOFO) C/ JUNTA ELASTICA - DN 150 - INCLUSIVE TRANSPORTE</v>
          </cell>
          <cell r="I20" t="str">
            <v>M</v>
          </cell>
          <cell r="J20">
            <v>3.97</v>
          </cell>
          <cell r="K20" t="str">
            <v>INSUMO</v>
          </cell>
          <cell r="L20">
            <v>6111</v>
          </cell>
          <cell r="M20" t="str">
            <v>SERVENTE</v>
          </cell>
          <cell r="N20" t="str">
            <v>H</v>
          </cell>
          <cell r="O20">
            <v>0.14799999999999999</v>
          </cell>
          <cell r="P20">
            <v>7.44</v>
          </cell>
          <cell r="Q20">
            <v>1.1000000000000001</v>
          </cell>
          <cell r="AD20" t="str">
            <v>ASTU</v>
          </cell>
          <cell r="AE20" t="str">
            <v>ASSENTAMENTO DE TUBOS E PECAS</v>
          </cell>
          <cell r="AF20">
            <v>45</v>
          </cell>
          <cell r="AG20" t="str">
            <v>FORNEC E/OU ASSENT DE TUBO DE FERRO FUNDIDO JUNTA</v>
          </cell>
          <cell r="AH20">
            <v>73887</v>
          </cell>
          <cell r="AI20" t="str">
            <v>ASSENTAMENTO DE TUBO DE FERRO FUNDIDO COM JUNTA ELASTICA</v>
          </cell>
        </row>
        <row r="21">
          <cell r="G21" t="str">
            <v>73887/4</v>
          </cell>
          <cell r="H21" t="str">
            <v>ASSENTAMENTO SIMPLES DE TUBOS DE FERRO FUNDIDO (FOFO) C/ JUNTA ELASTICA - DN 200 - INCLUSIVE TRANSPORTE</v>
          </cell>
          <cell r="I21" t="str">
            <v>M</v>
          </cell>
          <cell r="J21">
            <v>5.08</v>
          </cell>
          <cell r="R21">
            <v>3.66</v>
          </cell>
          <cell r="S21">
            <v>72.150000000000006</v>
          </cell>
          <cell r="T21">
            <v>1.07</v>
          </cell>
          <cell r="U21">
            <v>21.18</v>
          </cell>
          <cell r="V21">
            <v>0.33</v>
          </cell>
          <cell r="W21">
            <v>6.65</v>
          </cell>
          <cell r="X21">
            <v>0</v>
          </cell>
          <cell r="Y21">
            <v>0</v>
          </cell>
          <cell r="Z21">
            <v>0</v>
          </cell>
          <cell r="AA21">
            <v>0</v>
          </cell>
          <cell r="AB21" t="str">
            <v>CAIXA REFERENCIAL</v>
          </cell>
          <cell r="AD21" t="str">
            <v>ASTU</v>
          </cell>
          <cell r="AE21" t="str">
            <v>ASSENTAMENTO DE TUBOS E PECAS</v>
          </cell>
          <cell r="AF21">
            <v>45</v>
          </cell>
          <cell r="AG21" t="str">
            <v>FORNEC E/OU ASSENT DE TUBO DE FERRO FUNDIDO JUNTA</v>
          </cell>
          <cell r="AH21">
            <v>73887</v>
          </cell>
          <cell r="AI21" t="str">
            <v>ASSENTAMENTO DE TUBO DE FERRO FUNDIDO COM JUNTA ELASTICA</v>
          </cell>
        </row>
        <row r="22">
          <cell r="G22" t="str">
            <v>73887/4</v>
          </cell>
          <cell r="H22" t="str">
            <v>ASSENTAMENTO SIMPLES DE TUBOS DE FERRO FUNDIDO (FOFO) C/ JUNTA ELASTICA - DN 200 - INCLUSIVE TRANSPORTE</v>
          </cell>
          <cell r="I22" t="str">
            <v>M</v>
          </cell>
          <cell r="J22">
            <v>5.08</v>
          </cell>
          <cell r="K22" t="str">
            <v>COMPOSICAO</v>
          </cell>
          <cell r="L22">
            <v>73480</v>
          </cell>
          <cell r="M22" t="str">
            <v>CUSTO HORARIO PRODUTIVO - GUINDASTE MUNK 640/18 - 8T S/CAMINHAO MERCE-DES BENZ 1418/51 - 184 HP</v>
          </cell>
          <cell r="N22" t="str">
            <v>H</v>
          </cell>
          <cell r="O22">
            <v>1.3999999999999999E-2</v>
          </cell>
          <cell r="P22">
            <v>99.78</v>
          </cell>
          <cell r="Q22">
            <v>1.39</v>
          </cell>
          <cell r="AD22" t="str">
            <v>ASTU</v>
          </cell>
          <cell r="AE22" t="str">
            <v>ASSENTAMENTO DE TUBOS E PECAS</v>
          </cell>
          <cell r="AF22">
            <v>45</v>
          </cell>
          <cell r="AG22" t="str">
            <v>FORNEC E/OU ASSENT DE TUBO DE FERRO FUNDIDO JUNTA</v>
          </cell>
          <cell r="AH22">
            <v>73887</v>
          </cell>
          <cell r="AI22" t="str">
            <v>ASSENTAMENTO DE TUBO DE FERRO FUNDIDO COM JUNTA ELASTICA</v>
          </cell>
        </row>
        <row r="23">
          <cell r="G23" t="str">
            <v>73887/4</v>
          </cell>
          <cell r="H23" t="str">
            <v>ASSENTAMENTO SIMPLES DE TUBOS DE FERRO FUNDIDO (FOFO) C/ JUNTA ELASTICA - DN 200 - INCLUSIVE TRANSPORTE</v>
          </cell>
          <cell r="I23" t="str">
            <v>M</v>
          </cell>
          <cell r="J23">
            <v>5.08</v>
          </cell>
          <cell r="K23" t="str">
            <v>COMPOSICAO</v>
          </cell>
          <cell r="L23">
            <v>73523</v>
          </cell>
          <cell r="M23" t="str">
            <v>TRANSPORTE DE TUBOS DE FERRO DUTIL DN 200</v>
          </cell>
          <cell r="N23" t="str">
            <v>M</v>
          </cell>
          <cell r="O23">
            <v>1</v>
          </cell>
          <cell r="P23">
            <v>0.84</v>
          </cell>
          <cell r="Q23">
            <v>0.84</v>
          </cell>
          <cell r="AD23" t="str">
            <v>ASTU</v>
          </cell>
          <cell r="AE23" t="str">
            <v>ASSENTAMENTO DE TUBOS E PECAS</v>
          </cell>
          <cell r="AF23">
            <v>45</v>
          </cell>
          <cell r="AG23" t="str">
            <v>FORNEC E/OU ASSENT DE TUBO DE FERRO FUNDIDO JUNTA</v>
          </cell>
          <cell r="AH23">
            <v>73887</v>
          </cell>
          <cell r="AI23" t="str">
            <v>ASSENTAMENTO DE TUBO DE FERRO FUNDIDO COM JUNTA ELASTICA</v>
          </cell>
        </row>
        <row r="24">
          <cell r="G24" t="str">
            <v>73887/4</v>
          </cell>
          <cell r="H24" t="str">
            <v>ASSENTAMENTO SIMPLES DE TUBOS DE FERRO FUNDIDO (FOFO) C/ JUNTA ELASTICA - DN 200 - INCLUSIVE TRANSPORTE</v>
          </cell>
          <cell r="I24" t="str">
            <v>M</v>
          </cell>
          <cell r="J24">
            <v>5.08</v>
          </cell>
          <cell r="K24" t="str">
            <v>INSUMO</v>
          </cell>
          <cell r="L24">
            <v>2699</v>
          </cell>
          <cell r="M24" t="str">
            <v>ASSENTADOR DE TUBOS</v>
          </cell>
          <cell r="N24" t="str">
            <v>H</v>
          </cell>
          <cell r="O24">
            <v>9.5000000000000001E-2</v>
          </cell>
          <cell r="P24">
            <v>14.96</v>
          </cell>
          <cell r="Q24">
            <v>1.42</v>
          </cell>
          <cell r="AD24" t="str">
            <v>ASTU</v>
          </cell>
          <cell r="AE24" t="str">
            <v>ASSENTAMENTO DE TUBOS E PECAS</v>
          </cell>
          <cell r="AF24">
            <v>45</v>
          </cell>
          <cell r="AG24" t="str">
            <v>FORNEC E/OU ASSENT DE TUBO DE FERRO FUNDIDO JUNTA</v>
          </cell>
          <cell r="AH24">
            <v>73887</v>
          </cell>
          <cell r="AI24" t="str">
            <v>ASSENTAMENTO DE TUBO DE FERRO FUNDIDO COM JUNTA ELASTICA</v>
          </cell>
        </row>
        <row r="25">
          <cell r="G25" t="str">
            <v>73887/4</v>
          </cell>
          <cell r="H25" t="str">
            <v>ASSENTAMENTO SIMPLES DE TUBOS DE FERRO FUNDIDO (FOFO) C/ JUNTA ELASTICA - DN 200 - INCLUSIVE TRANSPORTE</v>
          </cell>
          <cell r="I25" t="str">
            <v>M</v>
          </cell>
          <cell r="J25">
            <v>5.08</v>
          </cell>
          <cell r="K25" t="str">
            <v>INSUMO</v>
          </cell>
          <cell r="L25">
            <v>6111</v>
          </cell>
          <cell r="M25" t="str">
            <v>SERVENTE</v>
          </cell>
          <cell r="N25" t="str">
            <v>H</v>
          </cell>
          <cell r="O25">
            <v>0.19</v>
          </cell>
          <cell r="P25">
            <v>7.44</v>
          </cell>
          <cell r="Q25">
            <v>1.41</v>
          </cell>
          <cell r="AD25" t="str">
            <v>ASTU</v>
          </cell>
          <cell r="AE25" t="str">
            <v>ASSENTAMENTO DE TUBOS E PECAS</v>
          </cell>
          <cell r="AF25">
            <v>45</v>
          </cell>
          <cell r="AG25" t="str">
            <v>FORNEC E/OU ASSENT DE TUBO DE FERRO FUNDIDO JUNTA</v>
          </cell>
          <cell r="AH25">
            <v>73887</v>
          </cell>
          <cell r="AI25" t="str">
            <v>ASSENTAMENTO DE TUBO DE FERRO FUNDIDO COM JUNTA ELASTICA</v>
          </cell>
        </row>
        <row r="26">
          <cell r="G26" t="str">
            <v>73887/5</v>
          </cell>
          <cell r="H26" t="str">
            <v>ASSENTAMENTO SIMPLES DE TUBOS DE FERRO FUNDIDO (FOFO) C/ JUNTA ELASTICA - DN 250 MM - INCLUSIVE TRANSPORTE</v>
          </cell>
          <cell r="I26" t="str">
            <v>M</v>
          </cell>
          <cell r="J26">
            <v>6.14</v>
          </cell>
          <cell r="R26">
            <v>4.4000000000000004</v>
          </cell>
          <cell r="S26">
            <v>71.78</v>
          </cell>
          <cell r="T26">
            <v>1.3</v>
          </cell>
          <cell r="U26">
            <v>21.28</v>
          </cell>
          <cell r="V26">
            <v>0.42</v>
          </cell>
          <cell r="W26">
            <v>6.92</v>
          </cell>
          <cell r="X26">
            <v>0</v>
          </cell>
          <cell r="Y26">
            <v>0</v>
          </cell>
          <cell r="Z26">
            <v>0</v>
          </cell>
          <cell r="AA26">
            <v>0</v>
          </cell>
          <cell r="AB26" t="str">
            <v>CAIXA REFERENCIAL</v>
          </cell>
          <cell r="AD26" t="str">
            <v>ASTU</v>
          </cell>
          <cell r="AE26" t="str">
            <v>ASSENTAMENTO DE TUBOS E PECAS</v>
          </cell>
          <cell r="AF26">
            <v>45</v>
          </cell>
          <cell r="AG26" t="str">
            <v>FORNEC E/OU ASSENT DE TUBO DE FERRO FUNDIDO JUNTA</v>
          </cell>
          <cell r="AH26">
            <v>73887</v>
          </cell>
          <cell r="AI26" t="str">
            <v>ASSENTAMENTO DE TUBO DE FERRO FUNDIDO COM JUNTA ELASTICA</v>
          </cell>
        </row>
        <row r="27">
          <cell r="G27" t="str">
            <v>73887/5</v>
          </cell>
          <cell r="H27" t="str">
            <v>ASSENTAMENTO SIMPLES DE TUBOS DE FERRO FUNDIDO (FOFO) C/ JUNTA ELASTICA - DN 250 MM - INCLUSIVE TRANSPORTE</v>
          </cell>
          <cell r="I27" t="str">
            <v>M</v>
          </cell>
          <cell r="J27">
            <v>6.14</v>
          </cell>
          <cell r="K27" t="str">
            <v>COMPOSICAO</v>
          </cell>
          <cell r="L27">
            <v>73480</v>
          </cell>
          <cell r="M27" t="str">
            <v>CUSTO HORARIO PRODUTIVO - GUINDASTE MUNK 640/18 - 8T S/CAMINHAO MERCE-DES BENZ 1418/51 - 184 HP</v>
          </cell>
          <cell r="N27" t="str">
            <v>H</v>
          </cell>
          <cell r="O27">
            <v>1.6999999999999998E-2</v>
          </cell>
          <cell r="P27">
            <v>99.78</v>
          </cell>
          <cell r="Q27">
            <v>1.69</v>
          </cell>
          <cell r="AD27" t="str">
            <v>ASTU</v>
          </cell>
          <cell r="AE27" t="str">
            <v>ASSENTAMENTO DE TUBOS E PECAS</v>
          </cell>
          <cell r="AF27">
            <v>45</v>
          </cell>
          <cell r="AG27" t="str">
            <v>FORNEC E/OU ASSENT DE TUBO DE FERRO FUNDIDO JUNTA</v>
          </cell>
          <cell r="AH27">
            <v>73887</v>
          </cell>
          <cell r="AI27" t="str">
            <v>ASSENTAMENTO DE TUBO DE FERRO FUNDIDO COM JUNTA ELASTICA</v>
          </cell>
        </row>
        <row r="28">
          <cell r="G28" t="str">
            <v>73887/5</v>
          </cell>
          <cell r="H28" t="str">
            <v>ASSENTAMENTO SIMPLES DE TUBOS DE FERRO FUNDIDO (FOFO) C/ JUNTA ELASTICA - DN 250 MM - INCLUSIVE TRANSPORTE</v>
          </cell>
          <cell r="I28" t="str">
            <v>M</v>
          </cell>
          <cell r="J28">
            <v>6.14</v>
          </cell>
          <cell r="K28" t="str">
            <v>COMPOSICAO</v>
          </cell>
          <cell r="L28">
            <v>73522</v>
          </cell>
          <cell r="M28" t="str">
            <v>TRANSPORTE DE TUBOS DE FERRO DUTIL DN 250</v>
          </cell>
          <cell r="N28" t="str">
            <v>M</v>
          </cell>
          <cell r="O28">
            <v>1</v>
          </cell>
          <cell r="P28">
            <v>1.1200000000000001</v>
          </cell>
          <cell r="Q28">
            <v>1.1200000000000001</v>
          </cell>
          <cell r="AD28" t="str">
            <v>ASTU</v>
          </cell>
          <cell r="AE28" t="str">
            <v>ASSENTAMENTO DE TUBOS E PECAS</v>
          </cell>
          <cell r="AF28">
            <v>45</v>
          </cell>
          <cell r="AG28" t="str">
            <v>FORNEC E/OU ASSENT DE TUBO DE FERRO FUNDIDO JUNTA</v>
          </cell>
          <cell r="AH28">
            <v>73887</v>
          </cell>
          <cell r="AI28" t="str">
            <v>ASSENTAMENTO DE TUBO DE FERRO FUNDIDO COM JUNTA ELASTICA</v>
          </cell>
        </row>
        <row r="29">
          <cell r="G29" t="str">
            <v>73887/5</v>
          </cell>
          <cell r="H29" t="str">
            <v>ASSENTAMENTO SIMPLES DE TUBOS DE FERRO FUNDIDO (FOFO) C/ JUNTA ELASTICA - DN 250 MM - INCLUSIVE TRANSPORTE</v>
          </cell>
          <cell r="I29" t="str">
            <v>M</v>
          </cell>
          <cell r="J29">
            <v>6.14</v>
          </cell>
          <cell r="K29" t="str">
            <v>INSUMO</v>
          </cell>
          <cell r="L29">
            <v>2699</v>
          </cell>
          <cell r="M29" t="str">
            <v>ASSENTADOR DE TUBOS</v>
          </cell>
          <cell r="N29" t="str">
            <v>H</v>
          </cell>
          <cell r="O29">
            <v>0.111</v>
          </cell>
          <cell r="P29">
            <v>14.96</v>
          </cell>
          <cell r="Q29">
            <v>1.66</v>
          </cell>
          <cell r="AD29" t="str">
            <v>ASTU</v>
          </cell>
          <cell r="AE29" t="str">
            <v>ASSENTAMENTO DE TUBOS E PECAS</v>
          </cell>
          <cell r="AF29">
            <v>45</v>
          </cell>
          <cell r="AG29" t="str">
            <v>FORNEC E/OU ASSENT DE TUBO DE FERRO FUNDIDO JUNTA</v>
          </cell>
          <cell r="AH29">
            <v>73887</v>
          </cell>
          <cell r="AI29" t="str">
            <v>ASSENTAMENTO DE TUBO DE FERRO FUNDIDO COM JUNTA ELASTICA</v>
          </cell>
        </row>
        <row r="30">
          <cell r="G30" t="str">
            <v>73887/5</v>
          </cell>
          <cell r="H30" t="str">
            <v>ASSENTAMENTO SIMPLES DE TUBOS DE FERRO FUNDIDO (FOFO) C/ JUNTA ELASTICA - DN 250 MM - INCLUSIVE TRANSPORTE</v>
          </cell>
          <cell r="I30" t="str">
            <v>M</v>
          </cell>
          <cell r="J30">
            <v>6.14</v>
          </cell>
          <cell r="K30" t="str">
            <v>INSUMO</v>
          </cell>
          <cell r="L30">
            <v>6111</v>
          </cell>
          <cell r="M30" t="str">
            <v>SERVENTE</v>
          </cell>
          <cell r="N30" t="str">
            <v>H</v>
          </cell>
          <cell r="O30">
            <v>0.222</v>
          </cell>
          <cell r="P30">
            <v>7.44</v>
          </cell>
          <cell r="Q30">
            <v>1.65</v>
          </cell>
          <cell r="AD30" t="str">
            <v>ASTU</v>
          </cell>
          <cell r="AE30" t="str">
            <v>ASSENTAMENTO DE TUBOS E PECAS</v>
          </cell>
          <cell r="AF30">
            <v>45</v>
          </cell>
          <cell r="AG30" t="str">
            <v>FORNEC E/OU ASSENT DE TUBO DE FERRO FUNDIDO JUNTA</v>
          </cell>
          <cell r="AH30">
            <v>73887</v>
          </cell>
          <cell r="AI30" t="str">
            <v>ASSENTAMENTO DE TUBO DE FERRO FUNDIDO COM JUNTA ELASTICA</v>
          </cell>
        </row>
        <row r="31">
          <cell r="G31" t="str">
            <v>73887/6</v>
          </cell>
          <cell r="H31" t="str">
            <v>ASSENTAMENTO SIMPLES DE TUBOS DE FERRO FUNDIDO (FOFO) C/ JUNTA ELASTICA - DN 300 - INCLUSIVE TRANSPORTE</v>
          </cell>
          <cell r="I31" t="str">
            <v>M</v>
          </cell>
          <cell r="J31">
            <v>6.93</v>
          </cell>
          <cell r="R31">
            <v>4.95</v>
          </cell>
          <cell r="S31">
            <v>71.489999999999995</v>
          </cell>
          <cell r="T31">
            <v>1.45</v>
          </cell>
          <cell r="U31">
            <v>21.05</v>
          </cell>
          <cell r="V31">
            <v>0.51</v>
          </cell>
          <cell r="W31">
            <v>7.44</v>
          </cell>
          <cell r="X31">
            <v>0</v>
          </cell>
          <cell r="Y31">
            <v>0</v>
          </cell>
          <cell r="Z31">
            <v>0</v>
          </cell>
          <cell r="AA31">
            <v>0</v>
          </cell>
          <cell r="AB31" t="str">
            <v>CAIXA REFERENCIAL</v>
          </cell>
          <cell r="AD31" t="str">
            <v>ASTU</v>
          </cell>
          <cell r="AE31" t="str">
            <v>ASSENTAMENTO DE TUBOS E PECAS</v>
          </cell>
          <cell r="AF31">
            <v>45</v>
          </cell>
          <cell r="AG31" t="str">
            <v>FORNEC E/OU ASSENT DE TUBO DE FERRO FUNDIDO JUNTA</v>
          </cell>
          <cell r="AH31">
            <v>73887</v>
          </cell>
          <cell r="AI31" t="str">
            <v>ASSENTAMENTO DE TUBO DE FERRO FUNDIDO COM JUNTA ELASTICA</v>
          </cell>
        </row>
        <row r="32">
          <cell r="G32" t="str">
            <v>73887/6</v>
          </cell>
          <cell r="H32" t="str">
            <v>ASSENTAMENTO SIMPLES DE TUBOS DE FERRO FUNDIDO (FOFO) C/ JUNTA ELASTICA - DN 300 - INCLUSIVE TRANSPORTE</v>
          </cell>
          <cell r="I32" t="str">
            <v>M</v>
          </cell>
          <cell r="J32">
            <v>6.93</v>
          </cell>
          <cell r="K32" t="str">
            <v>COMPOSICAO</v>
          </cell>
          <cell r="L32">
            <v>73480</v>
          </cell>
          <cell r="M32" t="str">
            <v>CUSTO HORARIO PRODUTIVO - GUINDASTE MUNK 640/18 - 8T S/CAMINHAO MERCE-DES BENZ 1418/51 - 184 HP</v>
          </cell>
          <cell r="N32" t="str">
            <v>H</v>
          </cell>
          <cell r="O32">
            <v>1.9E-2</v>
          </cell>
          <cell r="P32">
            <v>99.78</v>
          </cell>
          <cell r="Q32">
            <v>1.89</v>
          </cell>
          <cell r="AD32" t="str">
            <v>ASTU</v>
          </cell>
          <cell r="AE32" t="str">
            <v>ASSENTAMENTO DE TUBOS E PECAS</v>
          </cell>
          <cell r="AF32">
            <v>45</v>
          </cell>
          <cell r="AG32" t="str">
            <v>FORNEC E/OU ASSENT DE TUBO DE FERRO FUNDIDO JUNTA</v>
          </cell>
          <cell r="AH32">
            <v>73887</v>
          </cell>
          <cell r="AI32" t="str">
            <v>ASSENTAMENTO DE TUBO DE FERRO FUNDIDO COM JUNTA ELASTICA</v>
          </cell>
        </row>
        <row r="33">
          <cell r="G33" t="str">
            <v>73887/6</v>
          </cell>
          <cell r="H33" t="str">
            <v>ASSENTAMENTO SIMPLES DE TUBOS DE FERRO FUNDIDO (FOFO) C/ JUNTA ELASTICA - DN 300 - INCLUSIVE TRANSPORTE</v>
          </cell>
          <cell r="I33" t="str">
            <v>M</v>
          </cell>
          <cell r="J33">
            <v>6.93</v>
          </cell>
          <cell r="K33" t="str">
            <v>COMPOSICAO</v>
          </cell>
          <cell r="L33">
            <v>73521</v>
          </cell>
          <cell r="M33" t="str">
            <v>TRANSPORTE DE TUBOS DE FERRO DUTIL DN 300</v>
          </cell>
          <cell r="N33" t="str">
            <v>M</v>
          </cell>
          <cell r="O33">
            <v>1</v>
          </cell>
          <cell r="P33">
            <v>1.42</v>
          </cell>
          <cell r="Q33">
            <v>1.42</v>
          </cell>
          <cell r="AD33" t="str">
            <v>ASTU</v>
          </cell>
          <cell r="AE33" t="str">
            <v>ASSENTAMENTO DE TUBOS E PECAS</v>
          </cell>
          <cell r="AF33">
            <v>45</v>
          </cell>
          <cell r="AG33" t="str">
            <v>FORNEC E/OU ASSENT DE TUBO DE FERRO FUNDIDO JUNTA</v>
          </cell>
          <cell r="AH33">
            <v>73887</v>
          </cell>
          <cell r="AI33" t="str">
            <v>ASSENTAMENTO DE TUBO DE FERRO FUNDIDO COM JUNTA ELASTICA</v>
          </cell>
        </row>
        <row r="34">
          <cell r="G34" t="str">
            <v>73887/6</v>
          </cell>
          <cell r="H34" t="str">
            <v>ASSENTAMENTO SIMPLES DE TUBOS DE FERRO FUNDIDO (FOFO) C/ JUNTA ELASTICA - DN 300 - INCLUSIVE TRANSPORTE</v>
          </cell>
          <cell r="I34" t="str">
            <v>M</v>
          </cell>
          <cell r="J34">
            <v>6.93</v>
          </cell>
          <cell r="K34" t="str">
            <v>INSUMO</v>
          </cell>
          <cell r="L34">
            <v>2699</v>
          </cell>
          <cell r="M34" t="str">
            <v>ASSENTADOR DE TUBOS</v>
          </cell>
          <cell r="N34" t="str">
            <v>H</v>
          </cell>
          <cell r="O34">
            <v>0.121</v>
          </cell>
          <cell r="P34">
            <v>14.96</v>
          </cell>
          <cell r="Q34">
            <v>1.81</v>
          </cell>
          <cell r="AD34" t="str">
            <v>ASTU</v>
          </cell>
          <cell r="AE34" t="str">
            <v>ASSENTAMENTO DE TUBOS E PECAS</v>
          </cell>
          <cell r="AF34">
            <v>45</v>
          </cell>
          <cell r="AG34" t="str">
            <v>FORNEC E/OU ASSENT DE TUBO DE FERRO FUNDIDO JUNTA</v>
          </cell>
          <cell r="AH34">
            <v>73887</v>
          </cell>
          <cell r="AI34" t="str">
            <v>ASSENTAMENTO DE TUBO DE FERRO FUNDIDO COM JUNTA ELASTICA</v>
          </cell>
        </row>
        <row r="35">
          <cell r="G35" t="str">
            <v>73887/6</v>
          </cell>
          <cell r="H35" t="str">
            <v>ASSENTAMENTO SIMPLES DE TUBOS DE FERRO FUNDIDO (FOFO) C/ JUNTA ELASTICA - DN 300 - INCLUSIVE TRANSPORTE</v>
          </cell>
          <cell r="I35" t="str">
            <v>M</v>
          </cell>
          <cell r="J35">
            <v>6.93</v>
          </cell>
          <cell r="K35" t="str">
            <v>INSUMO</v>
          </cell>
          <cell r="L35">
            <v>6111</v>
          </cell>
          <cell r="M35" t="str">
            <v>SERVENTE</v>
          </cell>
          <cell r="N35" t="str">
            <v>H</v>
          </cell>
          <cell r="O35">
            <v>0.24199999999999999</v>
          </cell>
          <cell r="P35">
            <v>7.44</v>
          </cell>
          <cell r="Q35">
            <v>1.8</v>
          </cell>
          <cell r="AD35" t="str">
            <v>ASTU</v>
          </cell>
          <cell r="AE35" t="str">
            <v>ASSENTAMENTO DE TUBOS E PECAS</v>
          </cell>
          <cell r="AF35">
            <v>45</v>
          </cell>
          <cell r="AG35" t="str">
            <v>FORNEC E/OU ASSENT DE TUBO DE FERRO FUNDIDO JUNTA</v>
          </cell>
          <cell r="AH35">
            <v>73887</v>
          </cell>
          <cell r="AI35" t="str">
            <v>ASSENTAMENTO DE TUBO DE FERRO FUNDIDO COM JUNTA ELASTICA</v>
          </cell>
        </row>
        <row r="36">
          <cell r="G36" t="str">
            <v>73887/7</v>
          </cell>
          <cell r="H36" t="str">
            <v>ASSENTAMENTO SIMPLES DE TUBOS DE FERRO FUNDIDO (FOFO) C/ JUNTA ELASTICA - DN 350 MM - INCLUSIVE TRANSPORTE</v>
          </cell>
          <cell r="I36" t="str">
            <v>M</v>
          </cell>
          <cell r="J36">
            <v>8.14</v>
          </cell>
          <cell r="R36">
            <v>5.64</v>
          </cell>
          <cell r="S36">
            <v>69.41</v>
          </cell>
          <cell r="T36">
            <v>1.84</v>
          </cell>
          <cell r="U36">
            <v>22.66</v>
          </cell>
          <cell r="V36">
            <v>0.64</v>
          </cell>
          <cell r="W36">
            <v>7.91</v>
          </cell>
          <cell r="X36">
            <v>0</v>
          </cell>
          <cell r="Y36">
            <v>0</v>
          </cell>
          <cell r="Z36">
            <v>0</v>
          </cell>
          <cell r="AA36">
            <v>0</v>
          </cell>
          <cell r="AB36" t="str">
            <v>CAIXA REFERENCIAL</v>
          </cell>
          <cell r="AD36" t="str">
            <v>ASTU</v>
          </cell>
          <cell r="AE36" t="str">
            <v>ASSENTAMENTO DE TUBOS E PECAS</v>
          </cell>
          <cell r="AF36">
            <v>45</v>
          </cell>
          <cell r="AG36" t="str">
            <v>FORNEC E/OU ASSENT DE TUBO DE FERRO FUNDIDO JUNTA</v>
          </cell>
          <cell r="AH36">
            <v>73887</v>
          </cell>
          <cell r="AI36" t="str">
            <v>ASSENTAMENTO DE TUBO DE FERRO FUNDIDO COM JUNTA ELASTICA</v>
          </cell>
        </row>
        <row r="37">
          <cell r="G37" t="str">
            <v>73887/7</v>
          </cell>
          <cell r="H37" t="str">
            <v>ASSENTAMENTO SIMPLES DE TUBOS DE FERRO FUNDIDO (FOFO) C/ JUNTA ELASTICA - DN 350 MM - INCLUSIVE TRANSPORTE</v>
          </cell>
          <cell r="I37" t="str">
            <v>M</v>
          </cell>
          <cell r="J37">
            <v>8.14</v>
          </cell>
          <cell r="K37" t="str">
            <v>COMPOSICAO</v>
          </cell>
          <cell r="L37">
            <v>73480</v>
          </cell>
          <cell r="M37" t="str">
            <v>CUSTO HORARIO PRODUTIVO - GUINDASTE MUNK 640/18 - 8T S/CAMINHAO MERCE-DES BENZ 1418/51 - 184 HP</v>
          </cell>
          <cell r="N37" t="str">
            <v>H</v>
          </cell>
          <cell r="O37">
            <v>2.4E-2</v>
          </cell>
          <cell r="P37">
            <v>99.78</v>
          </cell>
          <cell r="Q37">
            <v>2.39</v>
          </cell>
          <cell r="AD37" t="str">
            <v>ASTU</v>
          </cell>
          <cell r="AE37" t="str">
            <v>ASSENTAMENTO DE TUBOS E PECAS</v>
          </cell>
          <cell r="AF37">
            <v>45</v>
          </cell>
          <cell r="AG37" t="str">
            <v>FORNEC E/OU ASSENT DE TUBO DE FERRO FUNDIDO JUNTA</v>
          </cell>
          <cell r="AH37">
            <v>73887</v>
          </cell>
          <cell r="AI37" t="str">
            <v>ASSENTAMENTO DE TUBO DE FERRO FUNDIDO COM JUNTA ELASTICA</v>
          </cell>
        </row>
        <row r="38">
          <cell r="G38" t="str">
            <v>73887/7</v>
          </cell>
          <cell r="H38" t="str">
            <v>ASSENTAMENTO SIMPLES DE TUBOS DE FERRO FUNDIDO (FOFO) C/ JUNTA ELASTICA - DN 350 MM - INCLUSIVE TRANSPORTE</v>
          </cell>
          <cell r="I38" t="str">
            <v>M</v>
          </cell>
          <cell r="J38">
            <v>8.14</v>
          </cell>
          <cell r="K38" t="str">
            <v>COMPOSICAO</v>
          </cell>
          <cell r="L38">
            <v>73520</v>
          </cell>
          <cell r="M38" t="str">
            <v>TRANSPORTE DE TUBOS DE FERRO DUTIL DN 350</v>
          </cell>
          <cell r="N38" t="str">
            <v>M</v>
          </cell>
          <cell r="O38">
            <v>1</v>
          </cell>
          <cell r="P38">
            <v>1.76</v>
          </cell>
          <cell r="Q38">
            <v>1.76</v>
          </cell>
          <cell r="AD38" t="str">
            <v>ASTU</v>
          </cell>
          <cell r="AE38" t="str">
            <v>ASSENTAMENTO DE TUBOS E PECAS</v>
          </cell>
          <cell r="AF38">
            <v>45</v>
          </cell>
          <cell r="AG38" t="str">
            <v>FORNEC E/OU ASSENT DE TUBO DE FERRO FUNDIDO JUNTA</v>
          </cell>
          <cell r="AH38">
            <v>73887</v>
          </cell>
          <cell r="AI38" t="str">
            <v>ASSENTAMENTO DE TUBO DE FERRO FUNDIDO COM JUNTA ELASTICA</v>
          </cell>
        </row>
        <row r="39">
          <cell r="G39" t="str">
            <v>73887/7</v>
          </cell>
          <cell r="H39" t="str">
            <v>ASSENTAMENTO SIMPLES DE TUBOS DE FERRO FUNDIDO (FOFO) C/ JUNTA ELASTICA - DN 350 MM - INCLUSIVE TRANSPORTE</v>
          </cell>
          <cell r="I39" t="str">
            <v>M</v>
          </cell>
          <cell r="J39">
            <v>8.14</v>
          </cell>
          <cell r="K39" t="str">
            <v>INSUMO</v>
          </cell>
          <cell r="L39">
            <v>2699</v>
          </cell>
          <cell r="M39" t="str">
            <v>ASSENTADOR DE TUBOS</v>
          </cell>
          <cell r="N39" t="str">
            <v>H</v>
          </cell>
          <cell r="O39">
            <v>0.13300000000000001</v>
          </cell>
          <cell r="P39">
            <v>14.96</v>
          </cell>
          <cell r="Q39">
            <v>1.99</v>
          </cell>
          <cell r="AD39" t="str">
            <v>ASTU</v>
          </cell>
          <cell r="AE39" t="str">
            <v>ASSENTAMENTO DE TUBOS E PECAS</v>
          </cell>
          <cell r="AF39">
            <v>45</v>
          </cell>
          <cell r="AG39" t="str">
            <v>FORNEC E/OU ASSENT DE TUBO DE FERRO FUNDIDO JUNTA</v>
          </cell>
          <cell r="AH39">
            <v>73887</v>
          </cell>
          <cell r="AI39" t="str">
            <v>ASSENTAMENTO DE TUBO DE FERRO FUNDIDO COM JUNTA ELASTICA</v>
          </cell>
        </row>
        <row r="40">
          <cell r="G40" t="str">
            <v>73887/7</v>
          </cell>
          <cell r="H40" t="str">
            <v>ASSENTAMENTO SIMPLES DE TUBOS DE FERRO FUNDIDO (FOFO) C/ JUNTA ELASTICA - DN 350 MM - INCLUSIVE TRANSPORTE</v>
          </cell>
          <cell r="I40" t="str">
            <v>M</v>
          </cell>
          <cell r="J40">
            <v>8.14</v>
          </cell>
          <cell r="K40" t="str">
            <v>INSUMO</v>
          </cell>
          <cell r="L40">
            <v>6111</v>
          </cell>
          <cell r="M40" t="str">
            <v>SERVENTE</v>
          </cell>
          <cell r="N40" t="str">
            <v>H</v>
          </cell>
          <cell r="O40">
            <v>0.26600000000000001</v>
          </cell>
          <cell r="P40">
            <v>7.44</v>
          </cell>
          <cell r="Q40">
            <v>1.98</v>
          </cell>
          <cell r="AD40" t="str">
            <v>ASTU</v>
          </cell>
          <cell r="AE40" t="str">
            <v>ASSENTAMENTO DE TUBOS E PECAS</v>
          </cell>
          <cell r="AF40">
            <v>45</v>
          </cell>
          <cell r="AG40" t="str">
            <v>FORNEC E/OU ASSENT DE TUBO DE FERRO FUNDIDO JUNTA</v>
          </cell>
          <cell r="AH40">
            <v>73887</v>
          </cell>
          <cell r="AI40" t="str">
            <v>ASSENTAMENTO DE TUBO DE FERRO FUNDIDO COM JUNTA ELASTICA</v>
          </cell>
        </row>
        <row r="41">
          <cell r="G41" t="str">
            <v>73887/8</v>
          </cell>
          <cell r="H41" t="str">
            <v>ASSENTAMENTO SIMPLES DE TUBOS DE FERRO FUNDIDO (FOFO) C/ JUNTA ELASTICA - DN 400 MM - INCLUSIVE TRANSPORTE</v>
          </cell>
          <cell r="I41" t="str">
            <v>M</v>
          </cell>
          <cell r="J41">
            <v>9.32</v>
          </cell>
          <cell r="R41">
            <v>6.4</v>
          </cell>
          <cell r="S41">
            <v>68.75</v>
          </cell>
          <cell r="T41">
            <v>2.15</v>
          </cell>
          <cell r="U41">
            <v>23.08</v>
          </cell>
          <cell r="V41">
            <v>0.76</v>
          </cell>
          <cell r="W41">
            <v>8.15</v>
          </cell>
          <cell r="X41">
            <v>0</v>
          </cell>
          <cell r="Y41">
            <v>0</v>
          </cell>
          <cell r="Z41">
            <v>0</v>
          </cell>
          <cell r="AA41">
            <v>0</v>
          </cell>
          <cell r="AB41" t="str">
            <v>CAIXA REFERENCIAL</v>
          </cell>
          <cell r="AD41" t="str">
            <v>ASTU</v>
          </cell>
          <cell r="AE41" t="str">
            <v>ASSENTAMENTO DE TUBOS E PECAS</v>
          </cell>
          <cell r="AF41">
            <v>45</v>
          </cell>
          <cell r="AG41" t="str">
            <v>FORNEC E/OU ASSENT DE TUBO DE FERRO FUNDIDO JUNTA</v>
          </cell>
          <cell r="AH41">
            <v>73887</v>
          </cell>
          <cell r="AI41" t="str">
            <v>ASSENTAMENTO DE TUBO DE FERRO FUNDIDO COM JUNTA ELASTICA</v>
          </cell>
        </row>
        <row r="42">
          <cell r="G42" t="str">
            <v>73887/8</v>
          </cell>
          <cell r="H42" t="str">
            <v>ASSENTAMENTO SIMPLES DE TUBOS DE FERRO FUNDIDO (FOFO) C/ JUNTA ELASTICA - DN 400 MM - INCLUSIVE TRANSPORTE</v>
          </cell>
          <cell r="I42" t="str">
            <v>M</v>
          </cell>
          <cell r="J42">
            <v>9.32</v>
          </cell>
          <cell r="K42" t="str">
            <v>COMPOSICAO</v>
          </cell>
          <cell r="L42">
            <v>73480</v>
          </cell>
          <cell r="M42" t="str">
            <v>CUSTO HORARIO PRODUTIVO - GUINDASTE MUNK 640/18 - 8T S/CAMINHAO MERCE-DES BENZ 1418/51 - 184 HP</v>
          </cell>
          <cell r="N42" t="str">
            <v>H</v>
          </cell>
          <cell r="O42">
            <v>2.7999999999999997E-2</v>
          </cell>
          <cell r="P42">
            <v>99.78</v>
          </cell>
          <cell r="Q42">
            <v>2.79</v>
          </cell>
          <cell r="AD42" t="str">
            <v>ASTU</v>
          </cell>
          <cell r="AE42" t="str">
            <v>ASSENTAMENTO DE TUBOS E PECAS</v>
          </cell>
          <cell r="AF42">
            <v>45</v>
          </cell>
          <cell r="AG42" t="str">
            <v>FORNEC E/OU ASSENT DE TUBO DE FERRO FUNDIDO JUNTA</v>
          </cell>
          <cell r="AH42">
            <v>73887</v>
          </cell>
          <cell r="AI42" t="str">
            <v>ASSENTAMENTO DE TUBO DE FERRO FUNDIDO COM JUNTA ELASTICA</v>
          </cell>
        </row>
        <row r="43">
          <cell r="G43" t="str">
            <v>73887/8</v>
          </cell>
          <cell r="H43" t="str">
            <v>ASSENTAMENTO SIMPLES DE TUBOS DE FERRO FUNDIDO (FOFO) C/ JUNTA ELASTICA - DN 400 MM - INCLUSIVE TRANSPORTE</v>
          </cell>
          <cell r="I43" t="str">
            <v>M</v>
          </cell>
          <cell r="J43">
            <v>9.32</v>
          </cell>
          <cell r="K43" t="str">
            <v>COMPOSICAO</v>
          </cell>
          <cell r="L43">
            <v>73519</v>
          </cell>
          <cell r="M43" t="str">
            <v>TRANSPORTE DE TUBOS DE FERRO DUTIL DN 400</v>
          </cell>
          <cell r="N43" t="str">
            <v>M</v>
          </cell>
          <cell r="O43">
            <v>1</v>
          </cell>
          <cell r="P43">
            <v>2.1</v>
          </cell>
          <cell r="Q43">
            <v>2.1</v>
          </cell>
          <cell r="AD43" t="str">
            <v>ASTU</v>
          </cell>
          <cell r="AE43" t="str">
            <v>ASSENTAMENTO DE TUBOS E PECAS</v>
          </cell>
          <cell r="AF43">
            <v>45</v>
          </cell>
          <cell r="AG43" t="str">
            <v>FORNEC E/OU ASSENT DE TUBO DE FERRO FUNDIDO JUNTA</v>
          </cell>
          <cell r="AH43">
            <v>73887</v>
          </cell>
          <cell r="AI43" t="str">
            <v>ASSENTAMENTO DE TUBO DE FERRO FUNDIDO COM JUNTA ELASTICA</v>
          </cell>
        </row>
        <row r="44">
          <cell r="G44" t="str">
            <v>73887/8</v>
          </cell>
          <cell r="H44" t="str">
            <v>ASSENTAMENTO SIMPLES DE TUBOS DE FERRO FUNDIDO (FOFO) C/ JUNTA ELASTICA - DN 400 MM - INCLUSIVE TRANSPORTE</v>
          </cell>
          <cell r="I44" t="str">
            <v>M</v>
          </cell>
          <cell r="J44">
            <v>9.32</v>
          </cell>
          <cell r="K44" t="str">
            <v>INSUMO</v>
          </cell>
          <cell r="L44">
            <v>2699</v>
          </cell>
          <cell r="M44" t="str">
            <v>ASSENTADOR DE TUBOS</v>
          </cell>
          <cell r="N44" t="str">
            <v>H</v>
          </cell>
          <cell r="O44">
            <v>0.14799999999999999</v>
          </cell>
          <cell r="P44">
            <v>14.96</v>
          </cell>
          <cell r="Q44">
            <v>2.21</v>
          </cell>
          <cell r="AD44" t="str">
            <v>ASTU</v>
          </cell>
          <cell r="AE44" t="str">
            <v>ASSENTAMENTO DE TUBOS E PECAS</v>
          </cell>
          <cell r="AF44">
            <v>45</v>
          </cell>
          <cell r="AG44" t="str">
            <v>FORNEC E/OU ASSENT DE TUBO DE FERRO FUNDIDO JUNTA</v>
          </cell>
          <cell r="AH44">
            <v>73887</v>
          </cell>
          <cell r="AI44" t="str">
            <v>ASSENTAMENTO DE TUBO DE FERRO FUNDIDO COM JUNTA ELASTICA</v>
          </cell>
        </row>
        <row r="45">
          <cell r="G45" t="str">
            <v>73887/8</v>
          </cell>
          <cell r="H45" t="str">
            <v>ASSENTAMENTO SIMPLES DE TUBOS DE FERRO FUNDIDO (FOFO) C/ JUNTA ELASTICA - DN 400 MM - INCLUSIVE TRANSPORTE</v>
          </cell>
          <cell r="I45" t="str">
            <v>M</v>
          </cell>
          <cell r="J45">
            <v>9.32</v>
          </cell>
          <cell r="K45" t="str">
            <v>INSUMO</v>
          </cell>
          <cell r="L45">
            <v>6111</v>
          </cell>
          <cell r="M45" t="str">
            <v>SERVENTE</v>
          </cell>
          <cell r="N45" t="str">
            <v>H</v>
          </cell>
          <cell r="O45">
            <v>0.29599999999999999</v>
          </cell>
          <cell r="P45">
            <v>7.44</v>
          </cell>
          <cell r="Q45">
            <v>2.2000000000000002</v>
          </cell>
          <cell r="AD45" t="str">
            <v>ASTU</v>
          </cell>
          <cell r="AE45" t="str">
            <v>ASSENTAMENTO DE TUBOS E PECAS</v>
          </cell>
          <cell r="AF45">
            <v>45</v>
          </cell>
          <cell r="AG45" t="str">
            <v>FORNEC E/OU ASSENT DE TUBO DE FERRO FUNDIDO JUNTA</v>
          </cell>
          <cell r="AH45">
            <v>73887</v>
          </cell>
          <cell r="AI45" t="str">
            <v>ASSENTAMENTO DE TUBO DE FERRO FUNDIDO COM JUNTA ELASTICA</v>
          </cell>
        </row>
        <row r="46">
          <cell r="G46" t="str">
            <v>73887/9</v>
          </cell>
          <cell r="H46" t="str">
            <v>ASSENTAMENTO SIMPLES DE TUBOS DE FERRO FUNDIDO (FOFO) C/ JUNTA ELASTICA - DN 450 MM - INCLUSIVE TRANSPORTE</v>
          </cell>
          <cell r="I46" t="str">
            <v>M</v>
          </cell>
          <cell r="J46">
            <v>10.47</v>
          </cell>
          <cell r="R46">
            <v>7.21</v>
          </cell>
          <cell r="S46">
            <v>68.849999999999994</v>
          </cell>
          <cell r="T46">
            <v>2.38</v>
          </cell>
          <cell r="U46">
            <v>22.74</v>
          </cell>
          <cell r="V46">
            <v>0.88</v>
          </cell>
          <cell r="W46">
            <v>8.4</v>
          </cell>
          <cell r="X46">
            <v>0</v>
          </cell>
          <cell r="Y46">
            <v>0</v>
          </cell>
          <cell r="Z46">
            <v>0</v>
          </cell>
          <cell r="AA46">
            <v>0</v>
          </cell>
          <cell r="AB46" t="str">
            <v>CAIXA REFERENCIAL</v>
          </cell>
          <cell r="AD46" t="str">
            <v>ASTU</v>
          </cell>
          <cell r="AE46" t="str">
            <v>ASSENTAMENTO DE TUBOS E PECAS</v>
          </cell>
          <cell r="AF46">
            <v>45</v>
          </cell>
          <cell r="AG46" t="str">
            <v>FORNEC E/OU ASSENT DE TUBO DE FERRO FUNDIDO JUNTA</v>
          </cell>
          <cell r="AH46">
            <v>73887</v>
          </cell>
          <cell r="AI46" t="str">
            <v>ASSENTAMENTO DE TUBO DE FERRO FUNDIDO COM JUNTA ELASTICA</v>
          </cell>
        </row>
        <row r="47">
          <cell r="G47" t="str">
            <v>73887/9</v>
          </cell>
          <cell r="H47" t="str">
            <v>ASSENTAMENTO SIMPLES DE TUBOS DE FERRO FUNDIDO (FOFO) C/ JUNTA ELASTICA - DN 450 MM - INCLUSIVE TRANSPORTE</v>
          </cell>
          <cell r="I47" t="str">
            <v>M</v>
          </cell>
          <cell r="J47">
            <v>10.47</v>
          </cell>
          <cell r="K47" t="str">
            <v>COMPOSICAO</v>
          </cell>
          <cell r="L47">
            <v>73480</v>
          </cell>
          <cell r="M47" t="str">
            <v>CUSTO HORARIO PRODUTIVO - GUINDASTE MUNK 640/18 - 8T S/CAMINHAO MERCE-DES BENZ 1418/51 - 184 HP</v>
          </cell>
          <cell r="N47" t="str">
            <v>H</v>
          </cell>
          <cell r="O47">
            <v>3.1E-2</v>
          </cell>
          <cell r="P47">
            <v>99.78</v>
          </cell>
          <cell r="Q47">
            <v>3.09</v>
          </cell>
          <cell r="AD47" t="str">
            <v>ASTU</v>
          </cell>
          <cell r="AE47" t="str">
            <v>ASSENTAMENTO DE TUBOS E PECAS</v>
          </cell>
          <cell r="AF47">
            <v>45</v>
          </cell>
          <cell r="AG47" t="str">
            <v>FORNEC E/OU ASSENT DE TUBO DE FERRO FUNDIDO JUNTA</v>
          </cell>
          <cell r="AH47">
            <v>73887</v>
          </cell>
          <cell r="AI47" t="str">
            <v>ASSENTAMENTO DE TUBO DE FERRO FUNDIDO COM JUNTA ELASTICA</v>
          </cell>
        </row>
        <row r="48">
          <cell r="G48" t="str">
            <v>73887/9</v>
          </cell>
          <cell r="H48" t="str">
            <v>ASSENTAMENTO SIMPLES DE TUBOS DE FERRO FUNDIDO (FOFO) C/ JUNTA ELASTICA - DN 450 MM - INCLUSIVE TRANSPORTE</v>
          </cell>
          <cell r="I48" t="str">
            <v>M</v>
          </cell>
          <cell r="J48">
            <v>10.47</v>
          </cell>
          <cell r="K48" t="str">
            <v>COMPOSICAO</v>
          </cell>
          <cell r="L48">
            <v>73518</v>
          </cell>
          <cell r="M48" t="str">
            <v>TRANSPORTE DE TUBOS DE FERRO DUTIL DN 450</v>
          </cell>
          <cell r="N48" t="str">
            <v>M</v>
          </cell>
          <cell r="O48">
            <v>1</v>
          </cell>
          <cell r="P48">
            <v>2.5099999999999998</v>
          </cell>
          <cell r="Q48">
            <v>2.5099999999999998</v>
          </cell>
          <cell r="AD48" t="str">
            <v>ASTU</v>
          </cell>
          <cell r="AE48" t="str">
            <v>ASSENTAMENTO DE TUBOS E PECAS</v>
          </cell>
          <cell r="AF48">
            <v>45</v>
          </cell>
          <cell r="AG48" t="str">
            <v>FORNEC E/OU ASSENT DE TUBO DE FERRO FUNDIDO JUNTA</v>
          </cell>
          <cell r="AH48">
            <v>73887</v>
          </cell>
          <cell r="AI48" t="str">
            <v>ASSENTAMENTO DE TUBO DE FERRO FUNDIDO COM JUNTA ELASTICA</v>
          </cell>
        </row>
        <row r="49">
          <cell r="G49" t="str">
            <v>73887/9</v>
          </cell>
          <cell r="H49" t="str">
            <v>ASSENTAMENTO SIMPLES DE TUBOS DE FERRO FUNDIDO (FOFO) C/ JUNTA ELASTICA - DN 450 MM - INCLUSIVE TRANSPORTE</v>
          </cell>
          <cell r="I49" t="str">
            <v>M</v>
          </cell>
          <cell r="J49">
            <v>10.47</v>
          </cell>
          <cell r="K49" t="str">
            <v>INSUMO</v>
          </cell>
          <cell r="L49">
            <v>2699</v>
          </cell>
          <cell r="M49" t="str">
            <v>ASSENTADOR DE TUBOS</v>
          </cell>
          <cell r="N49" t="str">
            <v>H</v>
          </cell>
          <cell r="O49">
            <v>0.16300000000000001</v>
          </cell>
          <cell r="P49">
            <v>14.96</v>
          </cell>
          <cell r="Q49">
            <v>2.44</v>
          </cell>
          <cell r="AD49" t="str">
            <v>ASTU</v>
          </cell>
          <cell r="AE49" t="str">
            <v>ASSENTAMENTO DE TUBOS E PECAS</v>
          </cell>
          <cell r="AF49">
            <v>45</v>
          </cell>
          <cell r="AG49" t="str">
            <v>FORNEC E/OU ASSENT DE TUBO DE FERRO FUNDIDO JUNTA</v>
          </cell>
          <cell r="AH49">
            <v>73887</v>
          </cell>
          <cell r="AI49" t="str">
            <v>ASSENTAMENTO DE TUBO DE FERRO FUNDIDO COM JUNTA ELASTICA</v>
          </cell>
        </row>
        <row r="50">
          <cell r="G50" t="str">
            <v>73887/9</v>
          </cell>
          <cell r="H50" t="str">
            <v>ASSENTAMENTO SIMPLES DE TUBOS DE FERRO FUNDIDO (FOFO) C/ JUNTA ELASTICA - DN 450 MM - INCLUSIVE TRANSPORTE</v>
          </cell>
          <cell r="I50" t="str">
            <v>M</v>
          </cell>
          <cell r="J50">
            <v>10.47</v>
          </cell>
          <cell r="K50" t="str">
            <v>INSUMO</v>
          </cell>
          <cell r="L50">
            <v>6111</v>
          </cell>
          <cell r="M50" t="str">
            <v>SERVENTE</v>
          </cell>
          <cell r="N50" t="str">
            <v>H</v>
          </cell>
          <cell r="O50">
            <v>0.32600000000000001</v>
          </cell>
          <cell r="P50">
            <v>7.44</v>
          </cell>
          <cell r="Q50">
            <v>2.42</v>
          </cell>
          <cell r="AD50" t="str">
            <v>ASTU</v>
          </cell>
          <cell r="AE50" t="str">
            <v>ASSENTAMENTO DE TUBOS E PECAS</v>
          </cell>
          <cell r="AF50">
            <v>45</v>
          </cell>
          <cell r="AG50" t="str">
            <v>FORNEC E/OU ASSENT DE TUBO DE FERRO FUNDIDO JUNTA</v>
          </cell>
          <cell r="AH50">
            <v>73887</v>
          </cell>
          <cell r="AI50" t="str">
            <v>ASSENTAMENTO DE TUBO DE FERRO FUNDIDO COM JUNTA ELASTICA</v>
          </cell>
        </row>
        <row r="51">
          <cell r="G51" t="str">
            <v>73887/10</v>
          </cell>
          <cell r="H51" t="str">
            <v>ASSENTAMENTO SIMPLES DE TUBOS DE FERRO FUNDIDO (FOFO) C/ JUNTA ELASTICA - DN 500 MM - INCLUSIVE TRANSPORTE</v>
          </cell>
          <cell r="I51" t="str">
            <v>M</v>
          </cell>
          <cell r="J51">
            <v>11.68</v>
          </cell>
          <cell r="R51">
            <v>7.71</v>
          </cell>
          <cell r="S51">
            <v>66.02</v>
          </cell>
          <cell r="T51">
            <v>2.91</v>
          </cell>
          <cell r="U51">
            <v>24.99</v>
          </cell>
          <cell r="V51">
            <v>1.04</v>
          </cell>
          <cell r="W51">
            <v>8.98</v>
          </cell>
          <cell r="X51">
            <v>0</v>
          </cell>
          <cell r="Y51">
            <v>0</v>
          </cell>
          <cell r="Z51">
            <v>0</v>
          </cell>
          <cell r="AA51">
            <v>0</v>
          </cell>
          <cell r="AB51" t="str">
            <v>CAIXA REFERENCIAL</v>
          </cell>
          <cell r="AD51" t="str">
            <v>ASTU</v>
          </cell>
          <cell r="AE51" t="str">
            <v>ASSENTAMENTO DE TUBOS E PECAS</v>
          </cell>
          <cell r="AF51">
            <v>45</v>
          </cell>
          <cell r="AG51" t="str">
            <v>FORNEC E/OU ASSENT DE TUBO DE FERRO FUNDIDO JUNTA</v>
          </cell>
          <cell r="AH51">
            <v>73887</v>
          </cell>
          <cell r="AI51" t="str">
            <v>ASSENTAMENTO DE TUBO DE FERRO FUNDIDO COM JUNTA ELASTICA</v>
          </cell>
        </row>
        <row r="52">
          <cell r="G52" t="str">
            <v>73887/10</v>
          </cell>
          <cell r="H52" t="str">
            <v>ASSENTAMENTO SIMPLES DE TUBOS DE FERRO FUNDIDO (FOFO) C/ JUNTA ELASTICA - DN 500 MM - INCLUSIVE TRANSPORTE</v>
          </cell>
          <cell r="I52" t="str">
            <v>M</v>
          </cell>
          <cell r="J52">
            <v>11.68</v>
          </cell>
          <cell r="K52" t="str">
            <v>COMPOSICAO</v>
          </cell>
          <cell r="L52">
            <v>73480</v>
          </cell>
          <cell r="M52" t="str">
            <v>CUSTO HORARIO PRODUTIVO - GUINDASTE MUNK 640/18 - 8T S/CAMINHAO MERCE-DES BENZ 1418/51 - 184 HP</v>
          </cell>
          <cell r="N52" t="str">
            <v>H</v>
          </cell>
          <cell r="O52">
            <v>3.7999999999999999E-2</v>
          </cell>
          <cell r="P52">
            <v>99.78</v>
          </cell>
          <cell r="Q52">
            <v>3.79</v>
          </cell>
          <cell r="AD52" t="str">
            <v>ASTU</v>
          </cell>
          <cell r="AE52" t="str">
            <v>ASSENTAMENTO DE TUBOS E PECAS</v>
          </cell>
          <cell r="AF52">
            <v>45</v>
          </cell>
          <cell r="AG52" t="str">
            <v>FORNEC E/OU ASSENT DE TUBO DE FERRO FUNDIDO JUNTA</v>
          </cell>
          <cell r="AH52">
            <v>73887</v>
          </cell>
          <cell r="AI52" t="str">
            <v>ASSENTAMENTO DE TUBO DE FERRO FUNDIDO COM JUNTA ELASTICA</v>
          </cell>
        </row>
        <row r="53">
          <cell r="G53" t="str">
            <v>73887/10</v>
          </cell>
          <cell r="H53" t="str">
            <v>ASSENTAMENTO SIMPLES DE TUBOS DE FERRO FUNDIDO (FOFO) C/ JUNTA ELASTICA - DN 500 MM - INCLUSIVE TRANSPORTE</v>
          </cell>
          <cell r="I53" t="str">
            <v>M</v>
          </cell>
          <cell r="J53">
            <v>11.68</v>
          </cell>
          <cell r="K53" t="str">
            <v>COMPOSICAO</v>
          </cell>
          <cell r="L53">
            <v>73517</v>
          </cell>
          <cell r="M53" t="str">
            <v>TRANSPORTE DE TUBOS DE FERRO DUTIL DN 500</v>
          </cell>
          <cell r="N53" t="str">
            <v>M</v>
          </cell>
          <cell r="O53">
            <v>1</v>
          </cell>
          <cell r="P53">
            <v>2.9</v>
          </cell>
          <cell r="Q53">
            <v>2.9</v>
          </cell>
          <cell r="AD53" t="str">
            <v>ASTU</v>
          </cell>
          <cell r="AE53" t="str">
            <v>ASSENTAMENTO DE TUBOS E PECAS</v>
          </cell>
          <cell r="AF53">
            <v>45</v>
          </cell>
          <cell r="AG53" t="str">
            <v>FORNEC E/OU ASSENT DE TUBO DE FERRO FUNDIDO JUNTA</v>
          </cell>
          <cell r="AH53">
            <v>73887</v>
          </cell>
          <cell r="AI53" t="str">
            <v>ASSENTAMENTO DE TUBO DE FERRO FUNDIDO COM JUNTA ELASTICA</v>
          </cell>
        </row>
        <row r="54">
          <cell r="G54" t="str">
            <v>73887/10</v>
          </cell>
          <cell r="H54" t="str">
            <v>ASSENTAMENTO SIMPLES DE TUBOS DE FERRO FUNDIDO (FOFO) C/ JUNTA ELASTICA - DN 500 MM - INCLUSIVE TRANSPORTE</v>
          </cell>
          <cell r="I54" t="str">
            <v>M</v>
          </cell>
          <cell r="J54">
            <v>11.68</v>
          </cell>
          <cell r="K54" t="str">
            <v>INSUMO</v>
          </cell>
          <cell r="L54">
            <v>2699</v>
          </cell>
          <cell r="M54" t="str">
            <v>ASSENTADOR DE TUBOS</v>
          </cell>
          <cell r="N54" t="str">
            <v>H</v>
          </cell>
          <cell r="O54">
            <v>0.16699999999999998</v>
          </cell>
          <cell r="P54">
            <v>14.96</v>
          </cell>
          <cell r="Q54">
            <v>2.4900000000000002</v>
          </cell>
          <cell r="AD54" t="str">
            <v>ASTU</v>
          </cell>
          <cell r="AE54" t="str">
            <v>ASSENTAMENTO DE TUBOS E PECAS</v>
          </cell>
          <cell r="AF54">
            <v>45</v>
          </cell>
          <cell r="AG54" t="str">
            <v>FORNEC E/OU ASSENT DE TUBO DE FERRO FUNDIDO JUNTA</v>
          </cell>
          <cell r="AH54">
            <v>73887</v>
          </cell>
          <cell r="AI54" t="str">
            <v>ASSENTAMENTO DE TUBO DE FERRO FUNDIDO COM JUNTA ELASTICA</v>
          </cell>
        </row>
        <row r="55">
          <cell r="G55" t="str">
            <v>73887/10</v>
          </cell>
          <cell r="H55" t="str">
            <v>ASSENTAMENTO SIMPLES DE TUBOS DE FERRO FUNDIDO (FOFO) C/ JUNTA ELASTICA - DN 500 MM - INCLUSIVE TRANSPORTE</v>
          </cell>
          <cell r="I55" t="str">
            <v>M</v>
          </cell>
          <cell r="J55">
            <v>11.68</v>
          </cell>
          <cell r="K55" t="str">
            <v>INSUMO</v>
          </cell>
          <cell r="L55">
            <v>6111</v>
          </cell>
          <cell r="M55" t="str">
            <v>SERVENTE</v>
          </cell>
          <cell r="N55" t="str">
            <v>H</v>
          </cell>
          <cell r="O55">
            <v>0.33399999999999996</v>
          </cell>
          <cell r="P55">
            <v>7.44</v>
          </cell>
          <cell r="Q55">
            <v>2.48</v>
          </cell>
          <cell r="AD55" t="str">
            <v>ASTU</v>
          </cell>
          <cell r="AE55" t="str">
            <v>ASSENTAMENTO DE TUBOS E PECAS</v>
          </cell>
          <cell r="AF55">
            <v>45</v>
          </cell>
          <cell r="AG55" t="str">
            <v>FORNEC E/OU ASSENT DE TUBO DE FERRO FUNDIDO JUNTA</v>
          </cell>
          <cell r="AH55">
            <v>73887</v>
          </cell>
          <cell r="AI55" t="str">
            <v>ASSENTAMENTO DE TUBO DE FERRO FUNDIDO COM JUNTA ELASTICA</v>
          </cell>
        </row>
        <row r="56">
          <cell r="G56" t="str">
            <v>73887/11</v>
          </cell>
          <cell r="H56" t="str">
            <v>ASSENTAMENTO SIMPLES DE TUBOS DE FERRO FUNDIDO (FOFO) C/ JUNTA ELASTICA - DN 600 MM - INCLUSIVE TRANSPORTE</v>
          </cell>
          <cell r="I56" t="str">
            <v>M</v>
          </cell>
          <cell r="J56">
            <v>14.09</v>
          </cell>
          <cell r="R56">
            <v>9.2200000000000006</v>
          </cell>
          <cell r="S56">
            <v>65.47</v>
          </cell>
          <cell r="T56">
            <v>3.53</v>
          </cell>
          <cell r="U56">
            <v>25.08</v>
          </cell>
          <cell r="V56">
            <v>1.33</v>
          </cell>
          <cell r="W56">
            <v>9.44</v>
          </cell>
          <cell r="X56">
            <v>0</v>
          </cell>
          <cell r="Y56">
            <v>0</v>
          </cell>
          <cell r="Z56">
            <v>0</v>
          </cell>
          <cell r="AA56">
            <v>0</v>
          </cell>
          <cell r="AB56" t="str">
            <v>CAIXA REFERENCIAL</v>
          </cell>
          <cell r="AD56" t="str">
            <v>ASTU</v>
          </cell>
          <cell r="AE56" t="str">
            <v>ASSENTAMENTO DE TUBOS E PECAS</v>
          </cell>
          <cell r="AF56">
            <v>45</v>
          </cell>
          <cell r="AG56" t="str">
            <v>FORNEC E/OU ASSENT DE TUBO DE FERRO FUNDIDO JUNTA</v>
          </cell>
          <cell r="AH56">
            <v>73887</v>
          </cell>
          <cell r="AI56" t="str">
            <v>ASSENTAMENTO DE TUBO DE FERRO FUNDIDO COM JUNTA ELASTICA</v>
          </cell>
        </row>
        <row r="57">
          <cell r="G57" t="str">
            <v>73887/11</v>
          </cell>
          <cell r="H57" t="str">
            <v>ASSENTAMENTO SIMPLES DE TUBOS DE FERRO FUNDIDO (FOFO) C/ JUNTA ELASTICA - DN 600 MM - INCLUSIVE TRANSPORTE</v>
          </cell>
          <cell r="I57" t="str">
            <v>M</v>
          </cell>
          <cell r="J57">
            <v>14.09</v>
          </cell>
          <cell r="K57" t="str">
            <v>COMPOSICAO</v>
          </cell>
          <cell r="L57">
            <v>73480</v>
          </cell>
          <cell r="M57" t="str">
            <v>CUSTO HORARIO PRODUTIVO - GUINDASTE MUNK 640/18 - 8T S/CAMINHAO MERCE-DES BENZ 1418/51 - 184 HP</v>
          </cell>
          <cell r="N57" t="str">
            <v>H</v>
          </cell>
          <cell r="O57">
            <v>4.5999999999999999E-2</v>
          </cell>
          <cell r="P57">
            <v>99.78</v>
          </cell>
          <cell r="Q57">
            <v>4.58</v>
          </cell>
          <cell r="AD57" t="str">
            <v>ASTU</v>
          </cell>
          <cell r="AE57" t="str">
            <v>ASSENTAMENTO DE TUBOS E PECAS</v>
          </cell>
          <cell r="AF57">
            <v>45</v>
          </cell>
          <cell r="AG57" t="str">
            <v>FORNEC E/OU ASSENT DE TUBO DE FERRO FUNDIDO JUNTA</v>
          </cell>
          <cell r="AH57">
            <v>73887</v>
          </cell>
          <cell r="AI57" t="str">
            <v>ASSENTAMENTO DE TUBO DE FERRO FUNDIDO COM JUNTA ELASTICA</v>
          </cell>
        </row>
        <row r="58">
          <cell r="G58" t="str">
            <v>73887/11</v>
          </cell>
          <cell r="H58" t="str">
            <v>ASSENTAMENTO SIMPLES DE TUBOS DE FERRO FUNDIDO (FOFO) C/ JUNTA ELASTICA - DN 600 MM - INCLUSIVE TRANSPORTE</v>
          </cell>
          <cell r="I58" t="str">
            <v>M</v>
          </cell>
          <cell r="J58">
            <v>14.09</v>
          </cell>
          <cell r="K58" t="str">
            <v>COMPOSICAO</v>
          </cell>
          <cell r="L58">
            <v>73516</v>
          </cell>
          <cell r="M58" t="str">
            <v>TRANSPORTE DE TUBOS DE FERRO DUTIL DN 600</v>
          </cell>
          <cell r="N58" t="str">
            <v>M</v>
          </cell>
          <cell r="O58">
            <v>1</v>
          </cell>
          <cell r="P58">
            <v>3.82</v>
          </cell>
          <cell r="Q58">
            <v>3.82</v>
          </cell>
          <cell r="AD58" t="str">
            <v>ASTU</v>
          </cell>
          <cell r="AE58" t="str">
            <v>ASSENTAMENTO DE TUBOS E PECAS</v>
          </cell>
          <cell r="AF58">
            <v>45</v>
          </cell>
          <cell r="AG58" t="str">
            <v>FORNEC E/OU ASSENT DE TUBO DE FERRO FUNDIDO JUNTA</v>
          </cell>
          <cell r="AH58">
            <v>73887</v>
          </cell>
          <cell r="AI58" t="str">
            <v>ASSENTAMENTO DE TUBO DE FERRO FUNDIDO COM JUNTA ELASTICA</v>
          </cell>
        </row>
        <row r="59">
          <cell r="G59" t="str">
            <v>73887/11</v>
          </cell>
          <cell r="H59" t="str">
            <v>ASSENTAMENTO SIMPLES DE TUBOS DE FERRO FUNDIDO (FOFO) C/ JUNTA ELASTICA - DN 600 MM - INCLUSIVE TRANSPORTE</v>
          </cell>
          <cell r="I59" t="str">
            <v>M</v>
          </cell>
          <cell r="J59">
            <v>14.09</v>
          </cell>
          <cell r="K59" t="str">
            <v>INSUMO</v>
          </cell>
          <cell r="L59">
            <v>2699</v>
          </cell>
          <cell r="M59" t="str">
            <v>ASSENTADOR DE TUBOS</v>
          </cell>
          <cell r="N59" t="str">
            <v>H</v>
          </cell>
          <cell r="O59">
            <v>0.19</v>
          </cell>
          <cell r="P59">
            <v>14.96</v>
          </cell>
          <cell r="Q59">
            <v>2.84</v>
          </cell>
          <cell r="AD59" t="str">
            <v>ASTU</v>
          </cell>
          <cell r="AE59" t="str">
            <v>ASSENTAMENTO DE TUBOS E PECAS</v>
          </cell>
          <cell r="AF59">
            <v>45</v>
          </cell>
          <cell r="AG59" t="str">
            <v>FORNEC E/OU ASSENT DE TUBO DE FERRO FUNDIDO JUNTA</v>
          </cell>
          <cell r="AH59">
            <v>73887</v>
          </cell>
          <cell r="AI59" t="str">
            <v>ASSENTAMENTO DE TUBO DE FERRO FUNDIDO COM JUNTA ELASTICA</v>
          </cell>
        </row>
        <row r="60">
          <cell r="G60" t="str">
            <v>73887/11</v>
          </cell>
          <cell r="H60" t="str">
            <v>ASSENTAMENTO SIMPLES DE TUBOS DE FERRO FUNDIDO (FOFO) C/ JUNTA ELASTICA - DN 600 MM - INCLUSIVE TRANSPORTE</v>
          </cell>
          <cell r="I60" t="str">
            <v>M</v>
          </cell>
          <cell r="J60">
            <v>14.09</v>
          </cell>
          <cell r="K60" t="str">
            <v>INSUMO</v>
          </cell>
          <cell r="L60">
            <v>6111</v>
          </cell>
          <cell r="M60" t="str">
            <v>SERVENTE</v>
          </cell>
          <cell r="N60" t="str">
            <v>H</v>
          </cell>
          <cell r="O60">
            <v>0.38</v>
          </cell>
          <cell r="P60">
            <v>7.44</v>
          </cell>
          <cell r="Q60">
            <v>2.83</v>
          </cell>
          <cell r="AD60" t="str">
            <v>ASTU</v>
          </cell>
          <cell r="AE60" t="str">
            <v>ASSENTAMENTO DE TUBOS E PECAS</v>
          </cell>
          <cell r="AF60">
            <v>45</v>
          </cell>
          <cell r="AG60" t="str">
            <v>FORNEC E/OU ASSENT DE TUBO DE FERRO FUNDIDO JUNTA</v>
          </cell>
          <cell r="AH60">
            <v>73887</v>
          </cell>
          <cell r="AI60" t="str">
            <v>ASSENTAMENTO DE TUBO DE FERRO FUNDIDO COM JUNTA ELASTICA</v>
          </cell>
        </row>
        <row r="61">
          <cell r="G61" t="str">
            <v>73887/12</v>
          </cell>
          <cell r="H61" t="str">
            <v>ASSENTAMENTO SIMPLES DE TUBOS DE FERRO FUNDIDO (FOFO) C/ JUNTA ELASTICA - DN 700 MM - INCLUSIVE TRANSPORTE</v>
          </cell>
          <cell r="I61" t="str">
            <v>M</v>
          </cell>
          <cell r="J61">
            <v>17.399999999999999</v>
          </cell>
          <cell r="R61">
            <v>12.06</v>
          </cell>
          <cell r="S61">
            <v>69.34</v>
          </cell>
          <cell r="T61">
            <v>3.76</v>
          </cell>
          <cell r="U61">
            <v>21.63</v>
          </cell>
          <cell r="V61">
            <v>1.56</v>
          </cell>
          <cell r="W61">
            <v>9.01</v>
          </cell>
          <cell r="X61">
            <v>0</v>
          </cell>
          <cell r="Y61">
            <v>0</v>
          </cell>
          <cell r="Z61">
            <v>0</v>
          </cell>
          <cell r="AA61">
            <v>0</v>
          </cell>
          <cell r="AB61" t="str">
            <v>CAIXA REFERENCIAL</v>
          </cell>
          <cell r="AD61" t="str">
            <v>ASTU</v>
          </cell>
          <cell r="AE61" t="str">
            <v>ASSENTAMENTO DE TUBOS E PECAS</v>
          </cell>
          <cell r="AF61">
            <v>45</v>
          </cell>
          <cell r="AG61" t="str">
            <v>FORNEC E/OU ASSENT DE TUBO DE FERRO FUNDIDO JUNTA</v>
          </cell>
          <cell r="AH61">
            <v>73887</v>
          </cell>
          <cell r="AI61" t="str">
            <v>ASSENTAMENTO DE TUBO DE FERRO FUNDIDO COM JUNTA ELASTICA</v>
          </cell>
        </row>
        <row r="62">
          <cell r="G62" t="str">
            <v>73887/12</v>
          </cell>
          <cell r="H62" t="str">
            <v>ASSENTAMENTO SIMPLES DE TUBOS DE FERRO FUNDIDO (FOFO) C/ JUNTA ELASTICA - DN 700 MM - INCLUSIVE TRANSPORTE</v>
          </cell>
          <cell r="I62" t="str">
            <v>M</v>
          </cell>
          <cell r="J62">
            <v>17.399999999999999</v>
          </cell>
          <cell r="K62" t="str">
            <v>COMPOSICAO</v>
          </cell>
          <cell r="L62">
            <v>73480</v>
          </cell>
          <cell r="M62" t="str">
            <v>CUSTO HORARIO PRODUTIVO - GUINDASTE MUNK 640/18 - 8T S/CAMINHAO MERCE-DES BENZ 1418/51 - 184 HP</v>
          </cell>
          <cell r="N62" t="str">
            <v>H</v>
          </cell>
          <cell r="O62">
            <v>4.8999999999999995E-2</v>
          </cell>
          <cell r="P62">
            <v>99.78</v>
          </cell>
          <cell r="Q62">
            <v>4.88</v>
          </cell>
          <cell r="AD62" t="str">
            <v>ASTU</v>
          </cell>
          <cell r="AE62" t="str">
            <v>ASSENTAMENTO DE TUBOS E PECAS</v>
          </cell>
          <cell r="AF62">
            <v>45</v>
          </cell>
          <cell r="AG62" t="str">
            <v>FORNEC E/OU ASSENT DE TUBO DE FERRO FUNDIDO JUNTA</v>
          </cell>
          <cell r="AH62">
            <v>73887</v>
          </cell>
          <cell r="AI62" t="str">
            <v>ASSENTAMENTO DE TUBO DE FERRO FUNDIDO COM JUNTA ELASTICA</v>
          </cell>
        </row>
        <row r="63">
          <cell r="G63" t="str">
            <v>73887/12</v>
          </cell>
          <cell r="H63" t="str">
            <v>ASSENTAMENTO SIMPLES DE TUBOS DE FERRO FUNDIDO (FOFO) C/ JUNTA ELASTICA - DN 700 MM - INCLUSIVE TRANSPORTE</v>
          </cell>
          <cell r="I63" t="str">
            <v>M</v>
          </cell>
          <cell r="J63">
            <v>17.399999999999999</v>
          </cell>
          <cell r="K63" t="str">
            <v>COMPOSICAO</v>
          </cell>
          <cell r="L63">
            <v>73515</v>
          </cell>
          <cell r="M63" t="str">
            <v>TRANSPORTE DE TUBOS DE FERRO DUTIL DN 700</v>
          </cell>
          <cell r="N63" t="str">
            <v>M</v>
          </cell>
          <cell r="O63">
            <v>1</v>
          </cell>
          <cell r="P63">
            <v>4.8600000000000003</v>
          </cell>
          <cell r="Q63">
            <v>4.8600000000000003</v>
          </cell>
          <cell r="AD63" t="str">
            <v>ASTU</v>
          </cell>
          <cell r="AE63" t="str">
            <v>ASSENTAMENTO DE TUBOS E PECAS</v>
          </cell>
          <cell r="AF63">
            <v>45</v>
          </cell>
          <cell r="AG63" t="str">
            <v>FORNEC E/OU ASSENT DE TUBO DE FERRO FUNDIDO JUNTA</v>
          </cell>
          <cell r="AH63">
            <v>73887</v>
          </cell>
          <cell r="AI63" t="str">
            <v>ASSENTAMENTO DE TUBO DE FERRO FUNDIDO COM JUNTA ELASTICA</v>
          </cell>
        </row>
        <row r="64">
          <cell r="G64" t="str">
            <v>73887/12</v>
          </cell>
          <cell r="H64" t="str">
            <v>ASSENTAMENTO SIMPLES DE TUBOS DE FERRO FUNDIDO (FOFO) C/ JUNTA ELASTICA - DN 700 MM - INCLUSIVE TRANSPORTE</v>
          </cell>
          <cell r="I64" t="str">
            <v>M</v>
          </cell>
          <cell r="J64">
            <v>17.399999999999999</v>
          </cell>
          <cell r="K64" t="str">
            <v>INSUMO</v>
          </cell>
          <cell r="L64">
            <v>2699</v>
          </cell>
          <cell r="M64" t="str">
            <v>ASSENTADOR DE TUBOS</v>
          </cell>
          <cell r="N64" t="str">
            <v>H</v>
          </cell>
          <cell r="O64">
            <v>0.20499999999999999</v>
          </cell>
          <cell r="P64">
            <v>14.96</v>
          </cell>
          <cell r="Q64">
            <v>3.06</v>
          </cell>
          <cell r="AD64" t="str">
            <v>ASTU</v>
          </cell>
          <cell r="AE64" t="str">
            <v>ASSENTAMENTO DE TUBOS E PECAS</v>
          </cell>
          <cell r="AF64">
            <v>45</v>
          </cell>
          <cell r="AG64" t="str">
            <v>FORNEC E/OU ASSENT DE TUBO DE FERRO FUNDIDO JUNTA</v>
          </cell>
          <cell r="AH64">
            <v>73887</v>
          </cell>
          <cell r="AI64" t="str">
            <v>ASSENTAMENTO DE TUBO DE FERRO FUNDIDO COM JUNTA ELASTICA</v>
          </cell>
        </row>
        <row r="65">
          <cell r="G65" t="str">
            <v>73887/12</v>
          </cell>
          <cell r="H65" t="str">
            <v>ASSENTAMENTO SIMPLES DE TUBOS DE FERRO FUNDIDO (FOFO) C/ JUNTA ELASTICA - DN 700 MM - INCLUSIVE TRANSPORTE</v>
          </cell>
          <cell r="I65" t="str">
            <v>M</v>
          </cell>
          <cell r="J65">
            <v>17.399999999999999</v>
          </cell>
          <cell r="K65" t="str">
            <v>INSUMO</v>
          </cell>
          <cell r="L65">
            <v>6111</v>
          </cell>
          <cell r="M65" t="str">
            <v>SERVENTE</v>
          </cell>
          <cell r="N65" t="str">
            <v>H</v>
          </cell>
          <cell r="O65">
            <v>0.61499999999999999</v>
          </cell>
          <cell r="P65">
            <v>7.44</v>
          </cell>
          <cell r="Q65">
            <v>4.58</v>
          </cell>
          <cell r="AD65" t="str">
            <v>ASTU</v>
          </cell>
          <cell r="AE65" t="str">
            <v>ASSENTAMENTO DE TUBOS E PECAS</v>
          </cell>
          <cell r="AF65">
            <v>45</v>
          </cell>
          <cell r="AG65" t="str">
            <v>FORNEC E/OU ASSENT DE TUBO DE FERRO FUNDIDO JUNTA</v>
          </cell>
          <cell r="AH65">
            <v>73887</v>
          </cell>
          <cell r="AI65" t="str">
            <v>ASSENTAMENTO DE TUBO DE FERRO FUNDIDO COM JUNTA ELASTICA</v>
          </cell>
        </row>
        <row r="66">
          <cell r="G66" t="str">
            <v>73887/13</v>
          </cell>
          <cell r="H66" t="str">
            <v>ASSENTAMENTO SIMPLES DE TUBOS DE FERRO FUNDIDO (FOFO) C/ JUNTA ELASTICA - DN 800 MM - INCLUSIVE TRANSPORTES</v>
          </cell>
          <cell r="I66" t="str">
            <v>M</v>
          </cell>
          <cell r="J66">
            <v>20.079999999999998</v>
          </cell>
          <cell r="R66">
            <v>13.7</v>
          </cell>
          <cell r="S66">
            <v>68.27</v>
          </cell>
          <cell r="T66">
            <v>4.45</v>
          </cell>
          <cell r="U66">
            <v>22.19</v>
          </cell>
          <cell r="V66">
            <v>1.91</v>
          </cell>
          <cell r="W66">
            <v>9.52</v>
          </cell>
          <cell r="X66">
            <v>0</v>
          </cell>
          <cell r="Y66">
            <v>0</v>
          </cell>
          <cell r="Z66">
            <v>0</v>
          </cell>
          <cell r="AA66">
            <v>0</v>
          </cell>
          <cell r="AB66" t="str">
            <v>CAIXA REFERENCIAL</v>
          </cell>
          <cell r="AD66" t="str">
            <v>ASTU</v>
          </cell>
          <cell r="AE66" t="str">
            <v>ASSENTAMENTO DE TUBOS E PECAS</v>
          </cell>
          <cell r="AF66">
            <v>45</v>
          </cell>
          <cell r="AG66" t="str">
            <v>FORNEC E/OU ASSENT DE TUBO DE FERRO FUNDIDO JUNTA</v>
          </cell>
          <cell r="AH66">
            <v>73887</v>
          </cell>
          <cell r="AI66" t="str">
            <v>ASSENTAMENTO DE TUBO DE FERRO FUNDIDO COM JUNTA ELASTICA</v>
          </cell>
        </row>
        <row r="67">
          <cell r="G67" t="str">
            <v>73887/13</v>
          </cell>
          <cell r="H67" t="str">
            <v>ASSENTAMENTO SIMPLES DE TUBOS DE FERRO FUNDIDO (FOFO) C/ JUNTA ELASTICA - DN 800 MM - INCLUSIVE TRANSPORTES</v>
          </cell>
          <cell r="I67" t="str">
            <v>M</v>
          </cell>
          <cell r="J67">
            <v>20.079999999999998</v>
          </cell>
          <cell r="K67" t="str">
            <v>COMPOSICAO</v>
          </cell>
          <cell r="L67">
            <v>73480</v>
          </cell>
          <cell r="M67" t="str">
            <v>CUSTO HORARIO PRODUTIVO - GUINDASTE MUNK 640/18 - 8T S/CAMINHAO MERCE-DES BENZ 1418/51 - 184 HP</v>
          </cell>
          <cell r="N67" t="str">
            <v>H</v>
          </cell>
          <cell r="O67">
            <v>5.7999999999999996E-2</v>
          </cell>
          <cell r="P67">
            <v>99.78</v>
          </cell>
          <cell r="Q67">
            <v>5.78</v>
          </cell>
          <cell r="AD67" t="str">
            <v>ASTU</v>
          </cell>
          <cell r="AE67" t="str">
            <v>ASSENTAMENTO DE TUBOS E PECAS</v>
          </cell>
          <cell r="AF67">
            <v>45</v>
          </cell>
          <cell r="AG67" t="str">
            <v>FORNEC E/OU ASSENT DE TUBO DE FERRO FUNDIDO JUNTA</v>
          </cell>
          <cell r="AH67">
            <v>73887</v>
          </cell>
          <cell r="AI67" t="str">
            <v>ASSENTAMENTO DE TUBO DE FERRO FUNDIDO COM JUNTA ELASTICA</v>
          </cell>
        </row>
        <row r="68">
          <cell r="G68" t="str">
            <v>73887/13</v>
          </cell>
          <cell r="H68" t="str">
            <v>ASSENTAMENTO SIMPLES DE TUBOS DE FERRO FUNDIDO (FOFO) C/ JUNTA ELASTICA - DN 800 MM - INCLUSIVE TRANSPORTES</v>
          </cell>
          <cell r="I68" t="str">
            <v>M</v>
          </cell>
          <cell r="J68">
            <v>20.079999999999998</v>
          </cell>
          <cell r="K68" t="str">
            <v>COMPOSICAO</v>
          </cell>
          <cell r="L68">
            <v>73514</v>
          </cell>
          <cell r="M68" t="str">
            <v>TRANSPORTE DE TUBOS DE FERRO DUTIL DN 800</v>
          </cell>
          <cell r="N68" t="str">
            <v>M</v>
          </cell>
          <cell r="O68">
            <v>1</v>
          </cell>
          <cell r="P68">
            <v>6</v>
          </cell>
          <cell r="Q68">
            <v>6</v>
          </cell>
          <cell r="AD68" t="str">
            <v>ASTU</v>
          </cell>
          <cell r="AE68" t="str">
            <v>ASSENTAMENTO DE TUBOS E PECAS</v>
          </cell>
          <cell r="AF68">
            <v>45</v>
          </cell>
          <cell r="AG68" t="str">
            <v>FORNEC E/OU ASSENT DE TUBO DE FERRO FUNDIDO JUNTA</v>
          </cell>
          <cell r="AH68">
            <v>73887</v>
          </cell>
          <cell r="AI68" t="str">
            <v>ASSENTAMENTO DE TUBO DE FERRO FUNDIDO COM JUNTA ELASTICA</v>
          </cell>
        </row>
        <row r="69">
          <cell r="G69" t="str">
            <v>73887/13</v>
          </cell>
          <cell r="H69" t="str">
            <v>ASSENTAMENTO SIMPLES DE TUBOS DE FERRO FUNDIDO (FOFO) C/ JUNTA ELASTICA - DN 800 MM - INCLUSIVE TRANSPORTES</v>
          </cell>
          <cell r="I69" t="str">
            <v>M</v>
          </cell>
          <cell r="J69">
            <v>20.079999999999998</v>
          </cell>
          <cell r="K69" t="str">
            <v>INSUMO</v>
          </cell>
          <cell r="L69">
            <v>2699</v>
          </cell>
          <cell r="M69" t="str">
            <v>ASSENTADOR DE TUBOS</v>
          </cell>
          <cell r="N69" t="str">
            <v>H</v>
          </cell>
          <cell r="O69">
            <v>0.222</v>
          </cell>
          <cell r="P69">
            <v>14.96</v>
          </cell>
          <cell r="Q69">
            <v>3.32</v>
          </cell>
          <cell r="AD69" t="str">
            <v>ASTU</v>
          </cell>
          <cell r="AE69" t="str">
            <v>ASSENTAMENTO DE TUBOS E PECAS</v>
          </cell>
          <cell r="AF69">
            <v>45</v>
          </cell>
          <cell r="AG69" t="str">
            <v>FORNEC E/OU ASSENT DE TUBO DE FERRO FUNDIDO JUNTA</v>
          </cell>
          <cell r="AH69">
            <v>73887</v>
          </cell>
          <cell r="AI69" t="str">
            <v>ASSENTAMENTO DE TUBO DE FERRO FUNDIDO COM JUNTA ELASTICA</v>
          </cell>
        </row>
        <row r="70">
          <cell r="G70" t="str">
            <v>73887/13</v>
          </cell>
          <cell r="H70" t="str">
            <v>ASSENTAMENTO SIMPLES DE TUBOS DE FERRO FUNDIDO (FOFO) C/ JUNTA ELASTICA - DN 800 MM - INCLUSIVE TRANSPORTES</v>
          </cell>
          <cell r="I70" t="str">
            <v>M</v>
          </cell>
          <cell r="J70">
            <v>20.079999999999998</v>
          </cell>
          <cell r="K70" t="str">
            <v>INSUMO</v>
          </cell>
          <cell r="L70">
            <v>6111</v>
          </cell>
          <cell r="M70" t="str">
            <v>SERVENTE</v>
          </cell>
          <cell r="N70" t="str">
            <v>H</v>
          </cell>
          <cell r="O70">
            <v>0.66599999999999993</v>
          </cell>
          <cell r="P70">
            <v>7.44</v>
          </cell>
          <cell r="Q70">
            <v>4.96</v>
          </cell>
          <cell r="AD70" t="str">
            <v>ASTU</v>
          </cell>
          <cell r="AE70" t="str">
            <v>ASSENTAMENTO DE TUBOS E PECAS</v>
          </cell>
          <cell r="AF70">
            <v>45</v>
          </cell>
          <cell r="AG70" t="str">
            <v>FORNEC E/OU ASSENT DE TUBO DE FERRO FUNDIDO JUNTA</v>
          </cell>
          <cell r="AH70">
            <v>73887</v>
          </cell>
          <cell r="AI70" t="str">
            <v>ASSENTAMENTO DE TUBO DE FERRO FUNDIDO COM JUNTA ELASTICA</v>
          </cell>
        </row>
        <row r="71">
          <cell r="G71" t="str">
            <v>73887/14</v>
          </cell>
          <cell r="H71" t="str">
            <v>ASSENTAMENTO SIMPLES DE TUBOS DE FERRO FUNDIDO (FOFO) C/ JUNTA ELASTICA - DN 900 MM - INCLUSIVE TRANSPORTE</v>
          </cell>
          <cell r="I71" t="str">
            <v>M</v>
          </cell>
          <cell r="J71">
            <v>23.63</v>
          </cell>
          <cell r="R71">
            <v>15.4</v>
          </cell>
          <cell r="S71">
            <v>65.19</v>
          </cell>
          <cell r="T71">
            <v>5.83</v>
          </cell>
          <cell r="U71">
            <v>24.71</v>
          </cell>
          <cell r="V71">
            <v>2.38</v>
          </cell>
          <cell r="W71">
            <v>10.08</v>
          </cell>
          <cell r="X71">
            <v>0</v>
          </cell>
          <cell r="Y71">
            <v>0</v>
          </cell>
          <cell r="Z71">
            <v>0</v>
          </cell>
          <cell r="AA71">
            <v>0</v>
          </cell>
          <cell r="AB71" t="str">
            <v>CAIXA REFERENCIAL</v>
          </cell>
          <cell r="AD71" t="str">
            <v>ASTU</v>
          </cell>
          <cell r="AE71" t="str">
            <v>ASSENTAMENTO DE TUBOS E PECAS</v>
          </cell>
          <cell r="AF71">
            <v>45</v>
          </cell>
          <cell r="AG71" t="str">
            <v>FORNEC E/OU ASSENT DE TUBO DE FERRO FUNDIDO JUNTA</v>
          </cell>
          <cell r="AH71">
            <v>73887</v>
          </cell>
          <cell r="AI71" t="str">
            <v>ASSENTAMENTO DE TUBO DE FERRO FUNDIDO COM JUNTA ELASTICA</v>
          </cell>
        </row>
        <row r="72">
          <cell r="G72" t="str">
            <v>73887/14</v>
          </cell>
          <cell r="H72" t="str">
            <v>ASSENTAMENTO SIMPLES DE TUBOS DE FERRO FUNDIDO (FOFO) C/ JUNTA ELASTICA - DN 900 MM - INCLUSIVE TRANSPORTE</v>
          </cell>
          <cell r="I72" t="str">
            <v>M</v>
          </cell>
          <cell r="J72">
            <v>23.63</v>
          </cell>
          <cell r="K72" t="str">
            <v>COMPOSICAO</v>
          </cell>
          <cell r="L72">
            <v>73480</v>
          </cell>
          <cell r="M72" t="str">
            <v>CUSTO HORARIO PRODUTIVO - GUINDASTE MUNK 640/18 - 8T S/CAMINHAO MERCE-DES BENZ 1418/51 - 184 HP</v>
          </cell>
          <cell r="N72" t="str">
            <v>H</v>
          </cell>
          <cell r="O72">
            <v>7.5999999999999998E-2</v>
          </cell>
          <cell r="P72">
            <v>99.78</v>
          </cell>
          <cell r="Q72">
            <v>7.58</v>
          </cell>
          <cell r="AD72" t="str">
            <v>ASTU</v>
          </cell>
          <cell r="AE72" t="str">
            <v>ASSENTAMENTO DE TUBOS E PECAS</v>
          </cell>
          <cell r="AF72">
            <v>45</v>
          </cell>
          <cell r="AG72" t="str">
            <v>FORNEC E/OU ASSENT DE TUBO DE FERRO FUNDIDO JUNTA</v>
          </cell>
          <cell r="AH72">
            <v>73887</v>
          </cell>
          <cell r="AI72" t="str">
            <v>ASSENTAMENTO DE TUBO DE FERRO FUNDIDO COM JUNTA ELASTICA</v>
          </cell>
        </row>
        <row r="73">
          <cell r="G73" t="str">
            <v>73887/14</v>
          </cell>
          <cell r="H73" t="str">
            <v>ASSENTAMENTO SIMPLES DE TUBOS DE FERRO FUNDIDO (FOFO) C/ JUNTA ELASTICA - DN 900 MM - INCLUSIVE TRANSPORTE</v>
          </cell>
          <cell r="I73" t="str">
            <v>M</v>
          </cell>
          <cell r="J73">
            <v>23.63</v>
          </cell>
          <cell r="K73" t="str">
            <v>COMPOSICAO</v>
          </cell>
          <cell r="L73">
            <v>73513</v>
          </cell>
          <cell r="M73" t="str">
            <v>TRANSPORTE DE TUBOS DE FERRO DUTIL DN 900</v>
          </cell>
          <cell r="N73" t="str">
            <v>M</v>
          </cell>
          <cell r="O73">
            <v>1</v>
          </cell>
          <cell r="P73">
            <v>7.23</v>
          </cell>
          <cell r="Q73">
            <v>7.23</v>
          </cell>
          <cell r="AD73" t="str">
            <v>ASTU</v>
          </cell>
          <cell r="AE73" t="str">
            <v>ASSENTAMENTO DE TUBOS E PECAS</v>
          </cell>
          <cell r="AF73">
            <v>45</v>
          </cell>
          <cell r="AG73" t="str">
            <v>FORNEC E/OU ASSENT DE TUBO DE FERRO FUNDIDO JUNTA</v>
          </cell>
          <cell r="AH73">
            <v>73887</v>
          </cell>
          <cell r="AI73" t="str">
            <v>ASSENTAMENTO DE TUBO DE FERRO FUNDIDO COM JUNTA ELASTICA</v>
          </cell>
        </row>
        <row r="74">
          <cell r="G74" t="str">
            <v>73887/14</v>
          </cell>
          <cell r="H74" t="str">
            <v>ASSENTAMENTO SIMPLES DE TUBOS DE FERRO FUNDIDO (FOFO) C/ JUNTA ELASTICA - DN 900 MM - INCLUSIVE TRANSPORTE</v>
          </cell>
          <cell r="I74" t="str">
            <v>M</v>
          </cell>
          <cell r="J74">
            <v>23.63</v>
          </cell>
          <cell r="K74" t="str">
            <v>INSUMO</v>
          </cell>
          <cell r="L74">
            <v>2699</v>
          </cell>
          <cell r="M74" t="str">
            <v>ASSENTADOR DE TUBOS</v>
          </cell>
          <cell r="N74" t="str">
            <v>H</v>
          </cell>
          <cell r="O74">
            <v>0.23599999999999999</v>
          </cell>
          <cell r="P74">
            <v>14.96</v>
          </cell>
          <cell r="Q74">
            <v>3.53</v>
          </cell>
          <cell r="AD74" t="str">
            <v>ASTU</v>
          </cell>
          <cell r="AE74" t="str">
            <v>ASSENTAMENTO DE TUBOS E PECAS</v>
          </cell>
          <cell r="AF74">
            <v>45</v>
          </cell>
          <cell r="AG74" t="str">
            <v>FORNEC E/OU ASSENT DE TUBO DE FERRO FUNDIDO JUNTA</v>
          </cell>
          <cell r="AH74">
            <v>73887</v>
          </cell>
          <cell r="AI74" t="str">
            <v>ASSENTAMENTO DE TUBO DE FERRO FUNDIDO COM JUNTA ELASTICA</v>
          </cell>
        </row>
        <row r="75">
          <cell r="G75" t="str">
            <v>73887/14</v>
          </cell>
          <cell r="H75" t="str">
            <v>ASSENTAMENTO SIMPLES DE TUBOS DE FERRO FUNDIDO (FOFO) C/ JUNTA ELASTICA - DN 900 MM - INCLUSIVE TRANSPORTE</v>
          </cell>
          <cell r="I75" t="str">
            <v>M</v>
          </cell>
          <cell r="J75">
            <v>23.63</v>
          </cell>
          <cell r="K75" t="str">
            <v>INSUMO</v>
          </cell>
          <cell r="L75">
            <v>6111</v>
          </cell>
          <cell r="M75" t="str">
            <v>SERVENTE</v>
          </cell>
          <cell r="N75" t="str">
            <v>H</v>
          </cell>
          <cell r="O75">
            <v>0.70799999999999996</v>
          </cell>
          <cell r="P75">
            <v>7.44</v>
          </cell>
          <cell r="Q75">
            <v>5.27</v>
          </cell>
          <cell r="AD75" t="str">
            <v>ASTU</v>
          </cell>
          <cell r="AE75" t="str">
            <v>ASSENTAMENTO DE TUBOS E PECAS</v>
          </cell>
          <cell r="AF75">
            <v>45</v>
          </cell>
          <cell r="AG75" t="str">
            <v>FORNEC E/OU ASSENT DE TUBO DE FERRO FUNDIDO JUNTA</v>
          </cell>
          <cell r="AH75">
            <v>73887</v>
          </cell>
          <cell r="AI75" t="str">
            <v>ASSENTAMENTO DE TUBO DE FERRO FUNDIDO COM JUNTA ELASTICA</v>
          </cell>
        </row>
        <row r="76">
          <cell r="G76" t="str">
            <v>73887/15</v>
          </cell>
          <cell r="H76" t="str">
            <v>ASSENTAMENTO SIMPLES DE TUBOS DE FERRO FUNDIDO (FOFO) C/ JUNTA ELASTICA - DN 1000 MM - INCLUSIVE TRANSPORTE</v>
          </cell>
          <cell r="I76" t="str">
            <v>M</v>
          </cell>
          <cell r="J76">
            <v>25.32</v>
          </cell>
          <cell r="R76">
            <v>16.64</v>
          </cell>
          <cell r="S76">
            <v>65.75</v>
          </cell>
          <cell r="T76">
            <v>5.99</v>
          </cell>
          <cell r="U76">
            <v>23.67</v>
          </cell>
          <cell r="V76">
            <v>2.67</v>
          </cell>
          <cell r="W76">
            <v>10.56</v>
          </cell>
          <cell r="X76">
            <v>0</v>
          </cell>
          <cell r="Y76">
            <v>0</v>
          </cell>
          <cell r="Z76">
            <v>0</v>
          </cell>
          <cell r="AA76">
            <v>0</v>
          </cell>
          <cell r="AB76" t="str">
            <v>CAIXA REFERENCIAL</v>
          </cell>
          <cell r="AD76" t="str">
            <v>ASTU</v>
          </cell>
          <cell r="AE76" t="str">
            <v>ASSENTAMENTO DE TUBOS E PECAS</v>
          </cell>
          <cell r="AF76">
            <v>45</v>
          </cell>
          <cell r="AG76" t="str">
            <v>FORNEC E/OU ASSENT DE TUBO DE FERRO FUNDIDO JUNTA</v>
          </cell>
          <cell r="AH76">
            <v>73887</v>
          </cell>
          <cell r="AI76" t="str">
            <v>ASSENTAMENTO DE TUBO DE FERRO FUNDIDO COM JUNTA ELASTICA</v>
          </cell>
        </row>
        <row r="77">
          <cell r="G77" t="str">
            <v>73887/15</v>
          </cell>
          <cell r="H77" t="str">
            <v>ASSENTAMENTO SIMPLES DE TUBOS DE FERRO FUNDIDO (FOFO) C/ JUNTA ELASTICA - DN 1000 MM - INCLUSIVE TRANSPORTE</v>
          </cell>
          <cell r="I77" t="str">
            <v>M</v>
          </cell>
          <cell r="J77">
            <v>25.32</v>
          </cell>
          <cell r="K77" t="str">
            <v>COMPOSICAO</v>
          </cell>
          <cell r="L77">
            <v>73480</v>
          </cell>
          <cell r="M77" t="str">
            <v>CUSTO HORARIO PRODUTIVO - GUINDASTE MUNK 640/18 - 8T S/CAMINHAO MERCE-DES BENZ 1418/51 - 184 HP</v>
          </cell>
          <cell r="N77" t="str">
            <v>H</v>
          </cell>
          <cell r="O77">
            <v>7.8E-2</v>
          </cell>
          <cell r="P77">
            <v>99.78</v>
          </cell>
          <cell r="Q77">
            <v>7.78</v>
          </cell>
          <cell r="AD77" t="str">
            <v>ASTU</v>
          </cell>
          <cell r="AE77" t="str">
            <v>ASSENTAMENTO DE TUBOS E PECAS</v>
          </cell>
          <cell r="AF77">
            <v>45</v>
          </cell>
          <cell r="AG77" t="str">
            <v>FORNEC E/OU ASSENT DE TUBO DE FERRO FUNDIDO JUNTA</v>
          </cell>
          <cell r="AH77">
            <v>73887</v>
          </cell>
          <cell r="AI77" t="str">
            <v>ASSENTAMENTO DE TUBO DE FERRO FUNDIDO COM JUNTA ELASTICA</v>
          </cell>
        </row>
        <row r="78">
          <cell r="G78" t="str">
            <v>73887/15</v>
          </cell>
          <cell r="H78" t="str">
            <v>ASSENTAMENTO SIMPLES DE TUBOS DE FERRO FUNDIDO (FOFO) C/ JUNTA ELASTICA - DN 1000 MM - INCLUSIVE TRANSPORTE</v>
          </cell>
          <cell r="I78" t="str">
            <v>M</v>
          </cell>
          <cell r="J78">
            <v>25.32</v>
          </cell>
          <cell r="K78" t="str">
            <v>COMPOSICAO</v>
          </cell>
          <cell r="L78">
            <v>73512</v>
          </cell>
          <cell r="M78" t="str">
            <v>TRANSPORTE DE TUBOS DE FERRO DUTIL DN 1000</v>
          </cell>
          <cell r="N78" t="str">
            <v>M</v>
          </cell>
          <cell r="O78">
            <v>1</v>
          </cell>
          <cell r="P78">
            <v>8.58</v>
          </cell>
          <cell r="Q78">
            <v>8.58</v>
          </cell>
          <cell r="AD78" t="str">
            <v>ASTU</v>
          </cell>
          <cell r="AE78" t="str">
            <v>ASSENTAMENTO DE TUBOS E PECAS</v>
          </cell>
          <cell r="AF78">
            <v>45</v>
          </cell>
          <cell r="AG78" t="str">
            <v>FORNEC E/OU ASSENT DE TUBO DE FERRO FUNDIDO JUNTA</v>
          </cell>
          <cell r="AH78">
            <v>73887</v>
          </cell>
          <cell r="AI78" t="str">
            <v>ASSENTAMENTO DE TUBO DE FERRO FUNDIDO COM JUNTA ELASTICA</v>
          </cell>
        </row>
        <row r="79">
          <cell r="G79" t="str">
            <v>73887/15</v>
          </cell>
          <cell r="H79" t="str">
            <v>ASSENTAMENTO SIMPLES DE TUBOS DE FERRO FUNDIDO (FOFO) C/ JUNTA ELASTICA - DN 1000 MM - INCLUSIVE TRANSPORTE</v>
          </cell>
          <cell r="I79" t="str">
            <v>M</v>
          </cell>
          <cell r="J79">
            <v>25.32</v>
          </cell>
          <cell r="K79" t="str">
            <v>INSUMO</v>
          </cell>
          <cell r="L79">
            <v>2699</v>
          </cell>
          <cell r="M79" t="str">
            <v>ASSENTADOR DE TUBOS</v>
          </cell>
          <cell r="N79" t="str">
            <v>H</v>
          </cell>
          <cell r="O79">
            <v>0.24</v>
          </cell>
          <cell r="P79">
            <v>14.96</v>
          </cell>
          <cell r="Q79">
            <v>3.59</v>
          </cell>
          <cell r="AD79" t="str">
            <v>ASTU</v>
          </cell>
          <cell r="AE79" t="str">
            <v>ASSENTAMENTO DE TUBOS E PECAS</v>
          </cell>
          <cell r="AF79">
            <v>45</v>
          </cell>
          <cell r="AG79" t="str">
            <v>FORNEC E/OU ASSENT DE TUBO DE FERRO FUNDIDO JUNTA</v>
          </cell>
          <cell r="AH79">
            <v>73887</v>
          </cell>
          <cell r="AI79" t="str">
            <v>ASSENTAMENTO DE TUBO DE FERRO FUNDIDO COM JUNTA ELASTICA</v>
          </cell>
        </row>
        <row r="80">
          <cell r="G80" t="str">
            <v>73887/15</v>
          </cell>
          <cell r="H80" t="str">
            <v>ASSENTAMENTO SIMPLES DE TUBOS DE FERRO FUNDIDO (FOFO) C/ JUNTA ELASTICA - DN 1000 MM - INCLUSIVE TRANSPORTE</v>
          </cell>
          <cell r="I80" t="str">
            <v>M</v>
          </cell>
          <cell r="J80">
            <v>25.32</v>
          </cell>
          <cell r="K80" t="str">
            <v>INSUMO</v>
          </cell>
          <cell r="L80">
            <v>6111</v>
          </cell>
          <cell r="M80" t="str">
            <v>SERVENTE</v>
          </cell>
          <cell r="N80" t="str">
            <v>H</v>
          </cell>
          <cell r="O80">
            <v>0.72</v>
          </cell>
          <cell r="P80">
            <v>7.44</v>
          </cell>
          <cell r="Q80">
            <v>5.36</v>
          </cell>
          <cell r="AD80" t="str">
            <v>ASTU</v>
          </cell>
          <cell r="AE80" t="str">
            <v>ASSENTAMENTO DE TUBOS E PECAS</v>
          </cell>
          <cell r="AF80">
            <v>45</v>
          </cell>
          <cell r="AG80" t="str">
            <v>FORNEC E/OU ASSENT DE TUBO DE FERRO FUNDIDO JUNTA</v>
          </cell>
          <cell r="AH80">
            <v>73887</v>
          </cell>
          <cell r="AI80" t="str">
            <v>ASSENTAMENTO DE TUBO DE FERRO FUNDIDO COM JUNTA ELASTICA</v>
          </cell>
        </row>
        <row r="81">
          <cell r="G81" t="str">
            <v>73887/16</v>
          </cell>
          <cell r="H81" t="str">
            <v>ASSENTAMENTO SIMPLES DE TUBOS DE FERRO FUNDIDO (FOFO) C/ JUNTA ELASTICA - DN 1100 MM - INCLUSIVE TRANSPORTE</v>
          </cell>
          <cell r="I81" t="str">
            <v>M</v>
          </cell>
          <cell r="J81">
            <v>29.99</v>
          </cell>
          <cell r="R81">
            <v>19.87</v>
          </cell>
          <cell r="S81">
            <v>66.28</v>
          </cell>
          <cell r="T81">
            <v>6.99</v>
          </cell>
          <cell r="U81">
            <v>23.31</v>
          </cell>
          <cell r="V81">
            <v>3.11</v>
          </cell>
          <cell r="W81">
            <v>10.4</v>
          </cell>
          <cell r="X81">
            <v>0</v>
          </cell>
          <cell r="Y81">
            <v>0</v>
          </cell>
          <cell r="Z81">
            <v>0</v>
          </cell>
          <cell r="AA81">
            <v>0</v>
          </cell>
          <cell r="AB81" t="str">
            <v>CAIXA REFERENCIAL</v>
          </cell>
          <cell r="AD81" t="str">
            <v>ASTU</v>
          </cell>
          <cell r="AE81" t="str">
            <v>ASSENTAMENTO DE TUBOS E PECAS</v>
          </cell>
          <cell r="AF81">
            <v>45</v>
          </cell>
          <cell r="AG81" t="str">
            <v>FORNEC E/OU ASSENT DE TUBO DE FERRO FUNDIDO JUNTA</v>
          </cell>
          <cell r="AH81">
            <v>73887</v>
          </cell>
          <cell r="AI81" t="str">
            <v>ASSENTAMENTO DE TUBO DE FERRO FUNDIDO COM JUNTA ELASTICA</v>
          </cell>
        </row>
        <row r="82">
          <cell r="G82" t="str">
            <v>73887/16</v>
          </cell>
          <cell r="H82" t="str">
            <v>ASSENTAMENTO SIMPLES DE TUBOS DE FERRO FUNDIDO (FOFO) C/ JUNTA ELASTICA - DN 1100 MM - INCLUSIVE TRANSPORTE</v>
          </cell>
          <cell r="I82" t="str">
            <v>M</v>
          </cell>
          <cell r="J82">
            <v>29.99</v>
          </cell>
          <cell r="K82" t="str">
            <v>COMPOSICAO</v>
          </cell>
          <cell r="L82">
            <v>73480</v>
          </cell>
          <cell r="M82" t="str">
            <v>CUSTO HORARIO PRODUTIVO - GUINDASTE MUNK 640/18 - 8T S/CAMINHAO MERCE-DES BENZ 1418/51 - 184 HP</v>
          </cell>
          <cell r="N82" t="str">
            <v>H</v>
          </cell>
          <cell r="O82">
            <v>9.0999999999999998E-2</v>
          </cell>
          <cell r="P82">
            <v>99.78</v>
          </cell>
          <cell r="Q82">
            <v>9.08</v>
          </cell>
          <cell r="AD82" t="str">
            <v>ASTU</v>
          </cell>
          <cell r="AE82" t="str">
            <v>ASSENTAMENTO DE TUBOS E PECAS</v>
          </cell>
          <cell r="AF82">
            <v>45</v>
          </cell>
          <cell r="AG82" t="str">
            <v>FORNEC E/OU ASSENT DE TUBO DE FERRO FUNDIDO JUNTA</v>
          </cell>
          <cell r="AH82">
            <v>73887</v>
          </cell>
          <cell r="AI82" t="str">
            <v>ASSENTAMENTO DE TUBO DE FERRO FUNDIDO COM JUNTA ELASTICA</v>
          </cell>
        </row>
        <row r="83">
          <cell r="G83" t="str">
            <v>73887/16</v>
          </cell>
          <cell r="H83" t="str">
            <v>ASSENTAMENTO SIMPLES DE TUBOS DE FERRO FUNDIDO (FOFO) C/ JUNTA ELASTICA - DN 1100 MM - INCLUSIVE TRANSPORTE</v>
          </cell>
          <cell r="I83" t="str">
            <v>M</v>
          </cell>
          <cell r="J83">
            <v>29.99</v>
          </cell>
          <cell r="K83" t="str">
            <v>COMPOSICAO</v>
          </cell>
          <cell r="L83">
            <v>73511</v>
          </cell>
          <cell r="M83" t="str">
            <v>TRANSPORTE DE TUBOS DE FERRO DUTIL DN 1100</v>
          </cell>
          <cell r="N83" t="str">
            <v>M</v>
          </cell>
          <cell r="O83">
            <v>1</v>
          </cell>
          <cell r="P83">
            <v>9.9</v>
          </cell>
          <cell r="Q83">
            <v>9.9</v>
          </cell>
          <cell r="AD83" t="str">
            <v>ASTU</v>
          </cell>
          <cell r="AE83" t="str">
            <v>ASSENTAMENTO DE TUBOS E PECAS</v>
          </cell>
          <cell r="AF83">
            <v>45</v>
          </cell>
          <cell r="AG83" t="str">
            <v>FORNEC E/OU ASSENT DE TUBO DE FERRO FUNDIDO JUNTA</v>
          </cell>
          <cell r="AH83">
            <v>73887</v>
          </cell>
          <cell r="AI83" t="str">
            <v>ASSENTAMENTO DE TUBO DE FERRO FUNDIDO COM JUNTA ELASTICA</v>
          </cell>
        </row>
        <row r="84">
          <cell r="G84" t="str">
            <v>73887/16</v>
          </cell>
          <cell r="H84" t="str">
            <v>ASSENTAMENTO SIMPLES DE TUBOS DE FERRO FUNDIDO (FOFO) C/ JUNTA ELASTICA - DN 1100 MM - INCLUSIVE TRANSPORTE</v>
          </cell>
          <cell r="I84" t="str">
            <v>M</v>
          </cell>
          <cell r="J84">
            <v>29.99</v>
          </cell>
          <cell r="K84" t="str">
            <v>INSUMO</v>
          </cell>
          <cell r="L84">
            <v>2699</v>
          </cell>
          <cell r="M84" t="str">
            <v>ASSENTADOR DE TUBOS</v>
          </cell>
          <cell r="N84" t="str">
            <v>H</v>
          </cell>
          <cell r="O84">
            <v>0.29499999999999998</v>
          </cell>
          <cell r="P84">
            <v>14.96</v>
          </cell>
          <cell r="Q84">
            <v>4.41</v>
          </cell>
          <cell r="AD84" t="str">
            <v>ASTU</v>
          </cell>
          <cell r="AE84" t="str">
            <v>ASSENTAMENTO DE TUBOS E PECAS</v>
          </cell>
          <cell r="AF84">
            <v>45</v>
          </cell>
          <cell r="AG84" t="str">
            <v>FORNEC E/OU ASSENT DE TUBO DE FERRO FUNDIDO JUNTA</v>
          </cell>
          <cell r="AH84">
            <v>73887</v>
          </cell>
          <cell r="AI84" t="str">
            <v>ASSENTAMENTO DE TUBO DE FERRO FUNDIDO COM JUNTA ELASTICA</v>
          </cell>
        </row>
        <row r="85">
          <cell r="G85" t="str">
            <v>73887/16</v>
          </cell>
          <cell r="H85" t="str">
            <v>ASSENTAMENTO SIMPLES DE TUBOS DE FERRO FUNDIDO (FOFO) C/ JUNTA ELASTICA - DN 1100 MM - INCLUSIVE TRANSPORTE</v>
          </cell>
          <cell r="I85" t="str">
            <v>M</v>
          </cell>
          <cell r="J85">
            <v>29.99</v>
          </cell>
          <cell r="K85" t="str">
            <v>INSUMO</v>
          </cell>
          <cell r="L85">
            <v>6111</v>
          </cell>
          <cell r="M85" t="str">
            <v>SERVENTE</v>
          </cell>
          <cell r="N85" t="str">
            <v>H</v>
          </cell>
          <cell r="O85">
            <v>0.88500000000000001</v>
          </cell>
          <cell r="P85">
            <v>7.44</v>
          </cell>
          <cell r="Q85">
            <v>6.59</v>
          </cell>
          <cell r="AD85" t="str">
            <v>ASTU</v>
          </cell>
          <cell r="AE85" t="str">
            <v>ASSENTAMENTO DE TUBOS E PECAS</v>
          </cell>
          <cell r="AF85">
            <v>45</v>
          </cell>
          <cell r="AG85" t="str">
            <v>FORNEC E/OU ASSENT DE TUBO DE FERRO FUNDIDO JUNTA</v>
          </cell>
          <cell r="AH85">
            <v>73887</v>
          </cell>
          <cell r="AI85" t="str">
            <v>ASSENTAMENTO DE TUBO DE FERRO FUNDIDO COM JUNTA ELASTICA</v>
          </cell>
        </row>
        <row r="86">
          <cell r="G86" t="str">
            <v>73887/17</v>
          </cell>
          <cell r="H86" t="str">
            <v>ASSENTAMENTO SIMPLES DE TUBOS DE FERRO FUNDIDO (FOFO) C/ JUNTA ELASTICA - DN 1200 MM - INCLUSIVE TRANSPORTE</v>
          </cell>
          <cell r="I86" t="str">
            <v>M</v>
          </cell>
          <cell r="J86">
            <v>35.5</v>
          </cell>
          <cell r="R86">
            <v>23.12</v>
          </cell>
          <cell r="S86">
            <v>65.14</v>
          </cell>
          <cell r="T86">
            <v>8.68</v>
          </cell>
          <cell r="U86">
            <v>24.46</v>
          </cell>
          <cell r="V86">
            <v>3.68</v>
          </cell>
          <cell r="W86">
            <v>10.39</v>
          </cell>
          <cell r="X86">
            <v>0</v>
          </cell>
          <cell r="Y86">
            <v>0</v>
          </cell>
          <cell r="Z86">
            <v>0</v>
          </cell>
          <cell r="AA86">
            <v>0</v>
          </cell>
          <cell r="AB86" t="str">
            <v>CAIXA REFERENCIAL</v>
          </cell>
          <cell r="AD86" t="str">
            <v>ASTU</v>
          </cell>
          <cell r="AE86" t="str">
            <v>ASSENTAMENTO DE TUBOS E PECAS</v>
          </cell>
          <cell r="AF86">
            <v>45</v>
          </cell>
          <cell r="AG86" t="str">
            <v>FORNEC E/OU ASSENT DE TUBO DE FERRO FUNDIDO JUNTA</v>
          </cell>
          <cell r="AH86">
            <v>73887</v>
          </cell>
          <cell r="AI86" t="str">
            <v>ASSENTAMENTO DE TUBO DE FERRO FUNDIDO COM JUNTA ELASTICA</v>
          </cell>
        </row>
        <row r="87">
          <cell r="G87" t="str">
            <v>73887/17</v>
          </cell>
          <cell r="H87" t="str">
            <v>ASSENTAMENTO SIMPLES DE TUBOS DE FERRO FUNDIDO (FOFO) C/ JUNTA ELASTICA - DN 1200 MM - INCLUSIVE TRANSPORTE</v>
          </cell>
          <cell r="I87" t="str">
            <v>M</v>
          </cell>
          <cell r="J87">
            <v>35.5</v>
          </cell>
          <cell r="K87" t="str">
            <v>COMPOSICAO</v>
          </cell>
          <cell r="L87">
            <v>73480</v>
          </cell>
          <cell r="M87" t="str">
            <v>CUSTO HORARIO PRODUTIVO - GUINDASTE MUNK 640/18 - 8T S/CAMINHAO MERCE-DES BENZ 1418/51 - 184 HP</v>
          </cell>
          <cell r="N87" t="str">
            <v>H</v>
          </cell>
          <cell r="O87">
            <v>0.11299999999999999</v>
          </cell>
          <cell r="P87">
            <v>99.78</v>
          </cell>
          <cell r="Q87">
            <v>11.27</v>
          </cell>
          <cell r="AD87" t="str">
            <v>ASTU</v>
          </cell>
          <cell r="AE87" t="str">
            <v>ASSENTAMENTO DE TUBOS E PECAS</v>
          </cell>
          <cell r="AF87">
            <v>45</v>
          </cell>
          <cell r="AG87" t="str">
            <v>FORNEC E/OU ASSENT DE TUBO DE FERRO FUNDIDO JUNTA</v>
          </cell>
          <cell r="AH87">
            <v>73887</v>
          </cell>
          <cell r="AI87" t="str">
            <v>ASSENTAMENTO DE TUBO DE FERRO FUNDIDO COM JUNTA ELASTICA</v>
          </cell>
        </row>
        <row r="88">
          <cell r="G88" t="str">
            <v>73887/17</v>
          </cell>
          <cell r="H88" t="str">
            <v>ASSENTAMENTO SIMPLES DE TUBOS DE FERRO FUNDIDO (FOFO) C/ JUNTA ELASTICA - DN 1200 MM - INCLUSIVE TRANSPORTE</v>
          </cell>
          <cell r="I88" t="str">
            <v>M</v>
          </cell>
          <cell r="J88">
            <v>35.5</v>
          </cell>
          <cell r="K88" t="str">
            <v>COMPOSICAO</v>
          </cell>
          <cell r="L88">
            <v>73510</v>
          </cell>
          <cell r="M88" t="str">
            <v>TRANSPORTE DE TUBOS DE FERRO DUTIL DN 1200</v>
          </cell>
          <cell r="N88" t="str">
            <v>M</v>
          </cell>
          <cell r="O88">
            <v>1</v>
          </cell>
          <cell r="P88">
            <v>11.45</v>
          </cell>
          <cell r="Q88">
            <v>11.45</v>
          </cell>
          <cell r="AD88" t="str">
            <v>ASTU</v>
          </cell>
          <cell r="AE88" t="str">
            <v>ASSENTAMENTO DE TUBOS E PECAS</v>
          </cell>
          <cell r="AF88">
            <v>45</v>
          </cell>
          <cell r="AG88" t="str">
            <v>FORNEC E/OU ASSENT DE TUBO DE FERRO FUNDIDO JUNTA</v>
          </cell>
          <cell r="AH88">
            <v>73887</v>
          </cell>
          <cell r="AI88" t="str">
            <v>ASSENTAMENTO DE TUBO DE FERRO FUNDIDO COM JUNTA ELASTICA</v>
          </cell>
        </row>
        <row r="89">
          <cell r="G89" t="str">
            <v>73887/17</v>
          </cell>
          <cell r="H89" t="str">
            <v>ASSENTAMENTO SIMPLES DE TUBOS DE FERRO FUNDIDO (FOFO) C/ JUNTA ELASTICA - DN 1200 MM - INCLUSIVE TRANSPORTE</v>
          </cell>
          <cell r="I89" t="str">
            <v>M</v>
          </cell>
          <cell r="J89">
            <v>35.5</v>
          </cell>
          <cell r="K89" t="str">
            <v>INSUMO</v>
          </cell>
          <cell r="L89">
            <v>2699</v>
          </cell>
          <cell r="M89" t="str">
            <v>ASSENTADOR DE TUBOS</v>
          </cell>
          <cell r="N89" t="str">
            <v>H</v>
          </cell>
          <cell r="O89">
            <v>0.34199999999999997</v>
          </cell>
          <cell r="P89">
            <v>14.96</v>
          </cell>
          <cell r="Q89">
            <v>5.1100000000000003</v>
          </cell>
          <cell r="AD89" t="str">
            <v>ASTU</v>
          </cell>
          <cell r="AE89" t="str">
            <v>ASSENTAMENTO DE TUBOS E PECAS</v>
          </cell>
          <cell r="AF89">
            <v>45</v>
          </cell>
          <cell r="AG89" t="str">
            <v>FORNEC E/OU ASSENT DE TUBO DE FERRO FUNDIDO JUNTA</v>
          </cell>
          <cell r="AH89">
            <v>73887</v>
          </cell>
          <cell r="AI89" t="str">
            <v>ASSENTAMENTO DE TUBO DE FERRO FUNDIDO COM JUNTA ELASTICA</v>
          </cell>
        </row>
        <row r="90">
          <cell r="G90" t="str">
            <v>73887/17</v>
          </cell>
          <cell r="H90" t="str">
            <v>ASSENTAMENTO SIMPLES DE TUBOS DE FERRO FUNDIDO (FOFO) C/ JUNTA ELASTICA - DN 1200 MM - INCLUSIVE TRANSPORTE</v>
          </cell>
          <cell r="I90" t="str">
            <v>M</v>
          </cell>
          <cell r="J90">
            <v>35.5</v>
          </cell>
          <cell r="K90" t="str">
            <v>INSUMO</v>
          </cell>
          <cell r="L90">
            <v>6111</v>
          </cell>
          <cell r="M90" t="str">
            <v>SERVENTE</v>
          </cell>
          <cell r="N90" t="str">
            <v>H</v>
          </cell>
          <cell r="O90">
            <v>1.026</v>
          </cell>
          <cell r="P90">
            <v>7.44</v>
          </cell>
          <cell r="Q90">
            <v>7.64</v>
          </cell>
          <cell r="AD90" t="str">
            <v>ASTU</v>
          </cell>
          <cell r="AE90" t="str">
            <v>ASSENTAMENTO DE TUBOS E PECAS</v>
          </cell>
          <cell r="AF90">
            <v>45</v>
          </cell>
          <cell r="AG90" t="str">
            <v>FORNEC E/OU ASSENT DE TUBO DE FERRO FUNDIDO JUNTA</v>
          </cell>
          <cell r="AH90">
            <v>73887</v>
          </cell>
          <cell r="AI90" t="str">
            <v>ASSENTAMENTO DE TUBO DE FERRO FUNDIDO COM JUNTA ELASTICA</v>
          </cell>
        </row>
        <row r="91">
          <cell r="G91" t="str">
            <v>74213/1</v>
          </cell>
          <cell r="H91" t="str">
            <v>MODULO TIPO: REDE DE AGUA, COM FORNECIMENTO E ASSENTAMENTO DE TUBO FºFº DN 200 MM-K7, COMPREENDENDO: LOCACAO, CADASTRAMENTO DE INTERFERENCIAS, ESCAVACAO E REATERRO COMPACTADO DE VALA, EXCETO ROCHA, ATE 1,50 M. INCLUSIVE TOPOGRAFO. ATENÇÃO: VIDE DESCR</v>
          </cell>
          <cell r="I91" t="str">
            <v>M</v>
          </cell>
          <cell r="J91">
            <v>13</v>
          </cell>
          <cell r="R91">
            <v>7.66</v>
          </cell>
          <cell r="S91">
            <v>58.98</v>
          </cell>
          <cell r="T91">
            <v>0</v>
          </cell>
          <cell r="U91">
            <v>0</v>
          </cell>
          <cell r="V91">
            <v>5.33</v>
          </cell>
          <cell r="W91">
            <v>41.01</v>
          </cell>
          <cell r="X91">
            <v>0</v>
          </cell>
          <cell r="Y91">
            <v>0</v>
          </cell>
          <cell r="Z91">
            <v>0</v>
          </cell>
          <cell r="AA91">
            <v>0</v>
          </cell>
          <cell r="AB91" t="str">
            <v>CAIXA REFERENCIAL</v>
          </cell>
          <cell r="AD91" t="str">
            <v>ASTU</v>
          </cell>
          <cell r="AE91" t="str">
            <v>ASSENTAMENTO DE TUBOS E PECAS</v>
          </cell>
          <cell r="AF91">
            <v>45</v>
          </cell>
          <cell r="AG91" t="str">
            <v>FORNEC E/OU ASSENT DE TUBO DE FERRO FUNDIDO JUNTA</v>
          </cell>
          <cell r="AH91">
            <v>74213</v>
          </cell>
          <cell r="AI91" t="str">
            <v>MODULO TIPO - REDE DE AGUA &gt; FORN. E ASSENTAMENTO DE TUBOS DE F0F0:   COMPREENDE LOCACAO DA OBRA, CADASTRAMENTO DE INTERFERENCIAS, ESCAVACAODE VALA, EXCETO ROCHA, ATE A PROFUNDIDADE DE 1,50 METROS.             INCLUI - CARGA,TRANSPORTE E DESCARGA DO</v>
          </cell>
        </row>
        <row r="92">
          <cell r="G92" t="str">
            <v>74213/1</v>
          </cell>
          <cell r="H92" t="str">
            <v>MODULO TIPO: REDE DE AGUA, COM FORNECIMENTO E ASSENTAMENTO DE TUBO FºFº DN 200 MM-K7, COMPREENDENDO: LOCACAO, CADASTRAMENTO DE INTERFERENCIAS, ESCAVACAO E REATERRO COMPACTADO DE VALA, EXCETO ROCHA, ATE 1,50 M. INCLUSIVE TOPOGRAFO. ATENÇÃO: VIDE DESCR</v>
          </cell>
          <cell r="I92" t="str">
            <v>M</v>
          </cell>
          <cell r="J92">
            <v>13</v>
          </cell>
          <cell r="K92" t="str">
            <v>INSUMO</v>
          </cell>
          <cell r="L92">
            <v>244</v>
          </cell>
          <cell r="M92" t="str">
            <v>AUXILIAR DE TOPÓGRAFO</v>
          </cell>
          <cell r="N92" t="str">
            <v>H</v>
          </cell>
          <cell r="O92">
            <v>8.0000000000000002E-3</v>
          </cell>
          <cell r="P92">
            <v>5.58</v>
          </cell>
          <cell r="Q92">
            <v>0.04</v>
          </cell>
          <cell r="AD92" t="str">
            <v>ASTU</v>
          </cell>
          <cell r="AE92" t="str">
            <v>ASSENTAMENTO DE TUBOS E PECAS</v>
          </cell>
          <cell r="AF92">
            <v>45</v>
          </cell>
          <cell r="AG92" t="str">
            <v>FORNEC E/OU ASSENT DE TUBO DE FERRO FUNDIDO JUNTA</v>
          </cell>
          <cell r="AH92">
            <v>74213</v>
          </cell>
          <cell r="AI92" t="str">
            <v>MODULO TIPO - REDE DE AGUA &gt; FORN. E ASSENTAMENTO DE TUBOS DE F0F0:   COMPREENDE LOCACAO DA OBRA, CADASTRAMENTO DE INTERFERENCIAS, ESCAVACAODE VALA, EXCETO ROCHA, ATE A PROFUNDIDADE DE 1,50 METROS.             INCLUI - CARGA,TRANSPORTE E DESCARGA DO</v>
          </cell>
        </row>
        <row r="93">
          <cell r="G93" t="str">
            <v>74213/1</v>
          </cell>
          <cell r="H93" t="str">
            <v>MODULO TIPO: REDE DE AGUA, COM FORNECIMENTO E ASSENTAMENTO DE TUBO FºFº DN 200 MM-K7, COMPREENDENDO: LOCACAO, CADASTRAMENTO DE INTERFERENCIAS, ESCAVACAO E REATERRO COMPACTADO DE VALA, EXCETO ROCHA, ATE 1,50 M. INCLUSIVE TOPOGRAFO. ATENÇÃO: VIDE DESCR</v>
          </cell>
          <cell r="I93" t="str">
            <v>M</v>
          </cell>
          <cell r="J93">
            <v>13</v>
          </cell>
          <cell r="K93" t="str">
            <v>INSUMO</v>
          </cell>
          <cell r="L93">
            <v>1133</v>
          </cell>
          <cell r="M93" t="str">
            <v>CAMINHÃO BASCULANTE 5,0M3/11T DIESEL TIPO MERCEDES  142HP  LK-1214 OU EQUIV (INCL MANUT/OPERACAO)</v>
          </cell>
          <cell r="N93" t="str">
            <v>H</v>
          </cell>
          <cell r="O93">
            <v>9.0730999999999989E-3</v>
          </cell>
          <cell r="P93">
            <v>101.25</v>
          </cell>
          <cell r="Q93">
            <v>0.91</v>
          </cell>
          <cell r="AD93" t="str">
            <v>ASTU</v>
          </cell>
          <cell r="AE93" t="str">
            <v>ASSENTAMENTO DE TUBOS E PECAS</v>
          </cell>
          <cell r="AF93">
            <v>45</v>
          </cell>
          <cell r="AG93" t="str">
            <v>FORNEC E/OU ASSENT DE TUBO DE FERRO FUNDIDO JUNTA</v>
          </cell>
          <cell r="AH93">
            <v>74213</v>
          </cell>
          <cell r="AI93" t="str">
            <v>MODULO TIPO - REDE DE AGUA &gt; FORN. E ASSENTAMENTO DE TUBOS DE F0F0:   COMPREENDE LOCACAO DA OBRA, CADASTRAMENTO DE INTERFERENCIAS, ESCAVACAODE VALA, EXCETO ROCHA, ATE A PROFUNDIDADE DE 1,50 METROS.             INCLUI - CARGA,TRANSPORTE E DESCARGA DO</v>
          </cell>
        </row>
        <row r="94">
          <cell r="G94" t="str">
            <v>74213/1</v>
          </cell>
          <cell r="H94" t="str">
            <v>MODULO TIPO: REDE DE AGUA, COM FORNECIMENTO E ASSENTAMENTO DE TUBO FºFº DN 200 MM-K7, COMPREENDENDO: LOCACAO, CADASTRAMENTO DE INTERFERENCIAS, ESCAVACAO E REATERRO COMPACTADO DE VALA, EXCETO ROCHA, ATE 1,50 M. INCLUSIVE TOPOGRAFO. ATENÇÃO: VIDE DESCR</v>
          </cell>
          <cell r="I94" t="str">
            <v>M</v>
          </cell>
          <cell r="J94">
            <v>13</v>
          </cell>
          <cell r="K94" t="str">
            <v>INSUMO</v>
          </cell>
          <cell r="L94">
            <v>1160</v>
          </cell>
          <cell r="M94" t="str">
            <v>VEICULO COMERCIAL LEVE - CAPACIDADE DE CARGA ATE 700 KG COM MOTOR A GASOLINA TIPO VW-SAVEIRO OU SIMILAR</v>
          </cell>
          <cell r="N94" t="str">
            <v>H</v>
          </cell>
          <cell r="O94">
            <v>0.01</v>
          </cell>
          <cell r="P94">
            <v>9.89</v>
          </cell>
          <cell r="Q94">
            <v>0.09</v>
          </cell>
          <cell r="AD94" t="str">
            <v>ASTU</v>
          </cell>
          <cell r="AE94" t="str">
            <v>ASSENTAMENTO DE TUBOS E PECAS</v>
          </cell>
          <cell r="AF94">
            <v>45</v>
          </cell>
          <cell r="AG94" t="str">
            <v>FORNEC E/OU ASSENT DE TUBO DE FERRO FUNDIDO JUNTA</v>
          </cell>
          <cell r="AH94">
            <v>74213</v>
          </cell>
          <cell r="AI94" t="str">
            <v>MODULO TIPO - REDE DE AGUA &gt; FORN. E ASSENTAMENTO DE TUBOS DE F0F0:   COMPREENDE LOCACAO DA OBRA, CADASTRAMENTO DE INTERFERENCIAS, ESCAVACAODE VALA, EXCETO ROCHA, ATE A PROFUNDIDADE DE 1,50 METROS.             INCLUI - CARGA,TRANSPORTE E DESCARGA DO</v>
          </cell>
        </row>
        <row r="95">
          <cell r="G95" t="str">
            <v>74213/1</v>
          </cell>
          <cell r="H95" t="str">
            <v>MODULO TIPO: REDE DE AGUA, COM FORNECIMENTO E ASSENTAMENTO DE TUBO FºFº DN 200 MM-K7, COMPREENDENDO: LOCACAO, CADASTRAMENTO DE INTERFERENCIAS, ESCAVACAO E REATERRO COMPACTADO DE VALA, EXCETO ROCHA, ATE 1,50 M. INCLUSIVE TOPOGRAFO. ATENÇÃO: VIDE DESCR</v>
          </cell>
          <cell r="I95" t="str">
            <v>M</v>
          </cell>
          <cell r="J95">
            <v>13</v>
          </cell>
          <cell r="K95" t="str">
            <v>INSUMO</v>
          </cell>
          <cell r="L95">
            <v>1453</v>
          </cell>
          <cell r="M95" t="str">
            <v>COMPACTADOR SOLOS C/ PLACA VIBRATÓRIA MOTOR DIESEL/GASOLINA 7 A 10HP 400KG NÃO REVERSÍVEL TIPO DYNAPAC CM-20 OU EQUIV</v>
          </cell>
          <cell r="N95" t="str">
            <v>H</v>
          </cell>
          <cell r="O95">
            <v>3.1899999999999998E-2</v>
          </cell>
          <cell r="P95">
            <v>2.7</v>
          </cell>
          <cell r="Q95">
            <v>0.08</v>
          </cell>
          <cell r="AD95" t="str">
            <v>ASTU</v>
          </cell>
          <cell r="AE95" t="str">
            <v>ASSENTAMENTO DE TUBOS E PECAS</v>
          </cell>
          <cell r="AF95">
            <v>45</v>
          </cell>
          <cell r="AG95" t="str">
            <v>FORNEC E/OU ASSENT DE TUBO DE FERRO FUNDIDO JUNTA</v>
          </cell>
          <cell r="AH95">
            <v>74213</v>
          </cell>
          <cell r="AI95" t="str">
            <v>MODULO TIPO - REDE DE AGUA &gt; FORN. E ASSENTAMENTO DE TUBOS DE F0F0:   COMPREENDE LOCACAO DA OBRA, CADASTRAMENTO DE INTERFERENCIAS, ESCAVACAODE VALA, EXCETO ROCHA, ATE A PROFUNDIDADE DE 1,50 METROS.             INCLUI - CARGA,TRANSPORTE E DESCARGA DO</v>
          </cell>
        </row>
        <row r="96">
          <cell r="G96" t="str">
            <v>74213/1</v>
          </cell>
          <cell r="H96" t="str">
            <v>MODULO TIPO: REDE DE AGUA, COM FORNECIMENTO E ASSENTAMENTO DE TUBO FºFº DN 200 MM-K7, COMPREENDENDO: LOCACAO, CADASTRAMENTO DE INTERFERENCIAS, ESCAVACAO E REATERRO COMPACTADO DE VALA, EXCETO ROCHA, ATE 1,50 M. INCLUSIVE TOPOGRAFO. ATENÇÃO: VIDE DESCR</v>
          </cell>
          <cell r="I96" t="str">
            <v>M</v>
          </cell>
          <cell r="J96">
            <v>13</v>
          </cell>
          <cell r="K96" t="str">
            <v>INSUMO</v>
          </cell>
          <cell r="L96">
            <v>2696</v>
          </cell>
          <cell r="M96" t="str">
            <v>ENCANADOR OU BOMBEIRO HIDRAULICO</v>
          </cell>
          <cell r="N96" t="str">
            <v>H</v>
          </cell>
          <cell r="O96">
            <v>0.15</v>
          </cell>
          <cell r="P96">
            <v>11.39</v>
          </cell>
          <cell r="Q96">
            <v>1.7000000000000002</v>
          </cell>
          <cell r="AD96" t="str">
            <v>ASTU</v>
          </cell>
          <cell r="AE96" t="str">
            <v>ASSENTAMENTO DE TUBOS E PECAS</v>
          </cell>
          <cell r="AF96">
            <v>45</v>
          </cell>
          <cell r="AG96" t="str">
            <v>FORNEC E/OU ASSENT DE TUBO DE FERRO FUNDIDO JUNTA</v>
          </cell>
          <cell r="AH96">
            <v>74213</v>
          </cell>
          <cell r="AI96" t="str">
            <v>MODULO TIPO - REDE DE AGUA &gt; FORN. E ASSENTAMENTO DE TUBOS DE F0F0:   COMPREENDE LOCACAO DA OBRA, CADASTRAMENTO DE INTERFERENCIAS, ESCAVACAODE VALA, EXCETO ROCHA, ATE A PROFUNDIDADE DE 1,50 METROS.             INCLUI - CARGA,TRANSPORTE E DESCARGA DO</v>
          </cell>
        </row>
        <row r="97">
          <cell r="G97" t="str">
            <v>74213/1</v>
          </cell>
          <cell r="H97" t="str">
            <v>MODULO TIPO: REDE DE AGUA, COM FORNECIMENTO E ASSENTAMENTO DE TUBO FºFº DN 200 MM-K7, COMPREENDENDO: LOCACAO, CADASTRAMENTO DE INTERFERENCIAS, ESCAVACAO E REATERRO COMPACTADO DE VALA, EXCETO ROCHA, ATE 1,50 M. INCLUSIVE TOPOGRAFO. ATENÇÃO: VIDE DESCR</v>
          </cell>
          <cell r="I97" t="str">
            <v>M</v>
          </cell>
          <cell r="J97">
            <v>13</v>
          </cell>
          <cell r="K97" t="str">
            <v>INSUMO</v>
          </cell>
          <cell r="L97">
            <v>2727</v>
          </cell>
          <cell r="M97" t="str">
            <v>ESCAVADEIRA HIDRAULICA C/ CLAMSHEL SOBRE PNEUS (INCL MANUTENCAO/OPERACAO)</v>
          </cell>
          <cell r="N97" t="str">
            <v>H</v>
          </cell>
          <cell r="O97">
            <v>1.61E-2</v>
          </cell>
          <cell r="P97">
            <v>122.65</v>
          </cell>
          <cell r="Q97">
            <v>1.97</v>
          </cell>
          <cell r="AD97" t="str">
            <v>ASTU</v>
          </cell>
          <cell r="AE97" t="str">
            <v>ASSENTAMENTO DE TUBOS E PECAS</v>
          </cell>
          <cell r="AF97">
            <v>45</v>
          </cell>
          <cell r="AG97" t="str">
            <v>FORNEC E/OU ASSENT DE TUBO DE FERRO FUNDIDO JUNTA</v>
          </cell>
          <cell r="AH97">
            <v>74213</v>
          </cell>
          <cell r="AI97" t="str">
            <v>MODULO TIPO - REDE DE AGUA &gt; FORN. E ASSENTAMENTO DE TUBOS DE F0F0:   COMPREENDE LOCACAO DA OBRA, CADASTRAMENTO DE INTERFERENCIAS, ESCAVACAODE VALA, EXCETO ROCHA, ATE A PROFUNDIDADE DE 1,50 METROS.             INCLUI - CARGA,TRANSPORTE E DESCARGA DO</v>
          </cell>
        </row>
        <row r="98">
          <cell r="G98" t="str">
            <v>74213/1</v>
          </cell>
          <cell r="H98" t="str">
            <v>MODULO TIPO: REDE DE AGUA, COM FORNECIMENTO E ASSENTAMENTO DE TUBO FºFº DN 200 MM-K7, COMPREENDENDO: LOCACAO, CADASTRAMENTO DE INTERFERENCIAS, ESCAVACAO E REATERRO COMPACTADO DE VALA, EXCETO ROCHA, ATE 1,50 M. INCLUSIVE TOPOGRAFO. ATENÇÃO: VIDE DESCR</v>
          </cell>
          <cell r="I98" t="str">
            <v>M</v>
          </cell>
          <cell r="J98">
            <v>13</v>
          </cell>
          <cell r="K98" t="str">
            <v>INSUMO</v>
          </cell>
          <cell r="L98">
            <v>3366</v>
          </cell>
          <cell r="M98" t="str">
            <v>GUINDASTE TIPO MUNCK CAP * 5T * MONTADO EM CAMINHAO CARROCERIA ( LOCAÇÃO COM OPERADOR,COMBUSTIVEL E MANUTENÇÃO).</v>
          </cell>
          <cell r="N98" t="str">
            <v>H</v>
          </cell>
          <cell r="O98">
            <v>2.4E-2</v>
          </cell>
          <cell r="P98">
            <v>81</v>
          </cell>
          <cell r="Q98">
            <v>1.94</v>
          </cell>
          <cell r="AD98" t="str">
            <v>ASTU</v>
          </cell>
          <cell r="AE98" t="str">
            <v>ASSENTAMENTO DE TUBOS E PECAS</v>
          </cell>
          <cell r="AF98">
            <v>45</v>
          </cell>
          <cell r="AG98" t="str">
            <v>FORNEC E/OU ASSENT DE TUBO DE FERRO FUNDIDO JUNTA</v>
          </cell>
          <cell r="AH98">
            <v>74213</v>
          </cell>
          <cell r="AI98" t="str">
            <v>MODULO TIPO - REDE DE AGUA &gt; FORN. E ASSENTAMENTO DE TUBOS DE F0F0:   COMPREENDE LOCACAO DA OBRA, CADASTRAMENTO DE INTERFERENCIAS, ESCAVACAODE VALA, EXCETO ROCHA, ATE A PROFUNDIDADE DE 1,50 METROS.             INCLUI - CARGA,TRANSPORTE E DESCARGA DO</v>
          </cell>
        </row>
        <row r="99">
          <cell r="G99" t="str">
            <v>74213/1</v>
          </cell>
          <cell r="H99" t="str">
            <v>MODULO TIPO: REDE DE AGUA, COM FORNECIMENTO E ASSENTAMENTO DE TUBO FºFº DN 200 MM-K7, COMPREENDENDO: LOCACAO, CADASTRAMENTO DE INTERFERENCIAS, ESCAVACAO E REATERRO COMPACTADO DE VALA, EXCETO ROCHA, ATE 1,50 M. INCLUSIVE TOPOGRAFO. ATENÇÃO: VIDE DESCR</v>
          </cell>
          <cell r="I99" t="str">
            <v>M</v>
          </cell>
          <cell r="J99">
            <v>13</v>
          </cell>
          <cell r="K99" t="str">
            <v>INSUMO</v>
          </cell>
          <cell r="L99">
            <v>6044</v>
          </cell>
          <cell r="M99" t="str">
            <v>RETROESCAVADEIRA C/ CARREGADEIRA SOBRE PNEUS 75HP C/CONVERSOR DE TORQUE  (INCL MANUTENCAO/OPERACAO E COMBUSTÍVEL)</v>
          </cell>
          <cell r="N99" t="str">
            <v>H</v>
          </cell>
          <cell r="O99">
            <v>2.8E-3</v>
          </cell>
          <cell r="P99">
            <v>61.99</v>
          </cell>
          <cell r="Q99">
            <v>0.17</v>
          </cell>
          <cell r="AD99" t="str">
            <v>ASTU</v>
          </cell>
          <cell r="AE99" t="str">
            <v>ASSENTAMENTO DE TUBOS E PECAS</v>
          </cell>
          <cell r="AF99">
            <v>45</v>
          </cell>
          <cell r="AG99" t="str">
            <v>FORNEC E/OU ASSENT DE TUBO DE FERRO FUNDIDO JUNTA</v>
          </cell>
          <cell r="AH99">
            <v>74213</v>
          </cell>
          <cell r="AI99" t="str">
            <v>MODULO TIPO - REDE DE AGUA &gt; FORN. E ASSENTAMENTO DE TUBOS DE F0F0:   COMPREENDE LOCACAO DA OBRA, CADASTRAMENTO DE INTERFERENCIAS, ESCAVACAODE VALA, EXCETO ROCHA, ATE A PROFUNDIDADE DE 1,50 METROS.             INCLUI - CARGA,TRANSPORTE E DESCARGA DO</v>
          </cell>
        </row>
        <row r="100">
          <cell r="G100" t="str">
            <v>74213/1</v>
          </cell>
          <cell r="H100" t="str">
            <v>MODULO TIPO: REDE DE AGUA, COM FORNECIMENTO E ASSENTAMENTO DE TUBO FºFº DN 200 MM-K7, COMPREENDENDO: LOCACAO, CADASTRAMENTO DE INTERFERENCIAS, ESCAVACAO E REATERRO COMPACTADO DE VALA, EXCETO ROCHA, ATE 1,50 M. INCLUSIVE TOPOGRAFO. ATENÇÃO: VIDE DESCR</v>
          </cell>
          <cell r="I100" t="str">
            <v>M</v>
          </cell>
          <cell r="J100">
            <v>13</v>
          </cell>
          <cell r="K100" t="str">
            <v>INSUMO</v>
          </cell>
          <cell r="L100">
            <v>6111</v>
          </cell>
          <cell r="M100" t="str">
            <v>SERVENTE</v>
          </cell>
          <cell r="N100" t="str">
            <v>H</v>
          </cell>
          <cell r="O100">
            <v>0.78479999999999994</v>
          </cell>
          <cell r="P100">
            <v>7.44</v>
          </cell>
          <cell r="Q100">
            <v>5.84</v>
          </cell>
          <cell r="AD100" t="str">
            <v>ASTU</v>
          </cell>
          <cell r="AE100" t="str">
            <v>ASSENTAMENTO DE TUBOS E PECAS</v>
          </cell>
          <cell r="AF100">
            <v>45</v>
          </cell>
          <cell r="AG100" t="str">
            <v>FORNEC E/OU ASSENT DE TUBO DE FERRO FUNDIDO JUNTA</v>
          </cell>
          <cell r="AH100">
            <v>74213</v>
          </cell>
          <cell r="AI100" t="str">
            <v>MODULO TIPO - REDE DE AGUA &gt; FORN. E ASSENTAMENTO DE TUBOS DE F0F0:   COMPREENDE LOCACAO DA OBRA, CADASTRAMENTO DE INTERFERENCIAS, ESCAVACAODE VALA, EXCETO ROCHA, ATE A PROFUNDIDADE DE 1,50 METROS.             INCLUI - CARGA,TRANSPORTE E DESCARGA DO</v>
          </cell>
        </row>
        <row r="101">
          <cell r="G101" t="str">
            <v>74213/1</v>
          </cell>
          <cell r="H101" t="str">
            <v>MODULO TIPO: REDE DE AGUA, COM FORNECIMENTO E ASSENTAMENTO DE TUBO FºFº DN 200 MM-K7, COMPREENDENDO: LOCACAO, CADASTRAMENTO DE INTERFERENCIAS, ESCAVACAO E REATERRO COMPACTADO DE VALA, EXCETO ROCHA, ATE 1,50 M. INCLUSIVE TOPOGRAFO. ATENÇÃO: VIDE DESCR</v>
          </cell>
          <cell r="I101" t="str">
            <v>M</v>
          </cell>
          <cell r="J101">
            <v>13</v>
          </cell>
          <cell r="K101" t="str">
            <v>INSUMO</v>
          </cell>
          <cell r="L101">
            <v>7370</v>
          </cell>
          <cell r="M101" t="str">
            <v>GUINCHO MANUAL DE ARRASTE CAPACIDADE DE  2 T COM 20 M DE CABO DE AÇO - (LOCAÇÃO)</v>
          </cell>
          <cell r="N101" t="str">
            <v>H</v>
          </cell>
          <cell r="O101">
            <v>0.15</v>
          </cell>
          <cell r="P101">
            <v>0.9</v>
          </cell>
          <cell r="Q101">
            <v>0.13</v>
          </cell>
          <cell r="AD101" t="str">
            <v>ASTU</v>
          </cell>
          <cell r="AE101" t="str">
            <v>ASSENTAMENTO DE TUBOS E PECAS</v>
          </cell>
          <cell r="AF101">
            <v>45</v>
          </cell>
          <cell r="AG101" t="str">
            <v>FORNEC E/OU ASSENT DE TUBO DE FERRO FUNDIDO JUNTA</v>
          </cell>
          <cell r="AH101">
            <v>74213</v>
          </cell>
          <cell r="AI101" t="str">
            <v>MODULO TIPO - REDE DE AGUA &gt; FORN. E ASSENTAMENTO DE TUBOS DE F0F0:   COMPREENDE LOCACAO DA OBRA, CADASTRAMENTO DE INTERFERENCIAS, ESCAVACAODE VALA, EXCETO ROCHA, ATE A PROFUNDIDADE DE 1,50 METROS.             INCLUI - CARGA,TRANSPORTE E DESCARGA DO</v>
          </cell>
        </row>
        <row r="102">
          <cell r="G102" t="str">
            <v>74213/1</v>
          </cell>
          <cell r="H102" t="str">
            <v>MODULO TIPO: REDE DE AGUA, COM FORNECIMENTO E ASSENTAMENTO DE TUBO FºFº DN 200 MM-K7, COMPREENDENDO: LOCACAO, CADASTRAMENTO DE INTERFERENCIAS, ESCAVACAO E REATERRO COMPACTADO DE VALA, EXCETO ROCHA, ATE 1,50 M. INCLUSIVE TOPOGRAFO. ATENÇÃO: VIDE DESCR</v>
          </cell>
          <cell r="I102" t="str">
            <v>M</v>
          </cell>
          <cell r="J102">
            <v>13</v>
          </cell>
          <cell r="K102" t="str">
            <v>INSUMO</v>
          </cell>
          <cell r="L102">
            <v>7592</v>
          </cell>
          <cell r="M102" t="str">
            <v>TOPOGRAFO</v>
          </cell>
          <cell r="N102" t="str">
            <v>H</v>
          </cell>
          <cell r="O102">
            <v>4.0000000000000001E-3</v>
          </cell>
          <cell r="P102">
            <v>16.72</v>
          </cell>
          <cell r="Q102">
            <v>0.06</v>
          </cell>
          <cell r="AD102" t="str">
            <v>ASTU</v>
          </cell>
          <cell r="AE102" t="str">
            <v>ASSENTAMENTO DE TUBOS E PECAS</v>
          </cell>
          <cell r="AF102">
            <v>45</v>
          </cell>
          <cell r="AG102" t="str">
            <v>FORNEC E/OU ASSENT DE TUBO DE FERRO FUNDIDO JUNTA</v>
          </cell>
          <cell r="AH102">
            <v>74213</v>
          </cell>
          <cell r="AI102" t="str">
            <v>MODULO TIPO - REDE DE AGUA &gt; FORN. E ASSENTAMENTO DE TUBOS DE F0F0:   COMPREENDE LOCACAO DA OBRA, CADASTRAMENTO DE INTERFERENCIAS, ESCAVACAODE VALA, EXCETO ROCHA, ATE A PROFUNDIDADE DE 1,50 METROS.             INCLUI - CARGA,TRANSPORTE E DESCARGA DO</v>
          </cell>
        </row>
        <row r="103">
          <cell r="G103">
            <v>83655</v>
          </cell>
          <cell r="H103" t="str">
            <v>ASSENTAMENTO SIMPLES DE TUBOS DE FERRO FUNDIDO (FOFO), COM JUNTA ELASTICA, DN 50 MM.</v>
          </cell>
          <cell r="I103" t="str">
            <v>M</v>
          </cell>
          <cell r="J103">
            <v>1.63</v>
          </cell>
          <cell r="R103">
            <v>1.31</v>
          </cell>
          <cell r="S103">
            <v>80.38</v>
          </cell>
          <cell r="T103">
            <v>0</v>
          </cell>
          <cell r="U103">
            <v>0</v>
          </cell>
          <cell r="V103">
            <v>0.32</v>
          </cell>
          <cell r="W103">
            <v>19.61</v>
          </cell>
          <cell r="X103">
            <v>0</v>
          </cell>
          <cell r="Y103">
            <v>0</v>
          </cell>
          <cell r="Z103">
            <v>0</v>
          </cell>
          <cell r="AA103">
            <v>0</v>
          </cell>
          <cell r="AB103" t="str">
            <v>CAIXA REFERENCIAL</v>
          </cell>
          <cell r="AD103" t="str">
            <v>ASTU</v>
          </cell>
          <cell r="AE103" t="str">
            <v>ASSENTAMENTO DE TUBOS E PECAS</v>
          </cell>
          <cell r="AF103">
            <v>45</v>
          </cell>
          <cell r="AG103" t="str">
            <v>FORNEC E/OU ASSENT DE TUBO DE FERRO FUNDIDO JUNTA</v>
          </cell>
          <cell r="AH103">
            <v>0</v>
          </cell>
          <cell r="AI103">
            <v>0</v>
          </cell>
        </row>
        <row r="104">
          <cell r="G104">
            <v>83655</v>
          </cell>
          <cell r="H104" t="str">
            <v>ASSENTAMENTO SIMPLES DE TUBOS DE FERRO FUNDIDO (FOFO), COM JUNTA ELASTICA, DN 50 MM.</v>
          </cell>
          <cell r="I104" t="str">
            <v>M</v>
          </cell>
          <cell r="J104">
            <v>1.63</v>
          </cell>
          <cell r="K104" t="str">
            <v>INSUMO</v>
          </cell>
          <cell r="L104">
            <v>1143</v>
          </cell>
          <cell r="M104" t="str">
            <v>CAMINHAO TRUCADO (3 EIXOS) C/ CARROCERIA MADEIRA FIXA CAP. CARGA *10 A 12T* (INCL MANUT/OPERACAO)</v>
          </cell>
          <cell r="N104" t="str">
            <v>H</v>
          </cell>
          <cell r="O104">
            <v>7.4999999999999997E-3</v>
          </cell>
          <cell r="P104">
            <v>42.75</v>
          </cell>
          <cell r="Q104">
            <v>0.32</v>
          </cell>
          <cell r="AD104" t="str">
            <v>ASTU</v>
          </cell>
          <cell r="AE104" t="str">
            <v>ASSENTAMENTO DE TUBOS E PECAS</v>
          </cell>
          <cell r="AF104">
            <v>45</v>
          </cell>
          <cell r="AG104" t="str">
            <v>FORNEC E/OU ASSENT DE TUBO DE FERRO FUNDIDO JUNTA</v>
          </cell>
          <cell r="AH104">
            <v>0</v>
          </cell>
          <cell r="AI104">
            <v>0</v>
          </cell>
        </row>
        <row r="105">
          <cell r="G105">
            <v>83655</v>
          </cell>
          <cell r="H105" t="str">
            <v>ASSENTAMENTO SIMPLES DE TUBOS DE FERRO FUNDIDO (FOFO), COM JUNTA ELASTICA, DN 50 MM.</v>
          </cell>
          <cell r="I105" t="str">
            <v>M</v>
          </cell>
          <cell r="J105">
            <v>1.63</v>
          </cell>
          <cell r="K105" t="str">
            <v>INSUMO</v>
          </cell>
          <cell r="L105">
            <v>2699</v>
          </cell>
          <cell r="M105" t="str">
            <v>ASSENTADOR DE TUBOS</v>
          </cell>
          <cell r="N105" t="str">
            <v>H</v>
          </cell>
          <cell r="O105">
            <v>4.3999999999999997E-2</v>
          </cell>
          <cell r="P105">
            <v>14.96</v>
          </cell>
          <cell r="Q105">
            <v>0.65</v>
          </cell>
          <cell r="AD105" t="str">
            <v>ASTU</v>
          </cell>
          <cell r="AE105" t="str">
            <v>ASSENTAMENTO DE TUBOS E PECAS</v>
          </cell>
          <cell r="AF105">
            <v>45</v>
          </cell>
          <cell r="AG105" t="str">
            <v>FORNEC E/OU ASSENT DE TUBO DE FERRO FUNDIDO JUNTA</v>
          </cell>
          <cell r="AH105">
            <v>0</v>
          </cell>
          <cell r="AI105">
            <v>0</v>
          </cell>
        </row>
        <row r="106">
          <cell r="G106">
            <v>83655</v>
          </cell>
          <cell r="H106" t="str">
            <v>ASSENTAMENTO SIMPLES DE TUBOS DE FERRO FUNDIDO (FOFO), COM JUNTA ELASTICA, DN 50 MM.</v>
          </cell>
          <cell r="I106" t="str">
            <v>M</v>
          </cell>
          <cell r="J106">
            <v>1.63</v>
          </cell>
          <cell r="K106" t="str">
            <v>INSUMO</v>
          </cell>
          <cell r="L106">
            <v>6111</v>
          </cell>
          <cell r="M106" t="str">
            <v>SERVENTE</v>
          </cell>
          <cell r="N106" t="str">
            <v>H</v>
          </cell>
          <cell r="O106">
            <v>8.7999999999999995E-2</v>
          </cell>
          <cell r="P106">
            <v>7.44</v>
          </cell>
          <cell r="Q106">
            <v>0.65</v>
          </cell>
          <cell r="AD106" t="str">
            <v>ASTU</v>
          </cell>
          <cell r="AE106" t="str">
            <v>ASSENTAMENTO DE TUBOS E PECAS</v>
          </cell>
          <cell r="AF106">
            <v>45</v>
          </cell>
          <cell r="AG106" t="str">
            <v>FORNEC E/OU ASSENT DE TUBO DE FERRO FUNDIDO JUNTA</v>
          </cell>
          <cell r="AH106">
            <v>0</v>
          </cell>
          <cell r="AI106">
            <v>0</v>
          </cell>
        </row>
        <row r="107">
          <cell r="G107">
            <v>6517</v>
          </cell>
          <cell r="H107" t="str">
            <v>COMPOSICAO A SER DESATIVADA - MODULO DE 3,00M DE FORNECIMENTO E ASSENTAMENTO DE TUBO DE ESGOTO P/CONSTRUCAO DE SUMIDOURO P/EFLUENTE LIQUIDO DA FOSSA SEPTICA, D INT = 300 CM / H INT = 660 CM (P/ COMP.11516/1)</v>
          </cell>
          <cell r="I107" t="str">
            <v>M</v>
          </cell>
          <cell r="J107">
            <v>36.659999999999997</v>
          </cell>
          <cell r="R107">
            <v>3.95</v>
          </cell>
          <cell r="S107">
            <v>10.79</v>
          </cell>
          <cell r="T107">
            <v>32.700000000000003</v>
          </cell>
          <cell r="U107">
            <v>89.2</v>
          </cell>
          <cell r="V107">
            <v>0</v>
          </cell>
          <cell r="W107">
            <v>0</v>
          </cell>
          <cell r="X107">
            <v>0</v>
          </cell>
          <cell r="Y107">
            <v>0</v>
          </cell>
          <cell r="Z107">
            <v>0</v>
          </cell>
          <cell r="AA107">
            <v>0</v>
          </cell>
          <cell r="AB107" t="str">
            <v>CAIXA REFERENCIAL</v>
          </cell>
          <cell r="AD107" t="str">
            <v>ASTU</v>
          </cell>
          <cell r="AE107" t="str">
            <v>ASSENTAMENTO DE TUBOS E PECAS</v>
          </cell>
          <cell r="AF107">
            <v>47</v>
          </cell>
          <cell r="AG107" t="str">
            <v>FORNEC E/OU ASSENT DE TUBO DE PVC COM JUNTA SOLDAD</v>
          </cell>
          <cell r="AH107">
            <v>0</v>
          </cell>
          <cell r="AI107">
            <v>0</v>
          </cell>
        </row>
        <row r="108">
          <cell r="G108">
            <v>6517</v>
          </cell>
          <cell r="H108" t="str">
            <v>COMPOSICAO A SER DESATIVADA - MODULO DE 3,00M DE FORNECIMENTO E ASSENTAMENTO DE TUBO DE ESGOTO P/CONSTRUCAO DE SUMIDOURO P/EFLUENTE LIQUIDO DA FOSSA SEPTICA, D INT = 300 CM / H INT = 660 CM (P/ COMP.11516/1)</v>
          </cell>
          <cell r="I108" t="str">
            <v>M</v>
          </cell>
          <cell r="J108">
            <v>36.659999999999997</v>
          </cell>
          <cell r="K108" t="str">
            <v>COMPOSICAO</v>
          </cell>
          <cell r="L108">
            <v>6516</v>
          </cell>
          <cell r="M108" t="str">
            <v>FORNECIMENTO E ASSENTAMENTO SIMPLES DE TUBO PVC P/ESGOTO              D = 100 MM</v>
          </cell>
          <cell r="N108" t="str">
            <v>M</v>
          </cell>
          <cell r="O108">
            <v>3</v>
          </cell>
          <cell r="P108">
            <v>12.21</v>
          </cell>
          <cell r="Q108">
            <v>36.65</v>
          </cell>
          <cell r="AD108" t="str">
            <v>ASTU</v>
          </cell>
          <cell r="AE108" t="str">
            <v>ASSENTAMENTO DE TUBOS E PECAS</v>
          </cell>
          <cell r="AF108">
            <v>47</v>
          </cell>
          <cell r="AG108" t="str">
            <v>FORNEC E/OU ASSENT DE TUBO DE PVC COM JUNTA SOLDAD</v>
          </cell>
          <cell r="AH108">
            <v>0</v>
          </cell>
          <cell r="AI108">
            <v>0</v>
          </cell>
        </row>
        <row r="109">
          <cell r="G109" t="str">
            <v>73840/1</v>
          </cell>
          <cell r="H109" t="str">
            <v>ASSENTAMENTO TUBO PVC COM JUNTA ELASTICA, DN 100 MM - (OU RPVC, OU PRFV) - PARA ESGOTO.</v>
          </cell>
          <cell r="I109" t="str">
            <v>M</v>
          </cell>
          <cell r="J109">
            <v>2.09</v>
          </cell>
          <cell r="R109">
            <v>2.09</v>
          </cell>
          <cell r="S109">
            <v>100</v>
          </cell>
          <cell r="T109">
            <v>0</v>
          </cell>
          <cell r="U109">
            <v>0</v>
          </cell>
          <cell r="V109">
            <v>0</v>
          </cell>
          <cell r="W109">
            <v>0</v>
          </cell>
          <cell r="X109">
            <v>0</v>
          </cell>
          <cell r="Y109">
            <v>0</v>
          </cell>
          <cell r="Z109">
            <v>0</v>
          </cell>
          <cell r="AA109">
            <v>0</v>
          </cell>
          <cell r="AB109" t="str">
            <v>CAIXA REFERENCIAL</v>
          </cell>
          <cell r="AD109" t="str">
            <v>ASTU</v>
          </cell>
          <cell r="AE109" t="str">
            <v>ASSENTAMENTO DE TUBOS E PECAS</v>
          </cell>
          <cell r="AF109">
            <v>48</v>
          </cell>
          <cell r="AG109" t="str">
            <v>FORNEC E/OU ASSENT DE TUBO DE PVC COM JUNTA ELASTI</v>
          </cell>
          <cell r="AH109">
            <v>73840</v>
          </cell>
          <cell r="AI109" t="str">
            <v>ASSENTAMENTO TUBO PVC, RPVC, PVC DEFOFO, PRFV P/ESGOTO COM JE</v>
          </cell>
        </row>
        <row r="110">
          <cell r="G110" t="str">
            <v>73840/1</v>
          </cell>
          <cell r="H110" t="str">
            <v>ASSENTAMENTO TUBO PVC COM JUNTA ELASTICA, DN 100 MM - (OU RPVC, OU PRFV) - PARA ESGOTO.</v>
          </cell>
          <cell r="I110" t="str">
            <v>M</v>
          </cell>
          <cell r="J110">
            <v>2.09</v>
          </cell>
          <cell r="K110" t="str">
            <v>INSUMO</v>
          </cell>
          <cell r="L110">
            <v>2699</v>
          </cell>
          <cell r="M110" t="str">
            <v>ASSENTADOR DE TUBOS</v>
          </cell>
          <cell r="N110" t="str">
            <v>H</v>
          </cell>
          <cell r="O110">
            <v>6.9999999999999993E-2</v>
          </cell>
          <cell r="P110">
            <v>14.96</v>
          </cell>
          <cell r="Q110">
            <v>1.04</v>
          </cell>
          <cell r="AD110" t="str">
            <v>ASTU</v>
          </cell>
          <cell r="AE110" t="str">
            <v>ASSENTAMENTO DE TUBOS E PECAS</v>
          </cell>
          <cell r="AF110">
            <v>48</v>
          </cell>
          <cell r="AG110" t="str">
            <v>FORNEC E/OU ASSENT DE TUBO DE PVC COM JUNTA ELASTI</v>
          </cell>
          <cell r="AH110">
            <v>73840</v>
          </cell>
          <cell r="AI110" t="str">
            <v>ASSENTAMENTO TUBO PVC, RPVC, PVC DEFOFO, PRFV P/ESGOTO COM JE</v>
          </cell>
        </row>
        <row r="111">
          <cell r="G111" t="str">
            <v>73840/1</v>
          </cell>
          <cell r="H111" t="str">
            <v>ASSENTAMENTO TUBO PVC COM JUNTA ELASTICA, DN 100 MM - (OU RPVC, OU PRFV) - PARA ESGOTO.</v>
          </cell>
          <cell r="I111" t="str">
            <v>M</v>
          </cell>
          <cell r="J111">
            <v>2.09</v>
          </cell>
          <cell r="K111" t="str">
            <v>INSUMO</v>
          </cell>
          <cell r="L111">
            <v>6111</v>
          </cell>
          <cell r="M111" t="str">
            <v>SERVENTE</v>
          </cell>
          <cell r="N111" t="str">
            <v>H</v>
          </cell>
          <cell r="O111">
            <v>0.13999999999999999</v>
          </cell>
          <cell r="P111">
            <v>7.44</v>
          </cell>
          <cell r="Q111">
            <v>1.04</v>
          </cell>
          <cell r="AD111" t="str">
            <v>ASTU</v>
          </cell>
          <cell r="AE111" t="str">
            <v>ASSENTAMENTO DE TUBOS E PECAS</v>
          </cell>
          <cell r="AF111">
            <v>48</v>
          </cell>
          <cell r="AG111" t="str">
            <v>FORNEC E/OU ASSENT DE TUBO DE PVC COM JUNTA ELASTI</v>
          </cell>
          <cell r="AH111">
            <v>73840</v>
          </cell>
          <cell r="AI111" t="str">
            <v>ASSENTAMENTO TUBO PVC, RPVC, PVC DEFOFO, PRFV P/ESGOTO COM JE</v>
          </cell>
        </row>
        <row r="112">
          <cell r="G112" t="str">
            <v>73840/2</v>
          </cell>
          <cell r="H112" t="str">
            <v>ASSENTAMENTO TUBO PVC COM JUNTA ELASTICA, DN 125 MM - (OU RPVC, OU PRFV) - PARA ESGOTO.</v>
          </cell>
          <cell r="I112" t="str">
            <v>M</v>
          </cell>
          <cell r="J112">
            <v>2.2400000000000002</v>
          </cell>
          <cell r="R112">
            <v>2.2400000000000002</v>
          </cell>
          <cell r="S112">
            <v>100</v>
          </cell>
          <cell r="T112">
            <v>0</v>
          </cell>
          <cell r="U112">
            <v>0</v>
          </cell>
          <cell r="V112">
            <v>0</v>
          </cell>
          <cell r="W112">
            <v>0</v>
          </cell>
          <cell r="X112">
            <v>0</v>
          </cell>
          <cell r="Y112">
            <v>0</v>
          </cell>
          <cell r="Z112">
            <v>0</v>
          </cell>
          <cell r="AA112">
            <v>0</v>
          </cell>
          <cell r="AB112" t="str">
            <v>CAIXA REFERENCIAL</v>
          </cell>
          <cell r="AD112" t="str">
            <v>ASTU</v>
          </cell>
          <cell r="AE112" t="str">
            <v>ASSENTAMENTO DE TUBOS E PECAS</v>
          </cell>
          <cell r="AF112">
            <v>48</v>
          </cell>
          <cell r="AG112" t="str">
            <v>FORNEC E/OU ASSENT DE TUBO DE PVC COM JUNTA ELASTI</v>
          </cell>
          <cell r="AH112">
            <v>73840</v>
          </cell>
          <cell r="AI112" t="str">
            <v>ASSENTAMENTO TUBO PVC, RPVC, PVC DEFOFO, PRFV P/ESGOTO COM JE</v>
          </cell>
        </row>
        <row r="113">
          <cell r="G113" t="str">
            <v>73840/2</v>
          </cell>
          <cell r="H113" t="str">
            <v>ASSENTAMENTO TUBO PVC COM JUNTA ELASTICA, DN 125 MM - (OU RPVC, OU PRFV) - PARA ESGOTO.</v>
          </cell>
          <cell r="I113" t="str">
            <v>M</v>
          </cell>
          <cell r="J113">
            <v>2.2400000000000002</v>
          </cell>
          <cell r="K113" t="str">
            <v>INSUMO</v>
          </cell>
          <cell r="L113">
            <v>2699</v>
          </cell>
          <cell r="M113" t="str">
            <v>ASSENTADOR DE TUBOS</v>
          </cell>
          <cell r="N113" t="str">
            <v>H</v>
          </cell>
          <cell r="O113">
            <v>7.4999999999999997E-2</v>
          </cell>
          <cell r="P113">
            <v>14.96</v>
          </cell>
          <cell r="Q113">
            <v>1.1200000000000001</v>
          </cell>
          <cell r="AD113" t="str">
            <v>ASTU</v>
          </cell>
          <cell r="AE113" t="str">
            <v>ASSENTAMENTO DE TUBOS E PECAS</v>
          </cell>
          <cell r="AF113">
            <v>48</v>
          </cell>
          <cell r="AG113" t="str">
            <v>FORNEC E/OU ASSENT DE TUBO DE PVC COM JUNTA ELASTI</v>
          </cell>
          <cell r="AH113">
            <v>73840</v>
          </cell>
          <cell r="AI113" t="str">
            <v>ASSENTAMENTO TUBO PVC, RPVC, PVC DEFOFO, PRFV P/ESGOTO COM JE</v>
          </cell>
        </row>
        <row r="114">
          <cell r="G114" t="str">
            <v>73840/2</v>
          </cell>
          <cell r="H114" t="str">
            <v>ASSENTAMENTO TUBO PVC COM JUNTA ELASTICA, DN 125 MM - (OU RPVC, OU PRFV) - PARA ESGOTO.</v>
          </cell>
          <cell r="I114" t="str">
            <v>M</v>
          </cell>
          <cell r="J114">
            <v>2.2400000000000002</v>
          </cell>
          <cell r="K114" t="str">
            <v>INSUMO</v>
          </cell>
          <cell r="L114">
            <v>6111</v>
          </cell>
          <cell r="M114" t="str">
            <v>SERVENTE</v>
          </cell>
          <cell r="N114" t="str">
            <v>H</v>
          </cell>
          <cell r="O114">
            <v>0.15</v>
          </cell>
          <cell r="P114">
            <v>7.44</v>
          </cell>
          <cell r="Q114">
            <v>1.1100000000000001</v>
          </cell>
          <cell r="AD114" t="str">
            <v>ASTU</v>
          </cell>
          <cell r="AE114" t="str">
            <v>ASSENTAMENTO DE TUBOS E PECAS</v>
          </cell>
          <cell r="AF114">
            <v>48</v>
          </cell>
          <cell r="AG114" t="str">
            <v>FORNEC E/OU ASSENT DE TUBO DE PVC COM JUNTA ELASTI</v>
          </cell>
          <cell r="AH114">
            <v>73840</v>
          </cell>
          <cell r="AI114" t="str">
            <v>ASSENTAMENTO TUBO PVC, RPVC, PVC DEFOFO, PRFV P/ESGOTO COM JE</v>
          </cell>
        </row>
        <row r="115">
          <cell r="G115" t="str">
            <v>73840/3</v>
          </cell>
          <cell r="H115" t="str">
            <v>ASSENTAMENTO TUBO PVC COM JUNTA ELASTICA, DN 150 MM - (OU RPVC, OU PRFV) - PARA ESGOTO.</v>
          </cell>
          <cell r="I115" t="str">
            <v>M</v>
          </cell>
          <cell r="J115">
            <v>2.39</v>
          </cell>
          <cell r="R115">
            <v>2.38</v>
          </cell>
          <cell r="S115">
            <v>100</v>
          </cell>
          <cell r="T115">
            <v>0</v>
          </cell>
          <cell r="U115">
            <v>0</v>
          </cell>
          <cell r="V115">
            <v>0</v>
          </cell>
          <cell r="W115">
            <v>0</v>
          </cell>
          <cell r="X115">
            <v>0</v>
          </cell>
          <cell r="Y115">
            <v>0</v>
          </cell>
          <cell r="Z115">
            <v>0</v>
          </cell>
          <cell r="AA115">
            <v>0</v>
          </cell>
          <cell r="AB115" t="str">
            <v>CAIXA REFERENCIAL</v>
          </cell>
          <cell r="AD115" t="str">
            <v>ASTU</v>
          </cell>
          <cell r="AE115" t="str">
            <v>ASSENTAMENTO DE TUBOS E PECAS</v>
          </cell>
          <cell r="AF115">
            <v>48</v>
          </cell>
          <cell r="AG115" t="str">
            <v>FORNEC E/OU ASSENT DE TUBO DE PVC COM JUNTA ELASTI</v>
          </cell>
          <cell r="AH115">
            <v>73840</v>
          </cell>
          <cell r="AI115" t="str">
            <v>ASSENTAMENTO TUBO PVC, RPVC, PVC DEFOFO, PRFV P/ESGOTO COM JE</v>
          </cell>
        </row>
        <row r="116">
          <cell r="G116" t="str">
            <v>73840/3</v>
          </cell>
          <cell r="H116" t="str">
            <v>ASSENTAMENTO TUBO PVC COM JUNTA ELASTICA, DN 150 MM - (OU RPVC, OU PRFV) - PARA ESGOTO.</v>
          </cell>
          <cell r="I116" t="str">
            <v>M</v>
          </cell>
          <cell r="J116">
            <v>2.39</v>
          </cell>
          <cell r="K116" t="str">
            <v>INSUMO</v>
          </cell>
          <cell r="L116">
            <v>2699</v>
          </cell>
          <cell r="M116" t="str">
            <v>ASSENTADOR DE TUBOS</v>
          </cell>
          <cell r="N116" t="str">
            <v>H</v>
          </cell>
          <cell r="O116">
            <v>0.08</v>
          </cell>
          <cell r="P116">
            <v>14.96</v>
          </cell>
          <cell r="Q116">
            <v>1.19</v>
          </cell>
          <cell r="AD116" t="str">
            <v>ASTU</v>
          </cell>
          <cell r="AE116" t="str">
            <v>ASSENTAMENTO DE TUBOS E PECAS</v>
          </cell>
          <cell r="AF116">
            <v>48</v>
          </cell>
          <cell r="AG116" t="str">
            <v>FORNEC E/OU ASSENT DE TUBO DE PVC COM JUNTA ELASTI</v>
          </cell>
          <cell r="AH116">
            <v>73840</v>
          </cell>
          <cell r="AI116" t="str">
            <v>ASSENTAMENTO TUBO PVC, RPVC, PVC DEFOFO, PRFV P/ESGOTO COM JE</v>
          </cell>
        </row>
        <row r="117">
          <cell r="G117" t="str">
            <v>73840/3</v>
          </cell>
          <cell r="H117" t="str">
            <v>ASSENTAMENTO TUBO PVC COM JUNTA ELASTICA, DN 150 MM - (OU RPVC, OU PRFV) - PARA ESGOTO.</v>
          </cell>
          <cell r="I117" t="str">
            <v>M</v>
          </cell>
          <cell r="J117">
            <v>2.39</v>
          </cell>
          <cell r="K117" t="str">
            <v>INSUMO</v>
          </cell>
          <cell r="L117">
            <v>6111</v>
          </cell>
          <cell r="M117" t="str">
            <v>SERVENTE</v>
          </cell>
          <cell r="N117" t="str">
            <v>H</v>
          </cell>
          <cell r="O117">
            <v>0.16</v>
          </cell>
          <cell r="P117">
            <v>7.44</v>
          </cell>
          <cell r="Q117">
            <v>1.19</v>
          </cell>
          <cell r="AD117" t="str">
            <v>ASTU</v>
          </cell>
          <cell r="AE117" t="str">
            <v>ASSENTAMENTO DE TUBOS E PECAS</v>
          </cell>
          <cell r="AF117">
            <v>48</v>
          </cell>
          <cell r="AG117" t="str">
            <v>FORNEC E/OU ASSENT DE TUBO DE PVC COM JUNTA ELASTI</v>
          </cell>
          <cell r="AH117">
            <v>73840</v>
          </cell>
          <cell r="AI117" t="str">
            <v>ASSENTAMENTO TUBO PVC, RPVC, PVC DEFOFO, PRFV P/ESGOTO COM JE</v>
          </cell>
        </row>
        <row r="118">
          <cell r="G118" t="str">
            <v>73840/4</v>
          </cell>
          <cell r="H118" t="str">
            <v>ASSENTAMENTO TUBO PVC COM JUNTA ELASTICA, DN 200 MM - (OU RPVC, OU PRFV) - PARA ESGOTO.</v>
          </cell>
          <cell r="I118" t="str">
            <v>M</v>
          </cell>
          <cell r="J118">
            <v>2.69</v>
          </cell>
          <cell r="R118">
            <v>2.68</v>
          </cell>
          <cell r="S118">
            <v>100</v>
          </cell>
          <cell r="T118">
            <v>0</v>
          </cell>
          <cell r="U118">
            <v>0</v>
          </cell>
          <cell r="V118">
            <v>0</v>
          </cell>
          <cell r="W118">
            <v>0</v>
          </cell>
          <cell r="X118">
            <v>0</v>
          </cell>
          <cell r="Y118">
            <v>0</v>
          </cell>
          <cell r="Z118">
            <v>0</v>
          </cell>
          <cell r="AA118">
            <v>0</v>
          </cell>
          <cell r="AB118" t="str">
            <v>CAIXA REFERENCIAL</v>
          </cell>
          <cell r="AD118" t="str">
            <v>ASTU</v>
          </cell>
          <cell r="AE118" t="str">
            <v>ASSENTAMENTO DE TUBOS E PECAS</v>
          </cell>
          <cell r="AF118">
            <v>48</v>
          </cell>
          <cell r="AG118" t="str">
            <v>FORNEC E/OU ASSENT DE TUBO DE PVC COM JUNTA ELASTI</v>
          </cell>
          <cell r="AH118">
            <v>73840</v>
          </cell>
          <cell r="AI118" t="str">
            <v>ASSENTAMENTO TUBO PVC, RPVC, PVC DEFOFO, PRFV P/ESGOTO COM JE</v>
          </cell>
        </row>
        <row r="119">
          <cell r="G119" t="str">
            <v>73840/4</v>
          </cell>
          <cell r="H119" t="str">
            <v>ASSENTAMENTO TUBO PVC COM JUNTA ELASTICA, DN 200 MM - (OU RPVC, OU PRFV) - PARA ESGOTO.</v>
          </cell>
          <cell r="I119" t="str">
            <v>M</v>
          </cell>
          <cell r="J119">
            <v>2.69</v>
          </cell>
          <cell r="K119" t="str">
            <v>INSUMO</v>
          </cell>
          <cell r="L119">
            <v>2699</v>
          </cell>
          <cell r="M119" t="str">
            <v>ASSENTADOR DE TUBOS</v>
          </cell>
          <cell r="N119" t="str">
            <v>H</v>
          </cell>
          <cell r="O119">
            <v>0.09</v>
          </cell>
          <cell r="P119">
            <v>14.96</v>
          </cell>
          <cell r="Q119">
            <v>1.34</v>
          </cell>
          <cell r="AD119" t="str">
            <v>ASTU</v>
          </cell>
          <cell r="AE119" t="str">
            <v>ASSENTAMENTO DE TUBOS E PECAS</v>
          </cell>
          <cell r="AF119">
            <v>48</v>
          </cell>
          <cell r="AG119" t="str">
            <v>FORNEC E/OU ASSENT DE TUBO DE PVC COM JUNTA ELASTI</v>
          </cell>
          <cell r="AH119">
            <v>73840</v>
          </cell>
          <cell r="AI119" t="str">
            <v>ASSENTAMENTO TUBO PVC, RPVC, PVC DEFOFO, PRFV P/ESGOTO COM JE</v>
          </cell>
        </row>
        <row r="120">
          <cell r="G120" t="str">
            <v>73840/4</v>
          </cell>
          <cell r="H120" t="str">
            <v>ASSENTAMENTO TUBO PVC COM JUNTA ELASTICA, DN 200 MM - (OU RPVC, OU PRFV) - PARA ESGOTO.</v>
          </cell>
          <cell r="I120" t="str">
            <v>M</v>
          </cell>
          <cell r="J120">
            <v>2.69</v>
          </cell>
          <cell r="K120" t="str">
            <v>INSUMO</v>
          </cell>
          <cell r="L120">
            <v>6111</v>
          </cell>
          <cell r="M120" t="str">
            <v>SERVENTE</v>
          </cell>
          <cell r="N120" t="str">
            <v>H</v>
          </cell>
          <cell r="O120">
            <v>0.18</v>
          </cell>
          <cell r="P120">
            <v>7.44</v>
          </cell>
          <cell r="Q120">
            <v>1.34</v>
          </cell>
          <cell r="AD120" t="str">
            <v>ASTU</v>
          </cell>
          <cell r="AE120" t="str">
            <v>ASSENTAMENTO DE TUBOS E PECAS</v>
          </cell>
          <cell r="AF120">
            <v>48</v>
          </cell>
          <cell r="AG120" t="str">
            <v>FORNEC E/OU ASSENT DE TUBO DE PVC COM JUNTA ELASTI</v>
          </cell>
          <cell r="AH120">
            <v>73840</v>
          </cell>
          <cell r="AI120" t="str">
            <v>ASSENTAMENTO TUBO PVC, RPVC, PVC DEFOFO, PRFV P/ESGOTO COM JE</v>
          </cell>
        </row>
        <row r="121">
          <cell r="G121" t="str">
            <v>73840/5</v>
          </cell>
          <cell r="H121" t="str">
            <v>ASSENTAMENTO TUBO PVC COM JUNTA ELASTICA, DN 250 MM - (OU RPVC, OU PRFV) - PARA ESGOTO.</v>
          </cell>
          <cell r="I121" t="str">
            <v>M</v>
          </cell>
          <cell r="J121">
            <v>2.99</v>
          </cell>
          <cell r="R121">
            <v>2.98</v>
          </cell>
          <cell r="S121">
            <v>100</v>
          </cell>
          <cell r="T121">
            <v>0</v>
          </cell>
          <cell r="U121">
            <v>0</v>
          </cell>
          <cell r="V121">
            <v>0</v>
          </cell>
          <cell r="W121">
            <v>0</v>
          </cell>
          <cell r="X121">
            <v>0</v>
          </cell>
          <cell r="Y121">
            <v>0</v>
          </cell>
          <cell r="Z121">
            <v>0</v>
          </cell>
          <cell r="AA121">
            <v>0</v>
          </cell>
          <cell r="AB121" t="str">
            <v>CAIXA REFERENCIAL</v>
          </cell>
          <cell r="AD121" t="str">
            <v>ASTU</v>
          </cell>
          <cell r="AE121" t="str">
            <v>ASSENTAMENTO DE TUBOS E PECAS</v>
          </cell>
          <cell r="AF121">
            <v>48</v>
          </cell>
          <cell r="AG121" t="str">
            <v>FORNEC E/OU ASSENT DE TUBO DE PVC COM JUNTA ELASTI</v>
          </cell>
          <cell r="AH121">
            <v>73840</v>
          </cell>
          <cell r="AI121" t="str">
            <v>ASSENTAMENTO TUBO PVC, RPVC, PVC DEFOFO, PRFV P/ESGOTO COM JE</v>
          </cell>
        </row>
        <row r="122">
          <cell r="G122" t="str">
            <v>73840/5</v>
          </cell>
          <cell r="H122" t="str">
            <v>ASSENTAMENTO TUBO PVC COM JUNTA ELASTICA, DN 250 MM - (OU RPVC, OU PRFV) - PARA ESGOTO.</v>
          </cell>
          <cell r="I122" t="str">
            <v>M</v>
          </cell>
          <cell r="J122">
            <v>2.99</v>
          </cell>
          <cell r="K122" t="str">
            <v>INSUMO</v>
          </cell>
          <cell r="L122">
            <v>2699</v>
          </cell>
          <cell r="M122" t="str">
            <v>ASSENTADOR DE TUBOS</v>
          </cell>
          <cell r="N122" t="str">
            <v>H</v>
          </cell>
          <cell r="O122">
            <v>0.1</v>
          </cell>
          <cell r="P122">
            <v>14.96</v>
          </cell>
          <cell r="Q122">
            <v>1.49</v>
          </cell>
          <cell r="AD122" t="str">
            <v>ASTU</v>
          </cell>
          <cell r="AE122" t="str">
            <v>ASSENTAMENTO DE TUBOS E PECAS</v>
          </cell>
          <cell r="AF122">
            <v>48</v>
          </cell>
          <cell r="AG122" t="str">
            <v>FORNEC E/OU ASSENT DE TUBO DE PVC COM JUNTA ELASTI</v>
          </cell>
          <cell r="AH122">
            <v>73840</v>
          </cell>
          <cell r="AI122" t="str">
            <v>ASSENTAMENTO TUBO PVC, RPVC, PVC DEFOFO, PRFV P/ESGOTO COM JE</v>
          </cell>
        </row>
        <row r="123">
          <cell r="G123" t="str">
            <v>73840/5</v>
          </cell>
          <cell r="H123" t="str">
            <v>ASSENTAMENTO TUBO PVC COM JUNTA ELASTICA, DN 250 MM - (OU RPVC, OU PRFV) - PARA ESGOTO.</v>
          </cell>
          <cell r="I123" t="str">
            <v>M</v>
          </cell>
          <cell r="J123">
            <v>2.99</v>
          </cell>
          <cell r="K123" t="str">
            <v>INSUMO</v>
          </cell>
          <cell r="L123">
            <v>6111</v>
          </cell>
          <cell r="M123" t="str">
            <v>SERVENTE</v>
          </cell>
          <cell r="N123" t="str">
            <v>H</v>
          </cell>
          <cell r="O123">
            <v>0.2</v>
          </cell>
          <cell r="P123">
            <v>7.44</v>
          </cell>
          <cell r="Q123">
            <v>1.48</v>
          </cell>
          <cell r="AD123" t="str">
            <v>ASTU</v>
          </cell>
          <cell r="AE123" t="str">
            <v>ASSENTAMENTO DE TUBOS E PECAS</v>
          </cell>
          <cell r="AF123">
            <v>48</v>
          </cell>
          <cell r="AG123" t="str">
            <v>FORNEC E/OU ASSENT DE TUBO DE PVC COM JUNTA ELASTI</v>
          </cell>
          <cell r="AH123">
            <v>73840</v>
          </cell>
          <cell r="AI123" t="str">
            <v>ASSENTAMENTO TUBO PVC, RPVC, PVC DEFOFO, PRFV P/ESGOTO COM JE</v>
          </cell>
        </row>
        <row r="124">
          <cell r="G124" t="str">
            <v>73840/6</v>
          </cell>
          <cell r="H124" t="str">
            <v>ASSENTAMENTO TUBO PVC COM JUNTA ELASTICA, DN 300 MM - (OU RPVC, OU PRFV) - PARA ESGOTO.</v>
          </cell>
          <cell r="I124" t="str">
            <v>M</v>
          </cell>
          <cell r="J124">
            <v>3.29</v>
          </cell>
          <cell r="R124">
            <v>3.28</v>
          </cell>
          <cell r="S124">
            <v>100</v>
          </cell>
          <cell r="T124">
            <v>0</v>
          </cell>
          <cell r="U124">
            <v>0</v>
          </cell>
          <cell r="V124">
            <v>0</v>
          </cell>
          <cell r="W124">
            <v>0</v>
          </cell>
          <cell r="X124">
            <v>0</v>
          </cell>
          <cell r="Y124">
            <v>0</v>
          </cell>
          <cell r="Z124">
            <v>0</v>
          </cell>
          <cell r="AA124">
            <v>0</v>
          </cell>
          <cell r="AB124" t="str">
            <v>CAIXA REFERENCIAL</v>
          </cell>
          <cell r="AD124" t="str">
            <v>ASTU</v>
          </cell>
          <cell r="AE124" t="str">
            <v>ASSENTAMENTO DE TUBOS E PECAS</v>
          </cell>
          <cell r="AF124">
            <v>48</v>
          </cell>
          <cell r="AG124" t="str">
            <v>FORNEC E/OU ASSENT DE TUBO DE PVC COM JUNTA ELASTI</v>
          </cell>
          <cell r="AH124">
            <v>73840</v>
          </cell>
          <cell r="AI124" t="str">
            <v>ASSENTAMENTO TUBO PVC, RPVC, PVC DEFOFO, PRFV P/ESGOTO COM JE</v>
          </cell>
        </row>
        <row r="125">
          <cell r="G125" t="str">
            <v>73840/6</v>
          </cell>
          <cell r="H125" t="str">
            <v>ASSENTAMENTO TUBO PVC COM JUNTA ELASTICA, DN 300 MM - (OU RPVC, OU PRFV) - PARA ESGOTO.</v>
          </cell>
          <cell r="I125" t="str">
            <v>M</v>
          </cell>
          <cell r="J125">
            <v>3.29</v>
          </cell>
          <cell r="K125" t="str">
            <v>INSUMO</v>
          </cell>
          <cell r="L125">
            <v>2699</v>
          </cell>
          <cell r="M125" t="str">
            <v>ASSENTADOR DE TUBOS</v>
          </cell>
          <cell r="N125" t="str">
            <v>H</v>
          </cell>
          <cell r="O125">
            <v>0.11</v>
          </cell>
          <cell r="P125">
            <v>14.96</v>
          </cell>
          <cell r="Q125">
            <v>1.64</v>
          </cell>
          <cell r="AD125" t="str">
            <v>ASTU</v>
          </cell>
          <cell r="AE125" t="str">
            <v>ASSENTAMENTO DE TUBOS E PECAS</v>
          </cell>
          <cell r="AF125">
            <v>48</v>
          </cell>
          <cell r="AG125" t="str">
            <v>FORNEC E/OU ASSENT DE TUBO DE PVC COM JUNTA ELASTI</v>
          </cell>
          <cell r="AH125">
            <v>73840</v>
          </cell>
          <cell r="AI125" t="str">
            <v>ASSENTAMENTO TUBO PVC, RPVC, PVC DEFOFO, PRFV P/ESGOTO COM JE</v>
          </cell>
        </row>
        <row r="126">
          <cell r="G126" t="str">
            <v>73840/6</v>
          </cell>
          <cell r="H126" t="str">
            <v>ASSENTAMENTO TUBO PVC COM JUNTA ELASTICA, DN 300 MM - (OU RPVC, OU PRFV) - PARA ESGOTO.</v>
          </cell>
          <cell r="I126" t="str">
            <v>M</v>
          </cell>
          <cell r="J126">
            <v>3.29</v>
          </cell>
          <cell r="K126" t="str">
            <v>INSUMO</v>
          </cell>
          <cell r="L126">
            <v>6111</v>
          </cell>
          <cell r="M126" t="str">
            <v>SERVENTE</v>
          </cell>
          <cell r="N126" t="str">
            <v>H</v>
          </cell>
          <cell r="O126">
            <v>0.22</v>
          </cell>
          <cell r="P126">
            <v>7.44</v>
          </cell>
          <cell r="Q126">
            <v>1.63</v>
          </cell>
          <cell r="AD126" t="str">
            <v>ASTU</v>
          </cell>
          <cell r="AE126" t="str">
            <v>ASSENTAMENTO DE TUBOS E PECAS</v>
          </cell>
          <cell r="AF126">
            <v>48</v>
          </cell>
          <cell r="AG126" t="str">
            <v>FORNEC E/OU ASSENT DE TUBO DE PVC COM JUNTA ELASTI</v>
          </cell>
          <cell r="AH126">
            <v>73840</v>
          </cell>
          <cell r="AI126" t="str">
            <v>ASSENTAMENTO TUBO PVC, RPVC, PVC DEFOFO, PRFV P/ESGOTO COM JE</v>
          </cell>
        </row>
        <row r="127">
          <cell r="G127" t="str">
            <v>73888/1</v>
          </cell>
          <cell r="H127" t="str">
            <v>ASSENTAMENTO TUBO PVC COM JUNTA ELASTICA, DN 50 MM - (OU RPVC, OU PVC DEFOFO, OU PRFV) - PARA AGUA.</v>
          </cell>
          <cell r="I127" t="str">
            <v>M</v>
          </cell>
          <cell r="J127">
            <v>0.9</v>
          </cell>
          <cell r="R127">
            <v>0.89</v>
          </cell>
          <cell r="S127">
            <v>100</v>
          </cell>
          <cell r="T127">
            <v>0</v>
          </cell>
          <cell r="U127">
            <v>0</v>
          </cell>
          <cell r="V127">
            <v>0</v>
          </cell>
          <cell r="W127">
            <v>0</v>
          </cell>
          <cell r="X127">
            <v>0</v>
          </cell>
          <cell r="Y127">
            <v>0</v>
          </cell>
          <cell r="Z127">
            <v>0</v>
          </cell>
          <cell r="AA127">
            <v>0</v>
          </cell>
          <cell r="AB127" t="str">
            <v>CAIXA REFERENCIAL</v>
          </cell>
          <cell r="AD127" t="str">
            <v>ASTU</v>
          </cell>
          <cell r="AE127" t="str">
            <v>ASSENTAMENTO DE TUBOS E PECAS</v>
          </cell>
          <cell r="AF127">
            <v>48</v>
          </cell>
          <cell r="AG127" t="str">
            <v>FORNEC E/OU ASSENT DE TUBO DE PVC COM JUNTA ELASTI</v>
          </cell>
          <cell r="AH127">
            <v>73888</v>
          </cell>
          <cell r="AI127" t="str">
            <v>ASSENTAMENTO TUBO PVC, RPVC, PVC DEFOFO, PRFV P/AGUA COM JE</v>
          </cell>
        </row>
        <row r="128">
          <cell r="G128" t="str">
            <v>73888/1</v>
          </cell>
          <cell r="H128" t="str">
            <v>ASSENTAMENTO TUBO PVC COM JUNTA ELASTICA, DN 50 MM - (OU RPVC, OU PVC DEFOFO, OU PRFV) - PARA AGUA.</v>
          </cell>
          <cell r="I128" t="str">
            <v>M</v>
          </cell>
          <cell r="J128">
            <v>0.9</v>
          </cell>
          <cell r="K128" t="str">
            <v>INSUMO</v>
          </cell>
          <cell r="L128">
            <v>2699</v>
          </cell>
          <cell r="M128" t="str">
            <v>ASSENTADOR DE TUBOS</v>
          </cell>
          <cell r="N128" t="str">
            <v>H</v>
          </cell>
          <cell r="O128">
            <v>0.03</v>
          </cell>
          <cell r="P128">
            <v>14.96</v>
          </cell>
          <cell r="Q128">
            <v>0.44</v>
          </cell>
          <cell r="AD128" t="str">
            <v>ASTU</v>
          </cell>
          <cell r="AE128" t="str">
            <v>ASSENTAMENTO DE TUBOS E PECAS</v>
          </cell>
          <cell r="AF128">
            <v>48</v>
          </cell>
          <cell r="AG128" t="str">
            <v>FORNEC E/OU ASSENT DE TUBO DE PVC COM JUNTA ELASTI</v>
          </cell>
          <cell r="AH128">
            <v>73888</v>
          </cell>
          <cell r="AI128" t="str">
            <v>ASSENTAMENTO TUBO PVC, RPVC, PVC DEFOFO, PRFV P/AGUA COM JE</v>
          </cell>
        </row>
        <row r="129">
          <cell r="G129" t="str">
            <v>73888/1</v>
          </cell>
          <cell r="H129" t="str">
            <v>ASSENTAMENTO TUBO PVC COM JUNTA ELASTICA, DN 50 MM - (OU RPVC, OU PVC DEFOFO, OU PRFV) - PARA AGUA.</v>
          </cell>
          <cell r="I129" t="str">
            <v>M</v>
          </cell>
          <cell r="J129">
            <v>0.9</v>
          </cell>
          <cell r="K129" t="str">
            <v>INSUMO</v>
          </cell>
          <cell r="L129">
            <v>6111</v>
          </cell>
          <cell r="M129" t="str">
            <v>SERVENTE</v>
          </cell>
          <cell r="N129" t="str">
            <v>H</v>
          </cell>
          <cell r="O129">
            <v>0.06</v>
          </cell>
          <cell r="P129">
            <v>7.44</v>
          </cell>
          <cell r="Q129">
            <v>0.44</v>
          </cell>
          <cell r="AD129" t="str">
            <v>ASTU</v>
          </cell>
          <cell r="AE129" t="str">
            <v>ASSENTAMENTO DE TUBOS E PECAS</v>
          </cell>
          <cell r="AF129">
            <v>48</v>
          </cell>
          <cell r="AG129" t="str">
            <v>FORNEC E/OU ASSENT DE TUBO DE PVC COM JUNTA ELASTI</v>
          </cell>
          <cell r="AH129">
            <v>73888</v>
          </cell>
          <cell r="AI129" t="str">
            <v>ASSENTAMENTO TUBO PVC, RPVC, PVC DEFOFO, PRFV P/AGUA COM JE</v>
          </cell>
        </row>
        <row r="130">
          <cell r="G130" t="str">
            <v>73888/2</v>
          </cell>
          <cell r="H130" t="str">
            <v>ASSENTAMENTO TUBO PVC COM JUNTA ELASTICA, DN 75 MM - (OU RPVC, OU PVC DEFOFO, OU PRFV) - PARA AGUA.</v>
          </cell>
          <cell r="I130" t="str">
            <v>M</v>
          </cell>
          <cell r="J130">
            <v>1.19</v>
          </cell>
          <cell r="R130">
            <v>1.19</v>
          </cell>
          <cell r="S130">
            <v>100</v>
          </cell>
          <cell r="T130">
            <v>0</v>
          </cell>
          <cell r="U130">
            <v>0</v>
          </cell>
          <cell r="V130">
            <v>0</v>
          </cell>
          <cell r="W130">
            <v>0</v>
          </cell>
          <cell r="X130">
            <v>0</v>
          </cell>
          <cell r="Y130">
            <v>0</v>
          </cell>
          <cell r="Z130">
            <v>0</v>
          </cell>
          <cell r="AA130">
            <v>0</v>
          </cell>
          <cell r="AB130" t="str">
            <v>CAIXA REFERENCIAL</v>
          </cell>
          <cell r="AD130" t="str">
            <v>ASTU</v>
          </cell>
          <cell r="AE130" t="str">
            <v>ASSENTAMENTO DE TUBOS E PECAS</v>
          </cell>
          <cell r="AF130">
            <v>48</v>
          </cell>
          <cell r="AG130" t="str">
            <v>FORNEC E/OU ASSENT DE TUBO DE PVC COM JUNTA ELASTI</v>
          </cell>
          <cell r="AH130">
            <v>73888</v>
          </cell>
          <cell r="AI130" t="str">
            <v>ASSENTAMENTO TUBO PVC, RPVC, PVC DEFOFO, PRFV P/AGUA COM JE</v>
          </cell>
        </row>
        <row r="131">
          <cell r="G131" t="str">
            <v>73888/2</v>
          </cell>
          <cell r="H131" t="str">
            <v>ASSENTAMENTO TUBO PVC COM JUNTA ELASTICA, DN 75 MM - (OU RPVC, OU PVC DEFOFO, OU PRFV) - PARA AGUA.</v>
          </cell>
          <cell r="I131" t="str">
            <v>M</v>
          </cell>
          <cell r="J131">
            <v>1.19</v>
          </cell>
          <cell r="K131" t="str">
            <v>INSUMO</v>
          </cell>
          <cell r="L131">
            <v>2699</v>
          </cell>
          <cell r="M131" t="str">
            <v>ASSENTADOR DE TUBOS</v>
          </cell>
          <cell r="N131" t="str">
            <v>H</v>
          </cell>
          <cell r="O131">
            <v>0.04</v>
          </cell>
          <cell r="P131">
            <v>14.96</v>
          </cell>
          <cell r="Q131">
            <v>0.59</v>
          </cell>
          <cell r="AD131" t="str">
            <v>ASTU</v>
          </cell>
          <cell r="AE131" t="str">
            <v>ASSENTAMENTO DE TUBOS E PECAS</v>
          </cell>
          <cell r="AF131">
            <v>48</v>
          </cell>
          <cell r="AG131" t="str">
            <v>FORNEC E/OU ASSENT DE TUBO DE PVC COM JUNTA ELASTI</v>
          </cell>
          <cell r="AH131">
            <v>73888</v>
          </cell>
          <cell r="AI131" t="str">
            <v>ASSENTAMENTO TUBO PVC, RPVC, PVC DEFOFO, PRFV P/AGUA COM JE</v>
          </cell>
        </row>
        <row r="132">
          <cell r="G132" t="str">
            <v>73888/2</v>
          </cell>
          <cell r="H132" t="str">
            <v>ASSENTAMENTO TUBO PVC COM JUNTA ELASTICA, DN 75 MM - (OU RPVC, OU PVC DEFOFO, OU PRFV) - PARA AGUA.</v>
          </cell>
          <cell r="I132" t="str">
            <v>M</v>
          </cell>
          <cell r="J132">
            <v>1.19</v>
          </cell>
          <cell r="K132" t="str">
            <v>INSUMO</v>
          </cell>
          <cell r="L132">
            <v>6111</v>
          </cell>
          <cell r="M132" t="str">
            <v>SERVENTE</v>
          </cell>
          <cell r="N132" t="str">
            <v>H</v>
          </cell>
          <cell r="O132">
            <v>0.08</v>
          </cell>
          <cell r="P132">
            <v>7.44</v>
          </cell>
          <cell r="Q132">
            <v>0.59</v>
          </cell>
          <cell r="AD132" t="str">
            <v>ASTU</v>
          </cell>
          <cell r="AE132" t="str">
            <v>ASSENTAMENTO DE TUBOS E PECAS</v>
          </cell>
          <cell r="AF132">
            <v>48</v>
          </cell>
          <cell r="AG132" t="str">
            <v>FORNEC E/OU ASSENT DE TUBO DE PVC COM JUNTA ELASTI</v>
          </cell>
          <cell r="AH132">
            <v>73888</v>
          </cell>
          <cell r="AI132" t="str">
            <v>ASSENTAMENTO TUBO PVC, RPVC, PVC DEFOFO, PRFV P/AGUA COM JE</v>
          </cell>
        </row>
        <row r="133">
          <cell r="G133" t="str">
            <v>73888/3</v>
          </cell>
          <cell r="H133" t="str">
            <v>ASSENTAMENTO TUBO PVC COM JUNTA ELASTICA, DN 100 MM - (OU RPVC, OU PVC DEFOFO, OU PRFV) - PARA AGUA.</v>
          </cell>
          <cell r="I133" t="str">
            <v>M</v>
          </cell>
          <cell r="J133">
            <v>1.49</v>
          </cell>
          <cell r="R133">
            <v>1.49</v>
          </cell>
          <cell r="S133">
            <v>100</v>
          </cell>
          <cell r="T133">
            <v>0</v>
          </cell>
          <cell r="U133">
            <v>0</v>
          </cell>
          <cell r="V133">
            <v>0</v>
          </cell>
          <cell r="W133">
            <v>0</v>
          </cell>
          <cell r="X133">
            <v>0</v>
          </cell>
          <cell r="Y133">
            <v>0</v>
          </cell>
          <cell r="Z133">
            <v>0</v>
          </cell>
          <cell r="AA133">
            <v>0</v>
          </cell>
          <cell r="AB133" t="str">
            <v>CAIXA REFERENCIAL</v>
          </cell>
          <cell r="AD133" t="str">
            <v>ASTU</v>
          </cell>
          <cell r="AE133" t="str">
            <v>ASSENTAMENTO DE TUBOS E PECAS</v>
          </cell>
          <cell r="AF133">
            <v>48</v>
          </cell>
          <cell r="AG133" t="str">
            <v>FORNEC E/OU ASSENT DE TUBO DE PVC COM JUNTA ELASTI</v>
          </cell>
          <cell r="AH133">
            <v>73888</v>
          </cell>
          <cell r="AI133" t="str">
            <v>ASSENTAMENTO TUBO PVC, RPVC, PVC DEFOFO, PRFV P/AGUA COM JE</v>
          </cell>
        </row>
        <row r="134">
          <cell r="G134" t="str">
            <v>73888/3</v>
          </cell>
          <cell r="H134" t="str">
            <v>ASSENTAMENTO TUBO PVC COM JUNTA ELASTICA, DN 100 MM - (OU RPVC, OU PVC DEFOFO, OU PRFV) - PARA AGUA.</v>
          </cell>
          <cell r="I134" t="str">
            <v>M</v>
          </cell>
          <cell r="J134">
            <v>1.49</v>
          </cell>
          <cell r="K134" t="str">
            <v>INSUMO</v>
          </cell>
          <cell r="L134">
            <v>2699</v>
          </cell>
          <cell r="M134" t="str">
            <v>ASSENTADOR DE TUBOS</v>
          </cell>
          <cell r="N134" t="str">
            <v>H</v>
          </cell>
          <cell r="O134">
            <v>0.05</v>
          </cell>
          <cell r="P134">
            <v>14.96</v>
          </cell>
          <cell r="Q134">
            <v>0.74</v>
          </cell>
          <cell r="AD134" t="str">
            <v>ASTU</v>
          </cell>
          <cell r="AE134" t="str">
            <v>ASSENTAMENTO DE TUBOS E PECAS</v>
          </cell>
          <cell r="AF134">
            <v>48</v>
          </cell>
          <cell r="AG134" t="str">
            <v>FORNEC E/OU ASSENT DE TUBO DE PVC COM JUNTA ELASTI</v>
          </cell>
          <cell r="AH134">
            <v>73888</v>
          </cell>
          <cell r="AI134" t="str">
            <v>ASSENTAMENTO TUBO PVC, RPVC, PVC DEFOFO, PRFV P/AGUA COM JE</v>
          </cell>
        </row>
        <row r="135">
          <cell r="G135" t="str">
            <v>73888/3</v>
          </cell>
          <cell r="H135" t="str">
            <v>ASSENTAMENTO TUBO PVC COM JUNTA ELASTICA, DN 100 MM - (OU RPVC, OU PVC DEFOFO, OU PRFV) - PARA AGUA.</v>
          </cell>
          <cell r="I135" t="str">
            <v>M</v>
          </cell>
          <cell r="J135">
            <v>1.49</v>
          </cell>
          <cell r="K135" t="str">
            <v>INSUMO</v>
          </cell>
          <cell r="L135">
            <v>6111</v>
          </cell>
          <cell r="M135" t="str">
            <v>SERVENTE</v>
          </cell>
          <cell r="N135" t="str">
            <v>H</v>
          </cell>
          <cell r="O135">
            <v>0.1</v>
          </cell>
          <cell r="P135">
            <v>7.44</v>
          </cell>
          <cell r="Q135">
            <v>0.74</v>
          </cell>
          <cell r="AD135" t="str">
            <v>ASTU</v>
          </cell>
          <cell r="AE135" t="str">
            <v>ASSENTAMENTO DE TUBOS E PECAS</v>
          </cell>
          <cell r="AF135">
            <v>48</v>
          </cell>
          <cell r="AG135" t="str">
            <v>FORNEC E/OU ASSENT DE TUBO DE PVC COM JUNTA ELASTI</v>
          </cell>
          <cell r="AH135">
            <v>73888</v>
          </cell>
          <cell r="AI135" t="str">
            <v>ASSENTAMENTO TUBO PVC, RPVC, PVC DEFOFO, PRFV P/AGUA COM JE</v>
          </cell>
        </row>
        <row r="136">
          <cell r="G136" t="str">
            <v>73888/4</v>
          </cell>
          <cell r="H136" t="str">
            <v>ASSENTAMENTO TUBO PVC COM JUNTA ELASTICA, DN 150 MM - (OU RPVC, OU PVC DEFOFO, OU PRFV P/ AGUA)</v>
          </cell>
          <cell r="I136" t="str">
            <v>M</v>
          </cell>
          <cell r="J136">
            <v>1.79</v>
          </cell>
          <cell r="R136">
            <v>1.79</v>
          </cell>
          <cell r="S136">
            <v>100</v>
          </cell>
          <cell r="T136">
            <v>0</v>
          </cell>
          <cell r="U136">
            <v>0</v>
          </cell>
          <cell r="V136">
            <v>0</v>
          </cell>
          <cell r="W136">
            <v>0</v>
          </cell>
          <cell r="X136">
            <v>0</v>
          </cell>
          <cell r="Y136">
            <v>0</v>
          </cell>
          <cell r="Z136">
            <v>0</v>
          </cell>
          <cell r="AA136">
            <v>0</v>
          </cell>
          <cell r="AB136" t="str">
            <v>CAIXA REFERENCIAL</v>
          </cell>
          <cell r="AD136" t="str">
            <v>ASTU</v>
          </cell>
          <cell r="AE136" t="str">
            <v>ASSENTAMENTO DE TUBOS E PECAS</v>
          </cell>
          <cell r="AF136">
            <v>48</v>
          </cell>
          <cell r="AG136" t="str">
            <v>FORNEC E/OU ASSENT DE TUBO DE PVC COM JUNTA ELASTI</v>
          </cell>
          <cell r="AH136">
            <v>73888</v>
          </cell>
          <cell r="AI136" t="str">
            <v>ASSENTAMENTO TUBO PVC, RPVC, PVC DEFOFO, PRFV P/AGUA COM JE</v>
          </cell>
        </row>
        <row r="137">
          <cell r="G137" t="str">
            <v>73888/4</v>
          </cell>
          <cell r="H137" t="str">
            <v>ASSENTAMENTO TUBO PVC COM JUNTA ELASTICA, DN 150 MM - (OU RPVC, OU PVC DEFOFO, OU PRFV P/ AGUA)</v>
          </cell>
          <cell r="I137" t="str">
            <v>M</v>
          </cell>
          <cell r="J137">
            <v>1.79</v>
          </cell>
          <cell r="K137" t="str">
            <v>INSUMO</v>
          </cell>
          <cell r="L137">
            <v>2699</v>
          </cell>
          <cell r="M137" t="str">
            <v>ASSENTADOR DE TUBOS</v>
          </cell>
          <cell r="N137" t="str">
            <v>H</v>
          </cell>
          <cell r="O137">
            <v>0.06</v>
          </cell>
          <cell r="P137">
            <v>14.96</v>
          </cell>
          <cell r="Q137">
            <v>0.89</v>
          </cell>
          <cell r="AD137" t="str">
            <v>ASTU</v>
          </cell>
          <cell r="AE137" t="str">
            <v>ASSENTAMENTO DE TUBOS E PECAS</v>
          </cell>
          <cell r="AF137">
            <v>48</v>
          </cell>
          <cell r="AG137" t="str">
            <v>FORNEC E/OU ASSENT DE TUBO DE PVC COM JUNTA ELASTI</v>
          </cell>
          <cell r="AH137">
            <v>73888</v>
          </cell>
          <cell r="AI137" t="str">
            <v>ASSENTAMENTO TUBO PVC, RPVC, PVC DEFOFO, PRFV P/AGUA COM JE</v>
          </cell>
        </row>
        <row r="138">
          <cell r="G138" t="str">
            <v>73888/4</v>
          </cell>
          <cell r="H138" t="str">
            <v>ASSENTAMENTO TUBO PVC COM JUNTA ELASTICA, DN 150 MM - (OU RPVC, OU PVC DEFOFO, OU PRFV P/ AGUA)</v>
          </cell>
          <cell r="I138" t="str">
            <v>M</v>
          </cell>
          <cell r="J138">
            <v>1.79</v>
          </cell>
          <cell r="K138" t="str">
            <v>INSUMO</v>
          </cell>
          <cell r="L138">
            <v>6111</v>
          </cell>
          <cell r="M138" t="str">
            <v>SERVENTE</v>
          </cell>
          <cell r="N138" t="str">
            <v>H</v>
          </cell>
          <cell r="O138">
            <v>0.12</v>
          </cell>
          <cell r="P138">
            <v>7.44</v>
          </cell>
          <cell r="Q138">
            <v>0.89</v>
          </cell>
          <cell r="AD138" t="str">
            <v>ASTU</v>
          </cell>
          <cell r="AE138" t="str">
            <v>ASSENTAMENTO DE TUBOS E PECAS</v>
          </cell>
          <cell r="AF138">
            <v>48</v>
          </cell>
          <cell r="AG138" t="str">
            <v>FORNEC E/OU ASSENT DE TUBO DE PVC COM JUNTA ELASTI</v>
          </cell>
          <cell r="AH138">
            <v>73888</v>
          </cell>
          <cell r="AI138" t="str">
            <v>ASSENTAMENTO TUBO PVC, RPVC, PVC DEFOFO, PRFV P/AGUA COM JE</v>
          </cell>
        </row>
        <row r="139">
          <cell r="G139" t="str">
            <v>73888/5</v>
          </cell>
          <cell r="H139" t="str">
            <v>ASSENTAMENTO TUBO PVC COM JUNTA ELASTICA, DN 200 MM - (OU RPVC, OU PVC DEFOFO, OU PRFV P/ AGUA)</v>
          </cell>
          <cell r="I139" t="str">
            <v>M</v>
          </cell>
          <cell r="J139">
            <v>2.09</v>
          </cell>
          <cell r="R139">
            <v>2.09</v>
          </cell>
          <cell r="S139">
            <v>100</v>
          </cell>
          <cell r="T139">
            <v>0</v>
          </cell>
          <cell r="U139">
            <v>0</v>
          </cell>
          <cell r="V139">
            <v>0</v>
          </cell>
          <cell r="W139">
            <v>0</v>
          </cell>
          <cell r="X139">
            <v>0</v>
          </cell>
          <cell r="Y139">
            <v>0</v>
          </cell>
          <cell r="Z139">
            <v>0</v>
          </cell>
          <cell r="AA139">
            <v>0</v>
          </cell>
          <cell r="AB139" t="str">
            <v>CAIXA REFERENCIAL</v>
          </cell>
          <cell r="AD139" t="str">
            <v>ASTU</v>
          </cell>
          <cell r="AE139" t="str">
            <v>ASSENTAMENTO DE TUBOS E PECAS</v>
          </cell>
          <cell r="AF139">
            <v>48</v>
          </cell>
          <cell r="AG139" t="str">
            <v>FORNEC E/OU ASSENT DE TUBO DE PVC COM JUNTA ELASTI</v>
          </cell>
          <cell r="AH139">
            <v>73888</v>
          </cell>
          <cell r="AI139" t="str">
            <v>ASSENTAMENTO TUBO PVC, RPVC, PVC DEFOFO, PRFV P/AGUA COM JE</v>
          </cell>
        </row>
        <row r="140">
          <cell r="G140" t="str">
            <v>73888/5</v>
          </cell>
          <cell r="H140" t="str">
            <v>ASSENTAMENTO TUBO PVC COM JUNTA ELASTICA, DN 200 MM - (OU RPVC, OU PVC DEFOFO, OU PRFV P/ AGUA)</v>
          </cell>
          <cell r="I140" t="str">
            <v>M</v>
          </cell>
          <cell r="J140">
            <v>2.09</v>
          </cell>
          <cell r="K140" t="str">
            <v>INSUMO</v>
          </cell>
          <cell r="L140">
            <v>2699</v>
          </cell>
          <cell r="M140" t="str">
            <v>ASSENTADOR DE TUBOS</v>
          </cell>
          <cell r="N140" t="str">
            <v>H</v>
          </cell>
          <cell r="O140">
            <v>6.9999999999999993E-2</v>
          </cell>
          <cell r="P140">
            <v>14.96</v>
          </cell>
          <cell r="Q140">
            <v>1.04</v>
          </cell>
          <cell r="AD140" t="str">
            <v>ASTU</v>
          </cell>
          <cell r="AE140" t="str">
            <v>ASSENTAMENTO DE TUBOS E PECAS</v>
          </cell>
          <cell r="AF140">
            <v>48</v>
          </cell>
          <cell r="AG140" t="str">
            <v>FORNEC E/OU ASSENT DE TUBO DE PVC COM JUNTA ELASTI</v>
          </cell>
          <cell r="AH140">
            <v>73888</v>
          </cell>
          <cell r="AI140" t="str">
            <v>ASSENTAMENTO TUBO PVC, RPVC, PVC DEFOFO, PRFV P/AGUA COM JE</v>
          </cell>
        </row>
        <row r="141">
          <cell r="G141" t="str">
            <v>73888/5</v>
          </cell>
          <cell r="H141" t="str">
            <v>ASSENTAMENTO TUBO PVC COM JUNTA ELASTICA, DN 200 MM - (OU RPVC, OU PVC DEFOFO, OU PRFV P/ AGUA)</v>
          </cell>
          <cell r="I141" t="str">
            <v>M</v>
          </cell>
          <cell r="J141">
            <v>2.09</v>
          </cell>
          <cell r="K141" t="str">
            <v>INSUMO</v>
          </cell>
          <cell r="L141">
            <v>6111</v>
          </cell>
          <cell r="M141" t="str">
            <v>SERVENTE</v>
          </cell>
          <cell r="N141" t="str">
            <v>H</v>
          </cell>
          <cell r="O141">
            <v>0.13999999999999999</v>
          </cell>
          <cell r="P141">
            <v>7.44</v>
          </cell>
          <cell r="Q141">
            <v>1.04</v>
          </cell>
          <cell r="AD141" t="str">
            <v>ASTU</v>
          </cell>
          <cell r="AE141" t="str">
            <v>ASSENTAMENTO DE TUBOS E PECAS</v>
          </cell>
          <cell r="AF141">
            <v>48</v>
          </cell>
          <cell r="AG141" t="str">
            <v>FORNEC E/OU ASSENT DE TUBO DE PVC COM JUNTA ELASTI</v>
          </cell>
          <cell r="AH141">
            <v>73888</v>
          </cell>
          <cell r="AI141" t="str">
            <v>ASSENTAMENTO TUBO PVC, RPVC, PVC DEFOFO, PRFV P/AGUA COM JE</v>
          </cell>
        </row>
        <row r="142">
          <cell r="G142" t="str">
            <v>73888/6</v>
          </cell>
          <cell r="H142" t="str">
            <v>ASSENTAMENTO TUBO PVC COM JUNTA ELASTICA, DN 250 MM - (OU RPVC, OU PVC DEFOFO, OU PRFV P/ AGUA)</v>
          </cell>
          <cell r="I142" t="str">
            <v>M</v>
          </cell>
          <cell r="J142">
            <v>2.39</v>
          </cell>
          <cell r="R142">
            <v>2.38</v>
          </cell>
          <cell r="S142">
            <v>100</v>
          </cell>
          <cell r="T142">
            <v>0</v>
          </cell>
          <cell r="U142">
            <v>0</v>
          </cell>
          <cell r="V142">
            <v>0</v>
          </cell>
          <cell r="W142">
            <v>0</v>
          </cell>
          <cell r="X142">
            <v>0</v>
          </cell>
          <cell r="Y142">
            <v>0</v>
          </cell>
          <cell r="Z142">
            <v>0</v>
          </cell>
          <cell r="AA142">
            <v>0</v>
          </cell>
          <cell r="AB142" t="str">
            <v>CAIXA REFERENCIAL</v>
          </cell>
          <cell r="AD142" t="str">
            <v>ASTU</v>
          </cell>
          <cell r="AE142" t="str">
            <v>ASSENTAMENTO DE TUBOS E PECAS</v>
          </cell>
          <cell r="AF142">
            <v>48</v>
          </cell>
          <cell r="AG142" t="str">
            <v>FORNEC E/OU ASSENT DE TUBO DE PVC COM JUNTA ELASTI</v>
          </cell>
          <cell r="AH142">
            <v>73888</v>
          </cell>
          <cell r="AI142" t="str">
            <v>ASSENTAMENTO TUBO PVC, RPVC, PVC DEFOFO, PRFV P/AGUA COM JE</v>
          </cell>
        </row>
        <row r="143">
          <cell r="G143" t="str">
            <v>73888/6</v>
          </cell>
          <cell r="H143" t="str">
            <v>ASSENTAMENTO TUBO PVC COM JUNTA ELASTICA, DN 250 MM - (OU RPVC, OU PVC DEFOFO, OU PRFV P/ AGUA)</v>
          </cell>
          <cell r="I143" t="str">
            <v>M</v>
          </cell>
          <cell r="J143">
            <v>2.39</v>
          </cell>
          <cell r="K143" t="str">
            <v>INSUMO</v>
          </cell>
          <cell r="L143">
            <v>2699</v>
          </cell>
          <cell r="M143" t="str">
            <v>ASSENTADOR DE TUBOS</v>
          </cell>
          <cell r="N143" t="str">
            <v>H</v>
          </cell>
          <cell r="O143">
            <v>0.08</v>
          </cell>
          <cell r="P143">
            <v>14.96</v>
          </cell>
          <cell r="Q143">
            <v>1.19</v>
          </cell>
          <cell r="AD143" t="str">
            <v>ASTU</v>
          </cell>
          <cell r="AE143" t="str">
            <v>ASSENTAMENTO DE TUBOS E PECAS</v>
          </cell>
          <cell r="AF143">
            <v>48</v>
          </cell>
          <cell r="AG143" t="str">
            <v>FORNEC E/OU ASSENT DE TUBO DE PVC COM JUNTA ELASTI</v>
          </cell>
          <cell r="AH143">
            <v>73888</v>
          </cell>
          <cell r="AI143" t="str">
            <v>ASSENTAMENTO TUBO PVC, RPVC, PVC DEFOFO, PRFV P/AGUA COM JE</v>
          </cell>
        </row>
        <row r="144">
          <cell r="G144" t="str">
            <v>73888/6</v>
          </cell>
          <cell r="H144" t="str">
            <v>ASSENTAMENTO TUBO PVC COM JUNTA ELASTICA, DN 250 MM - (OU RPVC, OU PVC DEFOFO, OU PRFV P/ AGUA)</v>
          </cell>
          <cell r="I144" t="str">
            <v>M</v>
          </cell>
          <cell r="J144">
            <v>2.39</v>
          </cell>
          <cell r="K144" t="str">
            <v>INSUMO</v>
          </cell>
          <cell r="L144">
            <v>6111</v>
          </cell>
          <cell r="M144" t="str">
            <v>SERVENTE</v>
          </cell>
          <cell r="N144" t="str">
            <v>H</v>
          </cell>
          <cell r="O144">
            <v>0.16</v>
          </cell>
          <cell r="P144">
            <v>7.44</v>
          </cell>
          <cell r="Q144">
            <v>1.19</v>
          </cell>
          <cell r="AD144" t="str">
            <v>ASTU</v>
          </cell>
          <cell r="AE144" t="str">
            <v>ASSENTAMENTO DE TUBOS E PECAS</v>
          </cell>
          <cell r="AF144">
            <v>48</v>
          </cell>
          <cell r="AG144" t="str">
            <v>FORNEC E/OU ASSENT DE TUBO DE PVC COM JUNTA ELASTI</v>
          </cell>
          <cell r="AH144">
            <v>73888</v>
          </cell>
          <cell r="AI144" t="str">
            <v>ASSENTAMENTO TUBO PVC, RPVC, PVC DEFOFO, PRFV P/AGUA COM JE</v>
          </cell>
        </row>
        <row r="145">
          <cell r="G145" t="str">
            <v>73888/7</v>
          </cell>
          <cell r="H145" t="str">
            <v>ASSENTAMENTO TUBO PVC COM JUNTA ELASTICA, DN 300 MM - (OU RPVC, OU PVC DEFOFO, OU PRFV P/ AGUA)</v>
          </cell>
          <cell r="I145" t="str">
            <v>M</v>
          </cell>
          <cell r="J145">
            <v>2.99</v>
          </cell>
          <cell r="R145">
            <v>2.98</v>
          </cell>
          <cell r="S145">
            <v>100</v>
          </cell>
          <cell r="T145">
            <v>0</v>
          </cell>
          <cell r="U145">
            <v>0</v>
          </cell>
          <cell r="V145">
            <v>0</v>
          </cell>
          <cell r="W145">
            <v>0</v>
          </cell>
          <cell r="X145">
            <v>0</v>
          </cell>
          <cell r="Y145">
            <v>0</v>
          </cell>
          <cell r="Z145">
            <v>0</v>
          </cell>
          <cell r="AA145">
            <v>0</v>
          </cell>
          <cell r="AB145" t="str">
            <v>CAIXA REFERENCIAL</v>
          </cell>
          <cell r="AD145" t="str">
            <v>ASTU</v>
          </cell>
          <cell r="AE145" t="str">
            <v>ASSENTAMENTO DE TUBOS E PECAS</v>
          </cell>
          <cell r="AF145">
            <v>48</v>
          </cell>
          <cell r="AG145" t="str">
            <v>FORNEC E/OU ASSENT DE TUBO DE PVC COM JUNTA ELASTI</v>
          </cell>
          <cell r="AH145">
            <v>73888</v>
          </cell>
          <cell r="AI145" t="str">
            <v>ASSENTAMENTO TUBO PVC, RPVC, PVC DEFOFO, PRFV P/AGUA COM JE</v>
          </cell>
        </row>
        <row r="146">
          <cell r="G146" t="str">
            <v>73888/7</v>
          </cell>
          <cell r="H146" t="str">
            <v>ASSENTAMENTO TUBO PVC COM JUNTA ELASTICA, DN 300 MM - (OU RPVC, OU PVC DEFOFO, OU PRFV P/ AGUA)</v>
          </cell>
          <cell r="I146" t="str">
            <v>M</v>
          </cell>
          <cell r="J146">
            <v>2.99</v>
          </cell>
          <cell r="K146" t="str">
            <v>INSUMO</v>
          </cell>
          <cell r="L146">
            <v>2699</v>
          </cell>
          <cell r="M146" t="str">
            <v>ASSENTADOR DE TUBOS</v>
          </cell>
          <cell r="N146" t="str">
            <v>H</v>
          </cell>
          <cell r="O146">
            <v>0.1</v>
          </cell>
          <cell r="P146">
            <v>14.96</v>
          </cell>
          <cell r="Q146">
            <v>1.49</v>
          </cell>
          <cell r="AD146" t="str">
            <v>ASTU</v>
          </cell>
          <cell r="AE146" t="str">
            <v>ASSENTAMENTO DE TUBOS E PECAS</v>
          </cell>
          <cell r="AF146">
            <v>48</v>
          </cell>
          <cell r="AG146" t="str">
            <v>FORNEC E/OU ASSENT DE TUBO DE PVC COM JUNTA ELASTI</v>
          </cell>
          <cell r="AH146">
            <v>73888</v>
          </cell>
          <cell r="AI146" t="str">
            <v>ASSENTAMENTO TUBO PVC, RPVC, PVC DEFOFO, PRFV P/AGUA COM JE</v>
          </cell>
        </row>
        <row r="147">
          <cell r="G147" t="str">
            <v>73888/7</v>
          </cell>
          <cell r="H147" t="str">
            <v>ASSENTAMENTO TUBO PVC COM JUNTA ELASTICA, DN 300 MM - (OU RPVC, OU PVC DEFOFO, OU PRFV P/ AGUA)</v>
          </cell>
          <cell r="I147" t="str">
            <v>M</v>
          </cell>
          <cell r="J147">
            <v>2.99</v>
          </cell>
          <cell r="K147" t="str">
            <v>INSUMO</v>
          </cell>
          <cell r="L147">
            <v>6111</v>
          </cell>
          <cell r="M147" t="str">
            <v>SERVENTE</v>
          </cell>
          <cell r="N147" t="str">
            <v>H</v>
          </cell>
          <cell r="O147">
            <v>0.2</v>
          </cell>
          <cell r="P147">
            <v>7.44</v>
          </cell>
          <cell r="Q147">
            <v>1.48</v>
          </cell>
          <cell r="AD147" t="str">
            <v>ASTU</v>
          </cell>
          <cell r="AE147" t="str">
            <v>ASSENTAMENTO DE TUBOS E PECAS</v>
          </cell>
          <cell r="AF147">
            <v>48</v>
          </cell>
          <cell r="AG147" t="str">
            <v>FORNEC E/OU ASSENT DE TUBO DE PVC COM JUNTA ELASTI</v>
          </cell>
          <cell r="AH147">
            <v>73888</v>
          </cell>
          <cell r="AI147" t="str">
            <v>ASSENTAMENTO TUBO PVC, RPVC, PVC DEFOFO, PRFV P/AGUA COM JE</v>
          </cell>
        </row>
        <row r="148">
          <cell r="G148" t="str">
            <v>73888/8</v>
          </cell>
          <cell r="H148" t="str">
            <v>ASSENTAMENTO TUBO PVC COM JUNTA ELASTICA, DN 350 MM - (OU RPVC, OU PVC DEFOFO, OU PRFV) PARA AGUA</v>
          </cell>
          <cell r="I148" t="str">
            <v>M</v>
          </cell>
          <cell r="J148">
            <v>3.29</v>
          </cell>
          <cell r="R148">
            <v>3.28</v>
          </cell>
          <cell r="S148">
            <v>100</v>
          </cell>
          <cell r="T148">
            <v>0</v>
          </cell>
          <cell r="U148">
            <v>0</v>
          </cell>
          <cell r="V148">
            <v>0</v>
          </cell>
          <cell r="W148">
            <v>0</v>
          </cell>
          <cell r="X148">
            <v>0</v>
          </cell>
          <cell r="Y148">
            <v>0</v>
          </cell>
          <cell r="Z148">
            <v>0</v>
          </cell>
          <cell r="AA148">
            <v>0</v>
          </cell>
          <cell r="AB148" t="str">
            <v>CAIXA REFERENCIAL</v>
          </cell>
          <cell r="AD148" t="str">
            <v>ASTU</v>
          </cell>
          <cell r="AE148" t="str">
            <v>ASSENTAMENTO DE TUBOS E PECAS</v>
          </cell>
          <cell r="AF148">
            <v>48</v>
          </cell>
          <cell r="AG148" t="str">
            <v>FORNEC E/OU ASSENT DE TUBO DE PVC COM JUNTA ELASTI</v>
          </cell>
          <cell r="AH148">
            <v>73888</v>
          </cell>
          <cell r="AI148" t="str">
            <v>ASSENTAMENTO TUBO PVC, RPVC, PVC DEFOFO, PRFV P/AGUA COM JE</v>
          </cell>
        </row>
        <row r="149">
          <cell r="G149" t="str">
            <v>73888/8</v>
          </cell>
          <cell r="H149" t="str">
            <v>ASSENTAMENTO TUBO PVC COM JUNTA ELASTICA, DN 350 MM - (OU RPVC, OU PVC DEFOFO, OU PRFV) PARA AGUA</v>
          </cell>
          <cell r="I149" t="str">
            <v>M</v>
          </cell>
          <cell r="J149">
            <v>3.29</v>
          </cell>
          <cell r="K149" t="str">
            <v>INSUMO</v>
          </cell>
          <cell r="L149">
            <v>2699</v>
          </cell>
          <cell r="M149" t="str">
            <v>ASSENTADOR DE TUBOS</v>
          </cell>
          <cell r="N149" t="str">
            <v>H</v>
          </cell>
          <cell r="O149">
            <v>0.11</v>
          </cell>
          <cell r="P149">
            <v>14.96</v>
          </cell>
          <cell r="Q149">
            <v>1.64</v>
          </cell>
          <cell r="AD149" t="str">
            <v>ASTU</v>
          </cell>
          <cell r="AE149" t="str">
            <v>ASSENTAMENTO DE TUBOS E PECAS</v>
          </cell>
          <cell r="AF149">
            <v>48</v>
          </cell>
          <cell r="AG149" t="str">
            <v>FORNEC E/OU ASSENT DE TUBO DE PVC COM JUNTA ELASTI</v>
          </cell>
          <cell r="AH149">
            <v>73888</v>
          </cell>
          <cell r="AI149" t="str">
            <v>ASSENTAMENTO TUBO PVC, RPVC, PVC DEFOFO, PRFV P/AGUA COM JE</v>
          </cell>
        </row>
        <row r="150">
          <cell r="G150" t="str">
            <v>73888/8</v>
          </cell>
          <cell r="H150" t="str">
            <v>ASSENTAMENTO TUBO PVC COM JUNTA ELASTICA, DN 350 MM - (OU RPVC, OU PVC DEFOFO, OU PRFV) PARA AGUA</v>
          </cell>
          <cell r="I150" t="str">
            <v>M</v>
          </cell>
          <cell r="J150">
            <v>3.29</v>
          </cell>
          <cell r="K150" t="str">
            <v>INSUMO</v>
          </cell>
          <cell r="L150">
            <v>6111</v>
          </cell>
          <cell r="M150" t="str">
            <v>SERVENTE</v>
          </cell>
          <cell r="N150" t="str">
            <v>H</v>
          </cell>
          <cell r="O150">
            <v>0.22</v>
          </cell>
          <cell r="P150">
            <v>7.44</v>
          </cell>
          <cell r="Q150">
            <v>1.63</v>
          </cell>
          <cell r="AD150" t="str">
            <v>ASTU</v>
          </cell>
          <cell r="AE150" t="str">
            <v>ASSENTAMENTO DE TUBOS E PECAS</v>
          </cell>
          <cell r="AF150">
            <v>48</v>
          </cell>
          <cell r="AG150" t="str">
            <v>FORNEC E/OU ASSENT DE TUBO DE PVC COM JUNTA ELASTI</v>
          </cell>
          <cell r="AH150">
            <v>73888</v>
          </cell>
          <cell r="AI150" t="str">
            <v>ASSENTAMENTO TUBO PVC, RPVC, PVC DEFOFO, PRFV P/AGUA COM JE</v>
          </cell>
        </row>
        <row r="151">
          <cell r="G151" t="str">
            <v>73888/9</v>
          </cell>
          <cell r="H151" t="str">
            <v>ASSENTAMENTO TUBO PVC COM JUNTA ELASTICA, DN 400 MM - (OU RPVC, OU PVC DEFOFO, OU PRFV) - PARA AGUA.</v>
          </cell>
          <cell r="I151" t="str">
            <v>M</v>
          </cell>
          <cell r="J151">
            <v>4.68</v>
          </cell>
          <cell r="R151">
            <v>3.7</v>
          </cell>
          <cell r="S151">
            <v>79.08</v>
          </cell>
          <cell r="T151">
            <v>0.84</v>
          </cell>
          <cell r="U151">
            <v>18.05</v>
          </cell>
          <cell r="V151">
            <v>0.13</v>
          </cell>
          <cell r="W151">
            <v>2.86</v>
          </cell>
          <cell r="X151">
            <v>0</v>
          </cell>
          <cell r="Y151">
            <v>0</v>
          </cell>
          <cell r="Z151">
            <v>0</v>
          </cell>
          <cell r="AA151">
            <v>0</v>
          </cell>
          <cell r="AB151" t="str">
            <v>CAIXA REFERENCIAL</v>
          </cell>
          <cell r="AD151" t="str">
            <v>ASTU</v>
          </cell>
          <cell r="AE151" t="str">
            <v>ASSENTAMENTO DE TUBOS E PECAS</v>
          </cell>
          <cell r="AF151">
            <v>48</v>
          </cell>
          <cell r="AG151" t="str">
            <v>FORNEC E/OU ASSENT DE TUBO DE PVC COM JUNTA ELASTI</v>
          </cell>
          <cell r="AH151">
            <v>73888</v>
          </cell>
          <cell r="AI151" t="str">
            <v>ASSENTAMENTO TUBO PVC, RPVC, PVC DEFOFO, PRFV P/AGUA COM JE</v>
          </cell>
        </row>
        <row r="152">
          <cell r="G152" t="str">
            <v>73888/9</v>
          </cell>
          <cell r="H152" t="str">
            <v>ASSENTAMENTO TUBO PVC COM JUNTA ELASTICA, DN 400 MM - (OU RPVC, OU PVC DEFOFO, OU PRFV) - PARA AGUA.</v>
          </cell>
          <cell r="I152" t="str">
            <v>M</v>
          </cell>
          <cell r="J152">
            <v>4.68</v>
          </cell>
          <cell r="K152" t="str">
            <v>COMPOSICAO</v>
          </cell>
          <cell r="L152">
            <v>73480</v>
          </cell>
          <cell r="M152" t="str">
            <v>CUSTO HORARIO PRODUTIVO - GUINDASTE MUNK 640/18 - 8T S/CAMINHAO MERCE-DES BENZ 1418/51 - 184 HP</v>
          </cell>
          <cell r="N152" t="str">
            <v>H</v>
          </cell>
          <cell r="O152">
            <v>1.0999999999999999E-2</v>
          </cell>
          <cell r="P152">
            <v>99.78</v>
          </cell>
          <cell r="Q152">
            <v>1.0900000000000001</v>
          </cell>
          <cell r="AD152" t="str">
            <v>ASTU</v>
          </cell>
          <cell r="AE152" t="str">
            <v>ASSENTAMENTO DE TUBOS E PECAS</v>
          </cell>
          <cell r="AF152">
            <v>48</v>
          </cell>
          <cell r="AG152" t="str">
            <v>FORNEC E/OU ASSENT DE TUBO DE PVC COM JUNTA ELASTI</v>
          </cell>
          <cell r="AH152">
            <v>73888</v>
          </cell>
          <cell r="AI152" t="str">
            <v>ASSENTAMENTO TUBO PVC, RPVC, PVC DEFOFO, PRFV P/AGUA COM JE</v>
          </cell>
        </row>
        <row r="153">
          <cell r="G153" t="str">
            <v>73888/9</v>
          </cell>
          <cell r="H153" t="str">
            <v>ASSENTAMENTO TUBO PVC COM JUNTA ELASTICA, DN 400 MM - (OU RPVC, OU PVC DEFOFO, OU PRFV) - PARA AGUA.</v>
          </cell>
          <cell r="I153" t="str">
            <v>M</v>
          </cell>
          <cell r="J153">
            <v>4.68</v>
          </cell>
          <cell r="K153" t="str">
            <v>INSUMO</v>
          </cell>
          <cell r="L153">
            <v>2699</v>
          </cell>
          <cell r="M153" t="str">
            <v>ASSENTADOR DE TUBOS</v>
          </cell>
          <cell r="N153" t="str">
            <v>H</v>
          </cell>
          <cell r="O153">
            <v>0.12</v>
          </cell>
          <cell r="P153">
            <v>14.96</v>
          </cell>
          <cell r="Q153">
            <v>1.79</v>
          </cell>
          <cell r="AD153" t="str">
            <v>ASTU</v>
          </cell>
          <cell r="AE153" t="str">
            <v>ASSENTAMENTO DE TUBOS E PECAS</v>
          </cell>
          <cell r="AF153">
            <v>48</v>
          </cell>
          <cell r="AG153" t="str">
            <v>FORNEC E/OU ASSENT DE TUBO DE PVC COM JUNTA ELASTI</v>
          </cell>
          <cell r="AH153">
            <v>73888</v>
          </cell>
          <cell r="AI153" t="str">
            <v>ASSENTAMENTO TUBO PVC, RPVC, PVC DEFOFO, PRFV P/AGUA COM JE</v>
          </cell>
        </row>
        <row r="154">
          <cell r="G154" t="str">
            <v>73888/9</v>
          </cell>
          <cell r="H154" t="str">
            <v>ASSENTAMENTO TUBO PVC COM JUNTA ELASTICA, DN 400 MM - (OU RPVC, OU PVC DEFOFO, OU PRFV) - PARA AGUA.</v>
          </cell>
          <cell r="I154" t="str">
            <v>M</v>
          </cell>
          <cell r="J154">
            <v>4.68</v>
          </cell>
          <cell r="K154" t="str">
            <v>INSUMO</v>
          </cell>
          <cell r="L154">
            <v>6111</v>
          </cell>
          <cell r="M154" t="str">
            <v>SERVENTE</v>
          </cell>
          <cell r="N154" t="str">
            <v>H</v>
          </cell>
          <cell r="O154">
            <v>0.24</v>
          </cell>
          <cell r="P154">
            <v>7.44</v>
          </cell>
          <cell r="Q154">
            <v>1.78</v>
          </cell>
          <cell r="AD154" t="str">
            <v>ASTU</v>
          </cell>
          <cell r="AE154" t="str">
            <v>ASSENTAMENTO DE TUBOS E PECAS</v>
          </cell>
          <cell r="AF154">
            <v>48</v>
          </cell>
          <cell r="AG154" t="str">
            <v>FORNEC E/OU ASSENT DE TUBO DE PVC COM JUNTA ELASTI</v>
          </cell>
          <cell r="AH154">
            <v>73888</v>
          </cell>
          <cell r="AI154" t="str">
            <v>ASSENTAMENTO TUBO PVC, RPVC, PVC DEFOFO, PRFV P/AGUA COM JE</v>
          </cell>
        </row>
        <row r="155">
          <cell r="G155" t="str">
            <v>73888/10</v>
          </cell>
          <cell r="H155" t="str">
            <v>ASSENTAMENTO TUBO PVC COM JUNTA ELASTICA, DN 500 MM - (OU RPVC, OU PVC DEFOFO, OU PRFV) - PARA AGUA.</v>
          </cell>
          <cell r="I155" t="str">
            <v>M</v>
          </cell>
          <cell r="J155">
            <v>5.18</v>
          </cell>
          <cell r="R155">
            <v>4.0199999999999996</v>
          </cell>
          <cell r="S155">
            <v>77.650000000000006</v>
          </cell>
          <cell r="T155">
            <v>0.99</v>
          </cell>
          <cell r="U155">
            <v>19.28</v>
          </cell>
          <cell r="V155">
            <v>0.15</v>
          </cell>
          <cell r="W155">
            <v>3.05</v>
          </cell>
          <cell r="X155">
            <v>0</v>
          </cell>
          <cell r="Y155">
            <v>0</v>
          </cell>
          <cell r="Z155">
            <v>0</v>
          </cell>
          <cell r="AA155">
            <v>0</v>
          </cell>
          <cell r="AB155" t="str">
            <v>CAIXA REFERENCIAL</v>
          </cell>
          <cell r="AD155" t="str">
            <v>ASTU</v>
          </cell>
          <cell r="AE155" t="str">
            <v>ASSENTAMENTO DE TUBOS E PECAS</v>
          </cell>
          <cell r="AF155">
            <v>48</v>
          </cell>
          <cell r="AG155" t="str">
            <v>FORNEC E/OU ASSENT DE TUBO DE PVC COM JUNTA ELASTI</v>
          </cell>
          <cell r="AH155">
            <v>73888</v>
          </cell>
          <cell r="AI155" t="str">
            <v>ASSENTAMENTO TUBO PVC, RPVC, PVC DEFOFO, PRFV P/AGUA COM JE</v>
          </cell>
        </row>
        <row r="156">
          <cell r="G156" t="str">
            <v>73888/10</v>
          </cell>
          <cell r="H156" t="str">
            <v>ASSENTAMENTO TUBO PVC COM JUNTA ELASTICA, DN 500 MM - (OU RPVC, OU PVC DEFOFO, OU PRFV) - PARA AGUA.</v>
          </cell>
          <cell r="I156" t="str">
            <v>M</v>
          </cell>
          <cell r="J156">
            <v>5.18</v>
          </cell>
          <cell r="K156" t="str">
            <v>COMPOSICAO</v>
          </cell>
          <cell r="L156">
            <v>73480</v>
          </cell>
          <cell r="M156" t="str">
            <v>CUSTO HORARIO PRODUTIVO - GUINDASTE MUNK 640/18 - 8T S/CAMINHAO MERCE-DES BENZ 1418/51 - 184 HP</v>
          </cell>
          <cell r="N156" t="str">
            <v>H</v>
          </cell>
          <cell r="O156">
            <v>1.2999999999999999E-2</v>
          </cell>
          <cell r="P156">
            <v>99.78</v>
          </cell>
          <cell r="Q156">
            <v>1.29</v>
          </cell>
          <cell r="AD156" t="str">
            <v>ASTU</v>
          </cell>
          <cell r="AE156" t="str">
            <v>ASSENTAMENTO DE TUBOS E PECAS</v>
          </cell>
          <cell r="AF156">
            <v>48</v>
          </cell>
          <cell r="AG156" t="str">
            <v>FORNEC E/OU ASSENT DE TUBO DE PVC COM JUNTA ELASTI</v>
          </cell>
          <cell r="AH156">
            <v>73888</v>
          </cell>
          <cell r="AI156" t="str">
            <v>ASSENTAMENTO TUBO PVC, RPVC, PVC DEFOFO, PRFV P/AGUA COM JE</v>
          </cell>
        </row>
        <row r="157">
          <cell r="G157" t="str">
            <v>73888/10</v>
          </cell>
          <cell r="H157" t="str">
            <v>ASSENTAMENTO TUBO PVC COM JUNTA ELASTICA, DN 500 MM - (OU RPVC, OU PVC DEFOFO, OU PRFV) - PARA AGUA.</v>
          </cell>
          <cell r="I157" t="str">
            <v>M</v>
          </cell>
          <cell r="J157">
            <v>5.18</v>
          </cell>
          <cell r="K157" t="str">
            <v>INSUMO</v>
          </cell>
          <cell r="L157">
            <v>2699</v>
          </cell>
          <cell r="M157" t="str">
            <v>ASSENTADOR DE TUBOS</v>
          </cell>
          <cell r="N157" t="str">
            <v>H</v>
          </cell>
          <cell r="O157">
            <v>0.13</v>
          </cell>
          <cell r="P157">
            <v>14.96</v>
          </cell>
          <cell r="Q157">
            <v>1.94</v>
          </cell>
          <cell r="AD157" t="str">
            <v>ASTU</v>
          </cell>
          <cell r="AE157" t="str">
            <v>ASSENTAMENTO DE TUBOS E PECAS</v>
          </cell>
          <cell r="AF157">
            <v>48</v>
          </cell>
          <cell r="AG157" t="str">
            <v>FORNEC E/OU ASSENT DE TUBO DE PVC COM JUNTA ELASTI</v>
          </cell>
          <cell r="AH157">
            <v>73888</v>
          </cell>
          <cell r="AI157" t="str">
            <v>ASSENTAMENTO TUBO PVC, RPVC, PVC DEFOFO, PRFV P/AGUA COM JE</v>
          </cell>
        </row>
        <row r="158">
          <cell r="G158" t="str">
            <v>73888/10</v>
          </cell>
          <cell r="H158" t="str">
            <v>ASSENTAMENTO TUBO PVC COM JUNTA ELASTICA, DN 500 MM - (OU RPVC, OU PVC DEFOFO, OU PRFV) - PARA AGUA.</v>
          </cell>
          <cell r="I158" t="str">
            <v>M</v>
          </cell>
          <cell r="J158">
            <v>5.18</v>
          </cell>
          <cell r="K158" t="str">
            <v>INSUMO</v>
          </cell>
          <cell r="L158">
            <v>6111</v>
          </cell>
          <cell r="M158" t="str">
            <v>SERVENTE</v>
          </cell>
          <cell r="N158" t="str">
            <v>H</v>
          </cell>
          <cell r="O158">
            <v>0.26</v>
          </cell>
          <cell r="P158">
            <v>7.44</v>
          </cell>
          <cell r="Q158">
            <v>1.9300000000000002</v>
          </cell>
          <cell r="AD158" t="str">
            <v>ASTU</v>
          </cell>
          <cell r="AE158" t="str">
            <v>ASSENTAMENTO DE TUBOS E PECAS</v>
          </cell>
          <cell r="AF158">
            <v>48</v>
          </cell>
          <cell r="AG158" t="str">
            <v>FORNEC E/OU ASSENT DE TUBO DE PVC COM JUNTA ELASTI</v>
          </cell>
          <cell r="AH158">
            <v>73888</v>
          </cell>
          <cell r="AI158" t="str">
            <v>ASSENTAMENTO TUBO PVC, RPVC, PVC DEFOFO, PRFV P/AGUA COM JE</v>
          </cell>
        </row>
        <row r="159">
          <cell r="G159" t="str">
            <v>73888/11</v>
          </cell>
          <cell r="H159" t="str">
            <v>ASSENTAMENTO TUBO PVC COM JUNTA ELASTICA, DN 600 MM - (OU RPVC, OU PVC DEFOFO, OU PRFV) - PARA AGUA.</v>
          </cell>
          <cell r="I159" t="str">
            <v>M</v>
          </cell>
          <cell r="J159">
            <v>5.84</v>
          </cell>
          <cell r="R159">
            <v>4.3499999999999996</v>
          </cell>
          <cell r="S159">
            <v>74.680000000000007</v>
          </cell>
          <cell r="T159">
            <v>1.27</v>
          </cell>
          <cell r="U159">
            <v>21.84</v>
          </cell>
          <cell r="V159">
            <v>0.2</v>
          </cell>
          <cell r="W159">
            <v>3.46</v>
          </cell>
          <cell r="X159">
            <v>0</v>
          </cell>
          <cell r="Y159">
            <v>0</v>
          </cell>
          <cell r="Z159">
            <v>0</v>
          </cell>
          <cell r="AA159">
            <v>0</v>
          </cell>
          <cell r="AB159" t="str">
            <v>CAIXA REFERENCIAL</v>
          </cell>
          <cell r="AD159" t="str">
            <v>ASTU</v>
          </cell>
          <cell r="AE159" t="str">
            <v>ASSENTAMENTO DE TUBOS E PECAS</v>
          </cell>
          <cell r="AF159">
            <v>48</v>
          </cell>
          <cell r="AG159" t="str">
            <v>FORNEC E/OU ASSENT DE TUBO DE PVC COM JUNTA ELASTI</v>
          </cell>
          <cell r="AH159">
            <v>73888</v>
          </cell>
          <cell r="AI159" t="str">
            <v>ASSENTAMENTO TUBO PVC, RPVC, PVC DEFOFO, PRFV P/AGUA COM JE</v>
          </cell>
        </row>
        <row r="160">
          <cell r="G160" t="str">
            <v>73888/11</v>
          </cell>
          <cell r="H160" t="str">
            <v>ASSENTAMENTO TUBO PVC COM JUNTA ELASTICA, DN 600 MM - (OU RPVC, OU PVC DEFOFO, OU PRFV) - PARA AGUA.</v>
          </cell>
          <cell r="I160" t="str">
            <v>M</v>
          </cell>
          <cell r="J160">
            <v>5.84</v>
          </cell>
          <cell r="K160" t="str">
            <v>COMPOSICAO</v>
          </cell>
          <cell r="L160">
            <v>73480</v>
          </cell>
          <cell r="M160" t="str">
            <v>CUSTO HORARIO PRODUTIVO - GUINDASTE MUNK 640/18 - 8T S/CAMINHAO MERCE-DES BENZ 1418/51 - 184 HP</v>
          </cell>
          <cell r="N160" t="str">
            <v>H</v>
          </cell>
          <cell r="O160">
            <v>1.66E-2</v>
          </cell>
          <cell r="P160">
            <v>99.78</v>
          </cell>
          <cell r="Q160">
            <v>1.65</v>
          </cell>
          <cell r="AD160" t="str">
            <v>ASTU</v>
          </cell>
          <cell r="AE160" t="str">
            <v>ASSENTAMENTO DE TUBOS E PECAS</v>
          </cell>
          <cell r="AF160">
            <v>48</v>
          </cell>
          <cell r="AG160" t="str">
            <v>FORNEC E/OU ASSENT DE TUBO DE PVC COM JUNTA ELASTI</v>
          </cell>
          <cell r="AH160">
            <v>73888</v>
          </cell>
          <cell r="AI160" t="str">
            <v>ASSENTAMENTO TUBO PVC, RPVC, PVC DEFOFO, PRFV P/AGUA COM JE</v>
          </cell>
        </row>
        <row r="161">
          <cell r="G161" t="str">
            <v>73888/11</v>
          </cell>
          <cell r="H161" t="str">
            <v>ASSENTAMENTO TUBO PVC COM JUNTA ELASTICA, DN 600 MM - (OU RPVC, OU PVC DEFOFO, OU PRFV) - PARA AGUA.</v>
          </cell>
          <cell r="I161" t="str">
            <v>M</v>
          </cell>
          <cell r="J161">
            <v>5.84</v>
          </cell>
          <cell r="K161" t="str">
            <v>INSUMO</v>
          </cell>
          <cell r="L161">
            <v>2699</v>
          </cell>
          <cell r="M161" t="str">
            <v>ASSENTADOR DE TUBOS</v>
          </cell>
          <cell r="N161" t="str">
            <v>H</v>
          </cell>
          <cell r="O161">
            <v>0.13999999999999999</v>
          </cell>
          <cell r="P161">
            <v>14.96</v>
          </cell>
          <cell r="Q161">
            <v>2.09</v>
          </cell>
          <cell r="AD161" t="str">
            <v>ASTU</v>
          </cell>
          <cell r="AE161" t="str">
            <v>ASSENTAMENTO DE TUBOS E PECAS</v>
          </cell>
          <cell r="AF161">
            <v>48</v>
          </cell>
          <cell r="AG161" t="str">
            <v>FORNEC E/OU ASSENT DE TUBO DE PVC COM JUNTA ELASTI</v>
          </cell>
          <cell r="AH161">
            <v>73888</v>
          </cell>
          <cell r="AI161" t="str">
            <v>ASSENTAMENTO TUBO PVC, RPVC, PVC DEFOFO, PRFV P/AGUA COM JE</v>
          </cell>
        </row>
        <row r="162">
          <cell r="G162" t="str">
            <v>73888/11</v>
          </cell>
          <cell r="H162" t="str">
            <v>ASSENTAMENTO TUBO PVC COM JUNTA ELASTICA, DN 600 MM - (OU RPVC, OU PVC DEFOFO, OU PRFV) - PARA AGUA.</v>
          </cell>
          <cell r="I162" t="str">
            <v>M</v>
          </cell>
          <cell r="J162">
            <v>5.84</v>
          </cell>
          <cell r="K162" t="str">
            <v>INSUMO</v>
          </cell>
          <cell r="L162">
            <v>6111</v>
          </cell>
          <cell r="M162" t="str">
            <v>SERVENTE</v>
          </cell>
          <cell r="N162" t="str">
            <v>H</v>
          </cell>
          <cell r="O162">
            <v>0.27999999999999997</v>
          </cell>
          <cell r="P162">
            <v>7.44</v>
          </cell>
          <cell r="Q162">
            <v>2.08</v>
          </cell>
          <cell r="AD162" t="str">
            <v>ASTU</v>
          </cell>
          <cell r="AE162" t="str">
            <v>ASSENTAMENTO DE TUBOS E PECAS</v>
          </cell>
          <cell r="AF162">
            <v>48</v>
          </cell>
          <cell r="AG162" t="str">
            <v>FORNEC E/OU ASSENT DE TUBO DE PVC COM JUNTA ELASTI</v>
          </cell>
          <cell r="AH162">
            <v>73888</v>
          </cell>
          <cell r="AI162" t="str">
            <v>ASSENTAMENTO TUBO PVC, RPVC, PVC DEFOFO, PRFV P/AGUA COM JE</v>
          </cell>
        </row>
        <row r="163">
          <cell r="G163" t="str">
            <v>73888/12</v>
          </cell>
          <cell r="H163" t="str">
            <v>ASSENTAMENTO TUBO PVC COM JUNTA ELASTICA, DN 700 MM - (OU RPVC, OU PVC DEFOFO, OU PRFV) - PARA AGUA.</v>
          </cell>
          <cell r="I163" t="str">
            <v>M</v>
          </cell>
          <cell r="J163">
            <v>6.38</v>
          </cell>
          <cell r="R163">
            <v>4.68</v>
          </cell>
          <cell r="S163">
            <v>73.459999999999994</v>
          </cell>
          <cell r="T163">
            <v>1.45</v>
          </cell>
          <cell r="U163">
            <v>22.89</v>
          </cell>
          <cell r="V163">
            <v>0.23</v>
          </cell>
          <cell r="W163">
            <v>3.63</v>
          </cell>
          <cell r="X163">
            <v>0</v>
          </cell>
          <cell r="Y163">
            <v>0</v>
          </cell>
          <cell r="Z163">
            <v>0</v>
          </cell>
          <cell r="AA163">
            <v>0</v>
          </cell>
          <cell r="AB163" t="str">
            <v>CAIXA REFERENCIAL</v>
          </cell>
          <cell r="AD163" t="str">
            <v>ASTU</v>
          </cell>
          <cell r="AE163" t="str">
            <v>ASSENTAMENTO DE TUBOS E PECAS</v>
          </cell>
          <cell r="AF163">
            <v>48</v>
          </cell>
          <cell r="AG163" t="str">
            <v>FORNEC E/OU ASSENT DE TUBO DE PVC COM JUNTA ELASTI</v>
          </cell>
          <cell r="AH163">
            <v>73888</v>
          </cell>
          <cell r="AI163" t="str">
            <v>ASSENTAMENTO TUBO PVC, RPVC, PVC DEFOFO, PRFV P/AGUA COM JE</v>
          </cell>
        </row>
        <row r="164">
          <cell r="G164" t="str">
            <v>73888/12</v>
          </cell>
          <cell r="H164" t="str">
            <v>ASSENTAMENTO TUBO PVC COM JUNTA ELASTICA, DN 700 MM - (OU RPVC, OU PVC DEFOFO, OU PRFV) - PARA AGUA.</v>
          </cell>
          <cell r="I164" t="str">
            <v>M</v>
          </cell>
          <cell r="J164">
            <v>6.38</v>
          </cell>
          <cell r="K164" t="str">
            <v>COMPOSICAO</v>
          </cell>
          <cell r="L164">
            <v>73480</v>
          </cell>
          <cell r="M164" t="str">
            <v>CUSTO HORARIO PRODUTIVO - GUINDASTE MUNK 640/18 - 8T S/CAMINHAO MERCE-DES BENZ 1418/51 - 184 HP</v>
          </cell>
          <cell r="N164" t="str">
            <v>H</v>
          </cell>
          <cell r="O164">
            <v>1.9E-2</v>
          </cell>
          <cell r="P164">
            <v>99.78</v>
          </cell>
          <cell r="Q164">
            <v>1.89</v>
          </cell>
          <cell r="AD164" t="str">
            <v>ASTU</v>
          </cell>
          <cell r="AE164" t="str">
            <v>ASSENTAMENTO DE TUBOS E PECAS</v>
          </cell>
          <cell r="AF164">
            <v>48</v>
          </cell>
          <cell r="AG164" t="str">
            <v>FORNEC E/OU ASSENT DE TUBO DE PVC COM JUNTA ELASTI</v>
          </cell>
          <cell r="AH164">
            <v>73888</v>
          </cell>
          <cell r="AI164" t="str">
            <v>ASSENTAMENTO TUBO PVC, RPVC, PVC DEFOFO, PRFV P/AGUA COM JE</v>
          </cell>
        </row>
        <row r="165">
          <cell r="G165" t="str">
            <v>73888/12</v>
          </cell>
          <cell r="H165" t="str">
            <v>ASSENTAMENTO TUBO PVC COM JUNTA ELASTICA, DN 700 MM - (OU RPVC, OU PVC DEFOFO, OU PRFV) - PARA AGUA.</v>
          </cell>
          <cell r="I165" t="str">
            <v>M</v>
          </cell>
          <cell r="J165">
            <v>6.38</v>
          </cell>
          <cell r="K165" t="str">
            <v>INSUMO</v>
          </cell>
          <cell r="L165">
            <v>2699</v>
          </cell>
          <cell r="M165" t="str">
            <v>ASSENTADOR DE TUBOS</v>
          </cell>
          <cell r="N165" t="str">
            <v>H</v>
          </cell>
          <cell r="O165">
            <v>0.15</v>
          </cell>
          <cell r="P165">
            <v>14.96</v>
          </cell>
          <cell r="Q165">
            <v>2.2400000000000002</v>
          </cell>
          <cell r="AD165" t="str">
            <v>ASTU</v>
          </cell>
          <cell r="AE165" t="str">
            <v>ASSENTAMENTO DE TUBOS E PECAS</v>
          </cell>
          <cell r="AF165">
            <v>48</v>
          </cell>
          <cell r="AG165" t="str">
            <v>FORNEC E/OU ASSENT DE TUBO DE PVC COM JUNTA ELASTI</v>
          </cell>
          <cell r="AH165">
            <v>73888</v>
          </cell>
          <cell r="AI165" t="str">
            <v>ASSENTAMENTO TUBO PVC, RPVC, PVC DEFOFO, PRFV P/AGUA COM JE</v>
          </cell>
        </row>
        <row r="166">
          <cell r="G166" t="str">
            <v>73888/12</v>
          </cell>
          <cell r="H166" t="str">
            <v>ASSENTAMENTO TUBO PVC COM JUNTA ELASTICA, DN 700 MM - (OU RPVC, OU PVC DEFOFO, OU PRFV) - PARA AGUA.</v>
          </cell>
          <cell r="I166" t="str">
            <v>M</v>
          </cell>
          <cell r="J166">
            <v>6.38</v>
          </cell>
          <cell r="K166" t="str">
            <v>INSUMO</v>
          </cell>
          <cell r="L166">
            <v>6111</v>
          </cell>
          <cell r="M166" t="str">
            <v>SERVENTE</v>
          </cell>
          <cell r="N166" t="str">
            <v>H</v>
          </cell>
          <cell r="O166">
            <v>0.3</v>
          </cell>
          <cell r="P166">
            <v>7.44</v>
          </cell>
          <cell r="Q166">
            <v>2.23</v>
          </cell>
          <cell r="AD166" t="str">
            <v>ASTU</v>
          </cell>
          <cell r="AE166" t="str">
            <v>ASSENTAMENTO DE TUBOS E PECAS</v>
          </cell>
          <cell r="AF166">
            <v>48</v>
          </cell>
          <cell r="AG166" t="str">
            <v>FORNEC E/OU ASSENT DE TUBO DE PVC COM JUNTA ELASTI</v>
          </cell>
          <cell r="AH166">
            <v>73888</v>
          </cell>
          <cell r="AI166" t="str">
            <v>ASSENTAMENTO TUBO PVC, RPVC, PVC DEFOFO, PRFV P/AGUA COM JE</v>
          </cell>
        </row>
        <row r="167">
          <cell r="G167" t="str">
            <v>73888/13</v>
          </cell>
          <cell r="H167" t="str">
            <v>ASSENTAMENTO TUBO PVC COM JUNTA ELASTICA, DN 800 MM - (OU RPVC, OU PVC DEFOFO, OU PRFV) - PARA AGUA.</v>
          </cell>
          <cell r="I167" t="str">
            <v>M</v>
          </cell>
          <cell r="J167">
            <v>6.99</v>
          </cell>
          <cell r="R167">
            <v>5.01</v>
          </cell>
          <cell r="S167">
            <v>71.739999999999995</v>
          </cell>
          <cell r="T167">
            <v>1.7000000000000002</v>
          </cell>
          <cell r="U167">
            <v>24.39</v>
          </cell>
          <cell r="V167">
            <v>0.27</v>
          </cell>
          <cell r="W167">
            <v>3.86</v>
          </cell>
          <cell r="X167">
            <v>0</v>
          </cell>
          <cell r="Y167">
            <v>0</v>
          </cell>
          <cell r="Z167">
            <v>0</v>
          </cell>
          <cell r="AA167">
            <v>0</v>
          </cell>
          <cell r="AB167" t="str">
            <v>CAIXA REFERENCIAL</v>
          </cell>
          <cell r="AD167" t="str">
            <v>ASTU</v>
          </cell>
          <cell r="AE167" t="str">
            <v>ASSENTAMENTO DE TUBOS E PECAS</v>
          </cell>
          <cell r="AF167">
            <v>48</v>
          </cell>
          <cell r="AG167" t="str">
            <v>FORNEC E/OU ASSENT DE TUBO DE PVC COM JUNTA ELASTI</v>
          </cell>
          <cell r="AH167">
            <v>73888</v>
          </cell>
          <cell r="AI167" t="str">
            <v>ASSENTAMENTO TUBO PVC, RPVC, PVC DEFOFO, PRFV P/AGUA COM JE</v>
          </cell>
        </row>
        <row r="168">
          <cell r="G168" t="str">
            <v>73888/13</v>
          </cell>
          <cell r="H168" t="str">
            <v>ASSENTAMENTO TUBO PVC COM JUNTA ELASTICA, DN 800 MM - (OU RPVC, OU PVC DEFOFO, OU PRFV) - PARA AGUA.</v>
          </cell>
          <cell r="I168" t="str">
            <v>M</v>
          </cell>
          <cell r="J168">
            <v>6.99</v>
          </cell>
          <cell r="K168" t="str">
            <v>COMPOSICAO</v>
          </cell>
          <cell r="L168">
            <v>73480</v>
          </cell>
          <cell r="M168" t="str">
            <v>CUSTO HORARIO PRODUTIVO - GUINDASTE MUNK 640/18 - 8T S/CAMINHAO MERCE-DES BENZ 1418/51 - 184 HP</v>
          </cell>
          <cell r="N168" t="str">
            <v>H</v>
          </cell>
          <cell r="O168">
            <v>2.2199999999999998E-2</v>
          </cell>
          <cell r="P168">
            <v>99.78</v>
          </cell>
          <cell r="Q168">
            <v>2.21</v>
          </cell>
          <cell r="AD168" t="str">
            <v>ASTU</v>
          </cell>
          <cell r="AE168" t="str">
            <v>ASSENTAMENTO DE TUBOS E PECAS</v>
          </cell>
          <cell r="AF168">
            <v>48</v>
          </cell>
          <cell r="AG168" t="str">
            <v>FORNEC E/OU ASSENT DE TUBO DE PVC COM JUNTA ELASTI</v>
          </cell>
          <cell r="AH168">
            <v>73888</v>
          </cell>
          <cell r="AI168" t="str">
            <v>ASSENTAMENTO TUBO PVC, RPVC, PVC DEFOFO, PRFV P/AGUA COM JE</v>
          </cell>
        </row>
        <row r="169">
          <cell r="G169" t="str">
            <v>73888/13</v>
          </cell>
          <cell r="H169" t="str">
            <v>ASSENTAMENTO TUBO PVC COM JUNTA ELASTICA, DN 800 MM - (OU RPVC, OU PVC DEFOFO, OU PRFV) - PARA AGUA.</v>
          </cell>
          <cell r="I169" t="str">
            <v>M</v>
          </cell>
          <cell r="J169">
            <v>6.99</v>
          </cell>
          <cell r="K169" t="str">
            <v>INSUMO</v>
          </cell>
          <cell r="L169">
            <v>2699</v>
          </cell>
          <cell r="M169" t="str">
            <v>ASSENTADOR DE TUBOS</v>
          </cell>
          <cell r="N169" t="str">
            <v>H</v>
          </cell>
          <cell r="O169">
            <v>0.16</v>
          </cell>
          <cell r="P169">
            <v>14.96</v>
          </cell>
          <cell r="Q169">
            <v>2.39</v>
          </cell>
          <cell r="AD169" t="str">
            <v>ASTU</v>
          </cell>
          <cell r="AE169" t="str">
            <v>ASSENTAMENTO DE TUBOS E PECAS</v>
          </cell>
          <cell r="AF169">
            <v>48</v>
          </cell>
          <cell r="AG169" t="str">
            <v>FORNEC E/OU ASSENT DE TUBO DE PVC COM JUNTA ELASTI</v>
          </cell>
          <cell r="AH169">
            <v>73888</v>
          </cell>
          <cell r="AI169" t="str">
            <v>ASSENTAMENTO TUBO PVC, RPVC, PVC DEFOFO, PRFV P/AGUA COM JE</v>
          </cell>
        </row>
        <row r="170">
          <cell r="G170" t="str">
            <v>73888/13</v>
          </cell>
          <cell r="H170" t="str">
            <v>ASSENTAMENTO TUBO PVC COM JUNTA ELASTICA, DN 800 MM - (OU RPVC, OU PVC DEFOFO, OU PRFV) - PARA AGUA.</v>
          </cell>
          <cell r="I170" t="str">
            <v>M</v>
          </cell>
          <cell r="J170">
            <v>6.99</v>
          </cell>
          <cell r="K170" t="str">
            <v>INSUMO</v>
          </cell>
          <cell r="L170">
            <v>6111</v>
          </cell>
          <cell r="M170" t="str">
            <v>SERVENTE</v>
          </cell>
          <cell r="N170" t="str">
            <v>H</v>
          </cell>
          <cell r="O170">
            <v>0.32</v>
          </cell>
          <cell r="P170">
            <v>7.44</v>
          </cell>
          <cell r="Q170">
            <v>2.38</v>
          </cell>
          <cell r="AD170" t="str">
            <v>ASTU</v>
          </cell>
          <cell r="AE170" t="str">
            <v>ASSENTAMENTO DE TUBOS E PECAS</v>
          </cell>
          <cell r="AF170">
            <v>48</v>
          </cell>
          <cell r="AG170" t="str">
            <v>FORNEC E/OU ASSENT DE TUBO DE PVC COM JUNTA ELASTI</v>
          </cell>
          <cell r="AH170">
            <v>73888</v>
          </cell>
          <cell r="AI170" t="str">
            <v>ASSENTAMENTO TUBO PVC, RPVC, PVC DEFOFO, PRFV P/AGUA COM JE</v>
          </cell>
        </row>
        <row r="171">
          <cell r="G171" t="str">
            <v>73888/14</v>
          </cell>
          <cell r="H171" t="str">
            <v>ASSENTAMENTO TUBO PVC COM JUNTA ELASTICA, DN 900 MM - (OU RPVC, OU PVC DEFOFO, OU PRFV) - PARA AGUA.</v>
          </cell>
          <cell r="I171" t="str">
            <v>M</v>
          </cell>
          <cell r="J171">
            <v>7.57</v>
          </cell>
          <cell r="R171">
            <v>5.34</v>
          </cell>
          <cell r="S171">
            <v>70.599999999999994</v>
          </cell>
          <cell r="T171">
            <v>1.92</v>
          </cell>
          <cell r="U171">
            <v>25.36</v>
          </cell>
          <cell r="V171">
            <v>0.3</v>
          </cell>
          <cell r="W171">
            <v>4.0199999999999996</v>
          </cell>
          <cell r="X171">
            <v>0</v>
          </cell>
          <cell r="Y171">
            <v>0</v>
          </cell>
          <cell r="Z171">
            <v>0</v>
          </cell>
          <cell r="AA171">
            <v>0</v>
          </cell>
          <cell r="AB171" t="str">
            <v>CAIXA REFERENCIAL</v>
          </cell>
          <cell r="AD171" t="str">
            <v>ASTU</v>
          </cell>
          <cell r="AE171" t="str">
            <v>ASSENTAMENTO DE TUBOS E PECAS</v>
          </cell>
          <cell r="AF171">
            <v>48</v>
          </cell>
          <cell r="AG171" t="str">
            <v>FORNEC E/OU ASSENT DE TUBO DE PVC COM JUNTA ELASTI</v>
          </cell>
          <cell r="AH171">
            <v>73888</v>
          </cell>
          <cell r="AI171" t="str">
            <v>ASSENTAMENTO TUBO PVC, RPVC, PVC DEFOFO, PRFV P/AGUA COM JE</v>
          </cell>
        </row>
        <row r="172">
          <cell r="G172" t="str">
            <v>73888/14</v>
          </cell>
          <cell r="H172" t="str">
            <v>ASSENTAMENTO TUBO PVC COM JUNTA ELASTICA, DN 900 MM - (OU RPVC, OU PVC DEFOFO, OU PRFV) - PARA AGUA.</v>
          </cell>
          <cell r="I172" t="str">
            <v>M</v>
          </cell>
          <cell r="J172">
            <v>7.57</v>
          </cell>
          <cell r="K172" t="str">
            <v>COMPOSICAO</v>
          </cell>
          <cell r="L172">
            <v>73480</v>
          </cell>
          <cell r="M172" t="str">
            <v>CUSTO HORARIO PRODUTIVO - GUINDASTE MUNK 640/18 - 8T S/CAMINHAO MERCE-DES BENZ 1418/51 - 184 HP</v>
          </cell>
          <cell r="N172" t="str">
            <v>H</v>
          </cell>
          <cell r="O172">
            <v>2.4999999999999998E-2</v>
          </cell>
          <cell r="P172">
            <v>99.78</v>
          </cell>
          <cell r="Q172">
            <v>2.4900000000000002</v>
          </cell>
          <cell r="AD172" t="str">
            <v>ASTU</v>
          </cell>
          <cell r="AE172" t="str">
            <v>ASSENTAMENTO DE TUBOS E PECAS</v>
          </cell>
          <cell r="AF172">
            <v>48</v>
          </cell>
          <cell r="AG172" t="str">
            <v>FORNEC E/OU ASSENT DE TUBO DE PVC COM JUNTA ELASTI</v>
          </cell>
          <cell r="AH172">
            <v>73888</v>
          </cell>
          <cell r="AI172" t="str">
            <v>ASSENTAMENTO TUBO PVC, RPVC, PVC DEFOFO, PRFV P/AGUA COM JE</v>
          </cell>
        </row>
        <row r="173">
          <cell r="G173" t="str">
            <v>73888/14</v>
          </cell>
          <cell r="H173" t="str">
            <v>ASSENTAMENTO TUBO PVC COM JUNTA ELASTICA, DN 900 MM - (OU RPVC, OU PVC DEFOFO, OU PRFV) - PARA AGUA.</v>
          </cell>
          <cell r="I173" t="str">
            <v>M</v>
          </cell>
          <cell r="J173">
            <v>7.57</v>
          </cell>
          <cell r="K173" t="str">
            <v>INSUMO</v>
          </cell>
          <cell r="L173">
            <v>2699</v>
          </cell>
          <cell r="M173" t="str">
            <v>ASSENTADOR DE TUBOS</v>
          </cell>
          <cell r="N173" t="str">
            <v>H</v>
          </cell>
          <cell r="O173">
            <v>0.17</v>
          </cell>
          <cell r="P173">
            <v>14.96</v>
          </cell>
          <cell r="Q173">
            <v>2.54</v>
          </cell>
          <cell r="AD173" t="str">
            <v>ASTU</v>
          </cell>
          <cell r="AE173" t="str">
            <v>ASSENTAMENTO DE TUBOS E PECAS</v>
          </cell>
          <cell r="AF173">
            <v>48</v>
          </cell>
          <cell r="AG173" t="str">
            <v>FORNEC E/OU ASSENT DE TUBO DE PVC COM JUNTA ELASTI</v>
          </cell>
          <cell r="AH173">
            <v>73888</v>
          </cell>
          <cell r="AI173" t="str">
            <v>ASSENTAMENTO TUBO PVC, RPVC, PVC DEFOFO, PRFV P/AGUA COM JE</v>
          </cell>
        </row>
        <row r="174">
          <cell r="G174" t="str">
            <v>73888/14</v>
          </cell>
          <cell r="H174" t="str">
            <v>ASSENTAMENTO TUBO PVC COM JUNTA ELASTICA, DN 900 MM - (OU RPVC, OU PVC DEFOFO, OU PRFV) - PARA AGUA.</v>
          </cell>
          <cell r="I174" t="str">
            <v>M</v>
          </cell>
          <cell r="J174">
            <v>7.57</v>
          </cell>
          <cell r="K174" t="str">
            <v>INSUMO</v>
          </cell>
          <cell r="L174">
            <v>6111</v>
          </cell>
          <cell r="M174" t="str">
            <v>SERVENTE</v>
          </cell>
          <cell r="N174" t="str">
            <v>H</v>
          </cell>
          <cell r="O174">
            <v>0.34</v>
          </cell>
          <cell r="P174">
            <v>7.44</v>
          </cell>
          <cell r="Q174">
            <v>2.5300000000000002</v>
          </cell>
          <cell r="AD174" t="str">
            <v>ASTU</v>
          </cell>
          <cell r="AE174" t="str">
            <v>ASSENTAMENTO DE TUBOS E PECAS</v>
          </cell>
          <cell r="AF174">
            <v>48</v>
          </cell>
          <cell r="AG174" t="str">
            <v>FORNEC E/OU ASSENT DE TUBO DE PVC COM JUNTA ELASTI</v>
          </cell>
          <cell r="AH174">
            <v>73888</v>
          </cell>
          <cell r="AI174" t="str">
            <v>ASSENTAMENTO TUBO PVC, RPVC, PVC DEFOFO, PRFV P/AGUA COM JE</v>
          </cell>
        </row>
        <row r="175">
          <cell r="G175" t="str">
            <v>73888/15</v>
          </cell>
          <cell r="H175" t="str">
            <v>ASSENTAMENTO TUBO PVC COM JUNTA ELASTICA, DN 1000 MM - (OU RPVC, OU PVC DEFOFO, OU PRFV) - PARA AGUA.</v>
          </cell>
          <cell r="I175" t="str">
            <v>M</v>
          </cell>
          <cell r="J175">
            <v>8.07</v>
          </cell>
          <cell r="R175">
            <v>5.66</v>
          </cell>
          <cell r="S175">
            <v>70.209999999999994</v>
          </cell>
          <cell r="T175">
            <v>2.0699999999999998</v>
          </cell>
          <cell r="U175">
            <v>25.7</v>
          </cell>
          <cell r="V175">
            <v>0.32</v>
          </cell>
          <cell r="W175">
            <v>4.07</v>
          </cell>
          <cell r="X175">
            <v>0</v>
          </cell>
          <cell r="Y175">
            <v>0</v>
          </cell>
          <cell r="Z175">
            <v>0</v>
          </cell>
          <cell r="AA175">
            <v>0</v>
          </cell>
          <cell r="AB175" t="str">
            <v>CAIXA REFERENCIAL</v>
          </cell>
          <cell r="AD175" t="str">
            <v>ASTU</v>
          </cell>
          <cell r="AE175" t="str">
            <v>ASSENTAMENTO DE TUBOS E PECAS</v>
          </cell>
          <cell r="AF175">
            <v>48</v>
          </cell>
          <cell r="AG175" t="str">
            <v>FORNEC E/OU ASSENT DE TUBO DE PVC COM JUNTA ELASTI</v>
          </cell>
          <cell r="AH175">
            <v>73888</v>
          </cell>
          <cell r="AI175" t="str">
            <v>ASSENTAMENTO TUBO PVC, RPVC, PVC DEFOFO, PRFV P/AGUA COM JE</v>
          </cell>
        </row>
        <row r="176">
          <cell r="G176" t="str">
            <v>73888/15</v>
          </cell>
          <cell r="H176" t="str">
            <v>ASSENTAMENTO TUBO PVC COM JUNTA ELASTICA, DN 1000 MM - (OU RPVC, OU PVC DEFOFO, OU PRFV) - PARA AGUA.</v>
          </cell>
          <cell r="I176" t="str">
            <v>M</v>
          </cell>
          <cell r="J176">
            <v>8.07</v>
          </cell>
          <cell r="K176" t="str">
            <v>COMPOSICAO</v>
          </cell>
          <cell r="L176">
            <v>73480</v>
          </cell>
          <cell r="M176" t="str">
            <v>CUSTO HORARIO PRODUTIVO - GUINDASTE MUNK 640/18 - 8T S/CAMINHAO MERCE-DES BENZ 1418/51 - 184 HP</v>
          </cell>
          <cell r="N176" t="str">
            <v>H</v>
          </cell>
          <cell r="O176">
            <v>2.7E-2</v>
          </cell>
          <cell r="P176">
            <v>99.78</v>
          </cell>
          <cell r="Q176">
            <v>2.69</v>
          </cell>
          <cell r="AD176" t="str">
            <v>ASTU</v>
          </cell>
          <cell r="AE176" t="str">
            <v>ASSENTAMENTO DE TUBOS E PECAS</v>
          </cell>
          <cell r="AF176">
            <v>48</v>
          </cell>
          <cell r="AG176" t="str">
            <v>FORNEC E/OU ASSENT DE TUBO DE PVC COM JUNTA ELASTI</v>
          </cell>
          <cell r="AH176">
            <v>73888</v>
          </cell>
          <cell r="AI176" t="str">
            <v>ASSENTAMENTO TUBO PVC, RPVC, PVC DEFOFO, PRFV P/AGUA COM JE</v>
          </cell>
        </row>
        <row r="177">
          <cell r="G177" t="str">
            <v>73888/15</v>
          </cell>
          <cell r="H177" t="str">
            <v>ASSENTAMENTO TUBO PVC COM JUNTA ELASTICA, DN 1000 MM - (OU RPVC, OU PVC DEFOFO, OU PRFV) - PARA AGUA.</v>
          </cell>
          <cell r="I177" t="str">
            <v>M</v>
          </cell>
          <cell r="J177">
            <v>8.07</v>
          </cell>
          <cell r="K177" t="str">
            <v>INSUMO</v>
          </cell>
          <cell r="L177">
            <v>2699</v>
          </cell>
          <cell r="M177" t="str">
            <v>ASSENTADOR DE TUBOS</v>
          </cell>
          <cell r="N177" t="str">
            <v>H</v>
          </cell>
          <cell r="O177">
            <v>0.18</v>
          </cell>
          <cell r="P177">
            <v>14.96</v>
          </cell>
          <cell r="Q177">
            <v>2.69</v>
          </cell>
          <cell r="AD177" t="str">
            <v>ASTU</v>
          </cell>
          <cell r="AE177" t="str">
            <v>ASSENTAMENTO DE TUBOS E PECAS</v>
          </cell>
          <cell r="AF177">
            <v>48</v>
          </cell>
          <cell r="AG177" t="str">
            <v>FORNEC E/OU ASSENT DE TUBO DE PVC COM JUNTA ELASTI</v>
          </cell>
          <cell r="AH177">
            <v>73888</v>
          </cell>
          <cell r="AI177" t="str">
            <v>ASSENTAMENTO TUBO PVC, RPVC, PVC DEFOFO, PRFV P/AGUA COM JE</v>
          </cell>
        </row>
        <row r="178">
          <cell r="G178" t="str">
            <v>73888/15</v>
          </cell>
          <cell r="H178" t="str">
            <v>ASSENTAMENTO TUBO PVC COM JUNTA ELASTICA, DN 1000 MM - (OU RPVC, OU PVC DEFOFO, OU PRFV) - PARA AGUA.</v>
          </cell>
          <cell r="I178" t="str">
            <v>M</v>
          </cell>
          <cell r="J178">
            <v>8.07</v>
          </cell>
          <cell r="K178" t="str">
            <v>INSUMO</v>
          </cell>
          <cell r="L178">
            <v>6111</v>
          </cell>
          <cell r="M178" t="str">
            <v>SERVENTE</v>
          </cell>
          <cell r="N178" t="str">
            <v>H</v>
          </cell>
          <cell r="O178">
            <v>0.36</v>
          </cell>
          <cell r="P178">
            <v>7.44</v>
          </cell>
          <cell r="Q178">
            <v>2.68</v>
          </cell>
          <cell r="AD178" t="str">
            <v>ASTU</v>
          </cell>
          <cell r="AE178" t="str">
            <v>ASSENTAMENTO DE TUBOS E PECAS</v>
          </cell>
          <cell r="AF178">
            <v>48</v>
          </cell>
          <cell r="AG178" t="str">
            <v>FORNEC E/OU ASSENT DE TUBO DE PVC COM JUNTA ELASTI</v>
          </cell>
          <cell r="AH178">
            <v>73888</v>
          </cell>
          <cell r="AI178" t="str">
            <v>ASSENTAMENTO TUBO PVC, RPVC, PVC DEFOFO, PRFV P/AGUA COM JE</v>
          </cell>
        </row>
        <row r="179">
          <cell r="G179">
            <v>83652</v>
          </cell>
          <cell r="H179" t="str">
            <v>TUBO PVC PARA ESGOTO, EB 644, D = 200 MM, COM JUNTA ELASTICA</v>
          </cell>
          <cell r="I179" t="str">
            <v>M</v>
          </cell>
          <cell r="J179">
            <v>59.16</v>
          </cell>
          <cell r="R179">
            <v>14.37</v>
          </cell>
          <cell r="S179">
            <v>24.3</v>
          </cell>
          <cell r="T179">
            <v>44.78</v>
          </cell>
          <cell r="U179">
            <v>75.69</v>
          </cell>
          <cell r="V179">
            <v>0</v>
          </cell>
          <cell r="W179">
            <v>0</v>
          </cell>
          <cell r="X179">
            <v>0</v>
          </cell>
          <cell r="Y179">
            <v>0</v>
          </cell>
          <cell r="Z179">
            <v>0</v>
          </cell>
          <cell r="AA179">
            <v>0</v>
          </cell>
          <cell r="AB179" t="str">
            <v>CAIXA REFERENCIAL</v>
          </cell>
          <cell r="AD179" t="str">
            <v>ASTU</v>
          </cell>
          <cell r="AE179" t="str">
            <v>ASSENTAMENTO DE TUBOS E PECAS</v>
          </cell>
          <cell r="AF179">
            <v>48</v>
          </cell>
          <cell r="AG179" t="str">
            <v>FORNEC E/OU ASSENT DE TUBO DE PVC COM JUNTA ELASTI</v>
          </cell>
          <cell r="AH179">
            <v>0</v>
          </cell>
          <cell r="AI179">
            <v>0</v>
          </cell>
        </row>
        <row r="180">
          <cell r="G180">
            <v>83652</v>
          </cell>
          <cell r="H180" t="str">
            <v>TUBO PVC PARA ESGOTO, EB 644, D = 200 MM, COM JUNTA ELASTICA</v>
          </cell>
          <cell r="I180" t="str">
            <v>M</v>
          </cell>
          <cell r="J180">
            <v>59.16</v>
          </cell>
          <cell r="K180" t="str">
            <v>INSUMO</v>
          </cell>
          <cell r="L180">
            <v>246</v>
          </cell>
          <cell r="M180" t="str">
            <v>AUXILIAR DE ENCANADOR OU BOMBEIRO HIDRAULICO</v>
          </cell>
          <cell r="N180" t="str">
            <v>H</v>
          </cell>
          <cell r="O180">
            <v>0.72</v>
          </cell>
          <cell r="P180">
            <v>8.57</v>
          </cell>
          <cell r="Q180">
            <v>6.17</v>
          </cell>
          <cell r="AD180" t="str">
            <v>ASTU</v>
          </cell>
          <cell r="AE180" t="str">
            <v>ASSENTAMENTO DE TUBOS E PECAS</v>
          </cell>
          <cell r="AF180">
            <v>48</v>
          </cell>
          <cell r="AG180" t="str">
            <v>FORNEC E/OU ASSENT DE TUBO DE PVC COM JUNTA ELASTI</v>
          </cell>
          <cell r="AH180">
            <v>0</v>
          </cell>
          <cell r="AI180">
            <v>0</v>
          </cell>
        </row>
        <row r="181">
          <cell r="G181">
            <v>83652</v>
          </cell>
          <cell r="H181" t="str">
            <v>TUBO PVC PARA ESGOTO, EB 644, D = 200 MM, COM JUNTA ELASTICA</v>
          </cell>
          <cell r="I181" t="str">
            <v>M</v>
          </cell>
          <cell r="J181">
            <v>59.16</v>
          </cell>
          <cell r="K181" t="str">
            <v>INSUMO</v>
          </cell>
          <cell r="L181">
            <v>306</v>
          </cell>
          <cell r="M181" t="str">
            <v>ANEL BORRACHA P/ TUBO PVC REDE ESGOTO EB 644 DN 200MM</v>
          </cell>
          <cell r="N181" t="str">
            <v>UN</v>
          </cell>
          <cell r="O181">
            <v>1</v>
          </cell>
          <cell r="P181">
            <v>8.67</v>
          </cell>
          <cell r="Q181">
            <v>8.67</v>
          </cell>
          <cell r="AD181" t="str">
            <v>ASTU</v>
          </cell>
          <cell r="AE181" t="str">
            <v>ASSENTAMENTO DE TUBOS E PECAS</v>
          </cell>
          <cell r="AF181">
            <v>48</v>
          </cell>
          <cell r="AG181" t="str">
            <v>FORNEC E/OU ASSENT DE TUBO DE PVC COM JUNTA ELASTI</v>
          </cell>
          <cell r="AH181">
            <v>0</v>
          </cell>
          <cell r="AI181">
            <v>0</v>
          </cell>
        </row>
        <row r="182">
          <cell r="G182">
            <v>83652</v>
          </cell>
          <cell r="H182" t="str">
            <v>TUBO PVC PARA ESGOTO, EB 644, D = 200 MM, COM JUNTA ELASTICA</v>
          </cell>
          <cell r="I182" t="str">
            <v>M</v>
          </cell>
          <cell r="J182">
            <v>59.16</v>
          </cell>
          <cell r="K182" t="str">
            <v>INSUMO</v>
          </cell>
          <cell r="L182">
            <v>2696</v>
          </cell>
          <cell r="M182" t="str">
            <v>ENCANADOR OU BOMBEIRO HIDRAULICO</v>
          </cell>
          <cell r="N182" t="str">
            <v>H</v>
          </cell>
          <cell r="O182">
            <v>0.72</v>
          </cell>
          <cell r="P182">
            <v>11.39</v>
          </cell>
          <cell r="Q182">
            <v>8.1999999999999993</v>
          </cell>
          <cell r="AD182" t="str">
            <v>ASTU</v>
          </cell>
          <cell r="AE182" t="str">
            <v>ASSENTAMENTO DE TUBOS E PECAS</v>
          </cell>
          <cell r="AF182">
            <v>48</v>
          </cell>
          <cell r="AG182" t="str">
            <v>FORNEC E/OU ASSENT DE TUBO DE PVC COM JUNTA ELASTI</v>
          </cell>
          <cell r="AH182">
            <v>0</v>
          </cell>
          <cell r="AI182">
            <v>0</v>
          </cell>
        </row>
        <row r="183">
          <cell r="G183">
            <v>83652</v>
          </cell>
          <cell r="H183" t="str">
            <v>TUBO PVC PARA ESGOTO, EB 644, D = 200 MM, COM JUNTA ELASTICA</v>
          </cell>
          <cell r="I183" t="str">
            <v>M</v>
          </cell>
          <cell r="J183">
            <v>59.16</v>
          </cell>
          <cell r="K183" t="str">
            <v>INSUMO</v>
          </cell>
          <cell r="L183">
            <v>9819</v>
          </cell>
          <cell r="M183" t="str">
            <v>TUBO PVC EB 644 P/ REDE COLET ESG JE DN 200MM</v>
          </cell>
          <cell r="N183" t="str">
            <v>M</v>
          </cell>
          <cell r="O183">
            <v>1.05</v>
          </cell>
          <cell r="P183">
            <v>32.11</v>
          </cell>
          <cell r="Q183">
            <v>33.72</v>
          </cell>
          <cell r="AD183" t="str">
            <v>ASTU</v>
          </cell>
          <cell r="AE183" t="str">
            <v>ASSENTAMENTO DE TUBOS E PECAS</v>
          </cell>
          <cell r="AF183">
            <v>48</v>
          </cell>
          <cell r="AG183" t="str">
            <v>FORNEC E/OU ASSENT DE TUBO DE PVC COM JUNTA ELASTI</v>
          </cell>
          <cell r="AH183">
            <v>0</v>
          </cell>
          <cell r="AI183">
            <v>0</v>
          </cell>
        </row>
        <row r="184">
          <cell r="G184">
            <v>83652</v>
          </cell>
          <cell r="H184" t="str">
            <v>TUBO PVC PARA ESGOTO, EB 644, D = 200 MM, COM JUNTA ELASTICA</v>
          </cell>
          <cell r="I184" t="str">
            <v>M</v>
          </cell>
          <cell r="J184">
            <v>59.16</v>
          </cell>
          <cell r="K184" t="str">
            <v>INSUMO</v>
          </cell>
          <cell r="L184">
            <v>20079</v>
          </cell>
          <cell r="M184" t="str">
            <v>PASTA LUBRIFICANTE PARA TUBOS DE PVC C/ ANEL DE BORRACHA ( POTE 5000G)</v>
          </cell>
          <cell r="N184" t="str">
            <v>UN</v>
          </cell>
          <cell r="O184">
            <v>0.01</v>
          </cell>
          <cell r="P184">
            <v>238.46</v>
          </cell>
          <cell r="Q184">
            <v>2.38</v>
          </cell>
          <cell r="AD184" t="str">
            <v>ASTU</v>
          </cell>
          <cell r="AE184" t="str">
            <v>ASSENTAMENTO DE TUBOS E PECAS</v>
          </cell>
          <cell r="AF184">
            <v>48</v>
          </cell>
          <cell r="AG184" t="str">
            <v>FORNEC E/OU ASSENT DE TUBO DE PVC COM JUNTA ELASTI</v>
          </cell>
          <cell r="AH184">
            <v>0</v>
          </cell>
          <cell r="AI184">
            <v>0</v>
          </cell>
        </row>
        <row r="185">
          <cell r="G185" t="str">
            <v>75028/1</v>
          </cell>
          <cell r="H185" t="str">
            <v>TUBO CERAMICO 75MM REJUNTADO COM ARGAMASSA DE CIMENTO E AREIA TRACO 1:3 - FORNECIMENTO E INSTALACAO</v>
          </cell>
          <cell r="I185" t="str">
            <v>M</v>
          </cell>
          <cell r="J185">
            <v>12.8</v>
          </cell>
          <cell r="R185">
            <v>4.71</v>
          </cell>
          <cell r="S185">
            <v>36.79</v>
          </cell>
          <cell r="T185">
            <v>8.08</v>
          </cell>
          <cell r="U185">
            <v>63.2</v>
          </cell>
          <cell r="V185">
            <v>0</v>
          </cell>
          <cell r="W185">
            <v>0</v>
          </cell>
          <cell r="X185">
            <v>0</v>
          </cell>
          <cell r="Y185">
            <v>0</v>
          </cell>
          <cell r="Z185">
            <v>0</v>
          </cell>
          <cell r="AA185">
            <v>0</v>
          </cell>
          <cell r="AB185" t="str">
            <v>CAIXA REFERENCIAL</v>
          </cell>
          <cell r="AD185" t="str">
            <v>ASTU</v>
          </cell>
          <cell r="AE185" t="str">
            <v>ASSENTAMENTO DE TUBOS E PECAS</v>
          </cell>
          <cell r="AF185">
            <v>49</v>
          </cell>
          <cell r="AG185" t="str">
            <v>FORNEC E/OU ASSENT DE TUBO CERAMICO COM JUNTA ARGA</v>
          </cell>
          <cell r="AH185">
            <v>75028</v>
          </cell>
          <cell r="AI185" t="str">
            <v>TUBULAÇÃO CERAMICA C/ REJUNTE DE ARGAMASSA</v>
          </cell>
        </row>
        <row r="186">
          <cell r="G186" t="str">
            <v>75028/1</v>
          </cell>
          <cell r="H186" t="str">
            <v>TUBO CERAMICO 75MM REJUNTADO COM ARGAMASSA DE CIMENTO E AREIA TRACO 1:3 - FORNECIMENTO E INSTALACAO</v>
          </cell>
          <cell r="I186" t="str">
            <v>M</v>
          </cell>
          <cell r="J186">
            <v>12.8</v>
          </cell>
          <cell r="K186" t="str">
            <v>INSUMO</v>
          </cell>
          <cell r="L186">
            <v>366</v>
          </cell>
          <cell r="M186" t="str">
            <v>AREIA FINA - POSTO JAZIDA / FORNECEDOR (SEM FRETE)</v>
          </cell>
          <cell r="N186" t="str">
            <v>M3</v>
          </cell>
          <cell r="O186">
            <v>1.9999999999999998E-4</v>
          </cell>
          <cell r="P186">
            <v>75</v>
          </cell>
          <cell r="Q186">
            <v>0.01</v>
          </cell>
          <cell r="AD186" t="str">
            <v>ASTU</v>
          </cell>
          <cell r="AE186" t="str">
            <v>ASSENTAMENTO DE TUBOS E PECAS</v>
          </cell>
          <cell r="AF186">
            <v>49</v>
          </cell>
          <cell r="AG186" t="str">
            <v>FORNEC E/OU ASSENT DE TUBO CERAMICO COM JUNTA ARGA</v>
          </cell>
          <cell r="AH186">
            <v>75028</v>
          </cell>
          <cell r="AI186" t="str">
            <v>TUBULAÇÃO CERAMICA C/ REJUNTE DE ARGAMASSA</v>
          </cell>
        </row>
        <row r="187">
          <cell r="G187" t="str">
            <v>75028/1</v>
          </cell>
          <cell r="H187" t="str">
            <v>TUBO CERAMICO 75MM REJUNTADO COM ARGAMASSA DE CIMENTO E AREIA TRACO 1:3 - FORNECIMENTO E INSTALACAO</v>
          </cell>
          <cell r="I187" t="str">
            <v>M</v>
          </cell>
          <cell r="J187">
            <v>12.8</v>
          </cell>
          <cell r="K187" t="str">
            <v>INSUMO</v>
          </cell>
          <cell r="L187">
            <v>1382</v>
          </cell>
          <cell r="M187" t="str">
            <v>CIMENTO PORTLAND POZOLANICO CP IV- 32</v>
          </cell>
          <cell r="N187" t="str">
            <v>50KG</v>
          </cell>
          <cell r="O187">
            <v>1.5E-3</v>
          </cell>
          <cell r="P187">
            <v>22.09</v>
          </cell>
          <cell r="Q187">
            <v>0.03</v>
          </cell>
          <cell r="AD187" t="str">
            <v>ASTU</v>
          </cell>
          <cell r="AE187" t="str">
            <v>ASSENTAMENTO DE TUBOS E PECAS</v>
          </cell>
          <cell r="AF187">
            <v>49</v>
          </cell>
          <cell r="AG187" t="str">
            <v>FORNEC E/OU ASSENT DE TUBO CERAMICO COM JUNTA ARGA</v>
          </cell>
          <cell r="AH187">
            <v>75028</v>
          </cell>
          <cell r="AI187" t="str">
            <v>TUBULAÇÃO CERAMICA C/ REJUNTE DE ARGAMASSA</v>
          </cell>
        </row>
        <row r="188">
          <cell r="G188" t="str">
            <v>75028/1</v>
          </cell>
          <cell r="H188" t="str">
            <v>TUBO CERAMICO 75MM REJUNTADO COM ARGAMASSA DE CIMENTO E AREIA TRACO 1:3 - FORNECIMENTO E INSTALACAO</v>
          </cell>
          <cell r="I188" t="str">
            <v>M</v>
          </cell>
          <cell r="J188">
            <v>12.8</v>
          </cell>
          <cell r="K188" t="str">
            <v>INSUMO</v>
          </cell>
          <cell r="L188">
            <v>4750</v>
          </cell>
          <cell r="M188" t="str">
            <v>PEDREIRO</v>
          </cell>
          <cell r="N188" t="str">
            <v>H</v>
          </cell>
          <cell r="O188">
            <v>0.25</v>
          </cell>
          <cell r="P188">
            <v>11.39</v>
          </cell>
          <cell r="Q188">
            <v>2.84</v>
          </cell>
          <cell r="AD188" t="str">
            <v>ASTU</v>
          </cell>
          <cell r="AE188" t="str">
            <v>ASSENTAMENTO DE TUBOS E PECAS</v>
          </cell>
          <cell r="AF188">
            <v>49</v>
          </cell>
          <cell r="AG188" t="str">
            <v>FORNEC E/OU ASSENT DE TUBO CERAMICO COM JUNTA ARGA</v>
          </cell>
          <cell r="AH188">
            <v>75028</v>
          </cell>
          <cell r="AI188" t="str">
            <v>TUBULAÇÃO CERAMICA C/ REJUNTE DE ARGAMASSA</v>
          </cell>
        </row>
        <row r="189">
          <cell r="G189" t="str">
            <v>75028/1</v>
          </cell>
          <cell r="H189" t="str">
            <v>TUBO CERAMICO 75MM REJUNTADO COM ARGAMASSA DE CIMENTO E AREIA TRACO 1:3 - FORNECIMENTO E INSTALACAO</v>
          </cell>
          <cell r="I189" t="str">
            <v>M</v>
          </cell>
          <cell r="J189">
            <v>12.8</v>
          </cell>
          <cell r="K189" t="str">
            <v>INSUMO</v>
          </cell>
          <cell r="L189">
            <v>6111</v>
          </cell>
          <cell r="M189" t="str">
            <v>SERVENTE</v>
          </cell>
          <cell r="N189" t="str">
            <v>H</v>
          </cell>
          <cell r="O189">
            <v>0.25</v>
          </cell>
          <cell r="P189">
            <v>7.44</v>
          </cell>
          <cell r="Q189">
            <v>1.86</v>
          </cell>
          <cell r="AD189" t="str">
            <v>ASTU</v>
          </cell>
          <cell r="AE189" t="str">
            <v>ASSENTAMENTO DE TUBOS E PECAS</v>
          </cell>
          <cell r="AF189">
            <v>49</v>
          </cell>
          <cell r="AG189" t="str">
            <v>FORNEC E/OU ASSENT DE TUBO CERAMICO COM JUNTA ARGA</v>
          </cell>
          <cell r="AH189">
            <v>75028</v>
          </cell>
          <cell r="AI189" t="str">
            <v>TUBULAÇÃO CERAMICA C/ REJUNTE DE ARGAMASSA</v>
          </cell>
        </row>
        <row r="190">
          <cell r="G190" t="str">
            <v>75028/1</v>
          </cell>
          <cell r="H190" t="str">
            <v>TUBO CERAMICO 75MM REJUNTADO COM ARGAMASSA DE CIMENTO E AREIA TRACO 1:3 - FORNECIMENTO E INSTALACAO</v>
          </cell>
          <cell r="I190" t="str">
            <v>M</v>
          </cell>
          <cell r="J190">
            <v>12.8</v>
          </cell>
          <cell r="K190" t="str">
            <v>INSUMO</v>
          </cell>
          <cell r="L190">
            <v>7702</v>
          </cell>
          <cell r="M190" t="str">
            <v>TUBO CERAMICA ESG EB-5 PB DN 75</v>
          </cell>
          <cell r="N190" t="str">
            <v>M</v>
          </cell>
          <cell r="O190">
            <v>1.01</v>
          </cell>
          <cell r="P190">
            <v>7.96</v>
          </cell>
          <cell r="Q190">
            <v>8.0399999999999991</v>
          </cell>
          <cell r="AD190" t="str">
            <v>ASTU</v>
          </cell>
          <cell r="AE190" t="str">
            <v>ASSENTAMENTO DE TUBOS E PECAS</v>
          </cell>
          <cell r="AF190">
            <v>49</v>
          </cell>
          <cell r="AG190" t="str">
            <v>FORNEC E/OU ASSENT DE TUBO CERAMICO COM JUNTA ARGA</v>
          </cell>
          <cell r="AH190">
            <v>75028</v>
          </cell>
          <cell r="AI190" t="str">
            <v>TUBULAÇÃO CERAMICA C/ REJUNTE DE ARGAMASSA</v>
          </cell>
        </row>
        <row r="191">
          <cell r="G191" t="str">
            <v>75028/2</v>
          </cell>
          <cell r="H191" t="str">
            <v>TUBO CERÂMICO 100MM REJUNTADO COM ARGAMASSA DE CIMENTO E AREIA TRACO 1:3 - FORNECIMENTO E INSTALACAO</v>
          </cell>
          <cell r="I191" t="str">
            <v>M</v>
          </cell>
          <cell r="J191">
            <v>13.04</v>
          </cell>
          <cell r="R191">
            <v>4.71</v>
          </cell>
          <cell r="S191">
            <v>36.119999999999997</v>
          </cell>
          <cell r="T191">
            <v>8.33</v>
          </cell>
          <cell r="U191">
            <v>63.87</v>
          </cell>
          <cell r="V191">
            <v>0</v>
          </cell>
          <cell r="W191">
            <v>0</v>
          </cell>
          <cell r="X191">
            <v>0</v>
          </cell>
          <cell r="Y191">
            <v>0</v>
          </cell>
          <cell r="Z191">
            <v>0</v>
          </cell>
          <cell r="AA191">
            <v>0</v>
          </cell>
          <cell r="AB191" t="str">
            <v>CAIXA REFERENCIAL</v>
          </cell>
          <cell r="AD191" t="str">
            <v>ASTU</v>
          </cell>
          <cell r="AE191" t="str">
            <v>ASSENTAMENTO DE TUBOS E PECAS</v>
          </cell>
          <cell r="AF191">
            <v>49</v>
          </cell>
          <cell r="AG191" t="str">
            <v>FORNEC E/OU ASSENT DE TUBO CERAMICO COM JUNTA ARGA</v>
          </cell>
          <cell r="AH191">
            <v>75028</v>
          </cell>
          <cell r="AI191" t="str">
            <v>TUBULAÇÃO CERAMICA C/ REJUNTE DE ARGAMASSA</v>
          </cell>
        </row>
        <row r="192">
          <cell r="G192" t="str">
            <v>75028/2</v>
          </cell>
          <cell r="H192" t="str">
            <v>TUBO CERÂMICO 100MM REJUNTADO COM ARGAMASSA DE CIMENTO E AREIA TRACO 1:3 - FORNECIMENTO E INSTALACAO</v>
          </cell>
          <cell r="I192" t="str">
            <v>M</v>
          </cell>
          <cell r="J192">
            <v>13.04</v>
          </cell>
          <cell r="K192" t="str">
            <v>INSUMO</v>
          </cell>
          <cell r="L192">
            <v>366</v>
          </cell>
          <cell r="M192" t="str">
            <v>AREIA FINA - POSTO JAZIDA / FORNECEDOR (SEM FRETE)</v>
          </cell>
          <cell r="N192" t="str">
            <v>M3</v>
          </cell>
          <cell r="O192">
            <v>1.9999999999999998E-4</v>
          </cell>
          <cell r="P192">
            <v>75</v>
          </cell>
          <cell r="Q192">
            <v>0.01</v>
          </cell>
          <cell r="AD192" t="str">
            <v>ASTU</v>
          </cell>
          <cell r="AE192" t="str">
            <v>ASSENTAMENTO DE TUBOS E PECAS</v>
          </cell>
          <cell r="AF192">
            <v>49</v>
          </cell>
          <cell r="AG192" t="str">
            <v>FORNEC E/OU ASSENT DE TUBO CERAMICO COM JUNTA ARGA</v>
          </cell>
          <cell r="AH192">
            <v>75028</v>
          </cell>
          <cell r="AI192" t="str">
            <v>TUBULAÇÃO CERAMICA C/ REJUNTE DE ARGAMASSA</v>
          </cell>
        </row>
        <row r="193">
          <cell r="G193" t="str">
            <v>75028/2</v>
          </cell>
          <cell r="H193" t="str">
            <v>TUBO CERÂMICO 100MM REJUNTADO COM ARGAMASSA DE CIMENTO E AREIA TRACO 1:3 - FORNECIMENTO E INSTALACAO</v>
          </cell>
          <cell r="I193" t="str">
            <v>M</v>
          </cell>
          <cell r="J193">
            <v>13.04</v>
          </cell>
          <cell r="K193" t="str">
            <v>INSUMO</v>
          </cell>
          <cell r="L193">
            <v>1382</v>
          </cell>
          <cell r="M193" t="str">
            <v>CIMENTO PORTLAND POZOLANICO CP IV- 32</v>
          </cell>
          <cell r="N193" t="str">
            <v>50KG</v>
          </cell>
          <cell r="O193">
            <v>1.5E-3</v>
          </cell>
          <cell r="P193">
            <v>22.09</v>
          </cell>
          <cell r="Q193">
            <v>0.03</v>
          </cell>
          <cell r="AD193" t="str">
            <v>ASTU</v>
          </cell>
          <cell r="AE193" t="str">
            <v>ASSENTAMENTO DE TUBOS E PECAS</v>
          </cell>
          <cell r="AF193">
            <v>49</v>
          </cell>
          <cell r="AG193" t="str">
            <v>FORNEC E/OU ASSENT DE TUBO CERAMICO COM JUNTA ARGA</v>
          </cell>
          <cell r="AH193">
            <v>75028</v>
          </cell>
          <cell r="AI193" t="str">
            <v>TUBULAÇÃO CERAMICA C/ REJUNTE DE ARGAMASSA</v>
          </cell>
        </row>
        <row r="194">
          <cell r="G194" t="str">
            <v>75028/2</v>
          </cell>
          <cell r="H194" t="str">
            <v>TUBO CERÂMICO 100MM REJUNTADO COM ARGAMASSA DE CIMENTO E AREIA TRACO 1:3 - FORNECIMENTO E INSTALACAO</v>
          </cell>
          <cell r="I194" t="str">
            <v>M</v>
          </cell>
          <cell r="J194">
            <v>13.04</v>
          </cell>
          <cell r="K194" t="str">
            <v>INSUMO</v>
          </cell>
          <cell r="L194">
            <v>4750</v>
          </cell>
          <cell r="M194" t="str">
            <v>PEDREIRO</v>
          </cell>
          <cell r="N194" t="str">
            <v>H</v>
          </cell>
          <cell r="O194">
            <v>0.25</v>
          </cell>
          <cell r="P194">
            <v>11.39</v>
          </cell>
          <cell r="Q194">
            <v>2.84</v>
          </cell>
          <cell r="AD194" t="str">
            <v>ASTU</v>
          </cell>
          <cell r="AE194" t="str">
            <v>ASSENTAMENTO DE TUBOS E PECAS</v>
          </cell>
          <cell r="AF194">
            <v>49</v>
          </cell>
          <cell r="AG194" t="str">
            <v>FORNEC E/OU ASSENT DE TUBO CERAMICO COM JUNTA ARGA</v>
          </cell>
          <cell r="AH194">
            <v>75028</v>
          </cell>
          <cell r="AI194" t="str">
            <v>TUBULAÇÃO CERAMICA C/ REJUNTE DE ARGAMASSA</v>
          </cell>
        </row>
        <row r="195">
          <cell r="G195" t="str">
            <v>75028/2</v>
          </cell>
          <cell r="H195" t="str">
            <v>TUBO CERÂMICO 100MM REJUNTADO COM ARGAMASSA DE CIMENTO E AREIA TRACO 1:3 - FORNECIMENTO E INSTALACAO</v>
          </cell>
          <cell r="I195" t="str">
            <v>M</v>
          </cell>
          <cell r="J195">
            <v>13.04</v>
          </cell>
          <cell r="K195" t="str">
            <v>INSUMO</v>
          </cell>
          <cell r="L195">
            <v>6111</v>
          </cell>
          <cell r="M195" t="str">
            <v>SERVENTE</v>
          </cell>
          <cell r="N195" t="str">
            <v>H</v>
          </cell>
          <cell r="O195">
            <v>0.25</v>
          </cell>
          <cell r="P195">
            <v>7.44</v>
          </cell>
          <cell r="Q195">
            <v>1.86</v>
          </cell>
          <cell r="AD195" t="str">
            <v>ASTU</v>
          </cell>
          <cell r="AE195" t="str">
            <v>ASSENTAMENTO DE TUBOS E PECAS</v>
          </cell>
          <cell r="AF195">
            <v>49</v>
          </cell>
          <cell r="AG195" t="str">
            <v>FORNEC E/OU ASSENT DE TUBO CERAMICO COM JUNTA ARGA</v>
          </cell>
          <cell r="AH195">
            <v>75028</v>
          </cell>
          <cell r="AI195" t="str">
            <v>TUBULAÇÃO CERAMICA C/ REJUNTE DE ARGAMASSA</v>
          </cell>
        </row>
        <row r="196">
          <cell r="G196" t="str">
            <v>75028/2</v>
          </cell>
          <cell r="H196" t="str">
            <v>TUBO CERÂMICO 100MM REJUNTADO COM ARGAMASSA DE CIMENTO E AREIA TRACO 1:3 - FORNECIMENTO E INSTALACAO</v>
          </cell>
          <cell r="I196" t="str">
            <v>M</v>
          </cell>
          <cell r="J196">
            <v>13.04</v>
          </cell>
          <cell r="K196" t="str">
            <v>INSUMO</v>
          </cell>
          <cell r="L196">
            <v>7706</v>
          </cell>
          <cell r="M196" t="str">
            <v>TUBO CERAMICA ESG EB-5 PB DN 100</v>
          </cell>
          <cell r="N196" t="str">
            <v>M</v>
          </cell>
          <cell r="O196">
            <v>1.01</v>
          </cell>
          <cell r="P196">
            <v>8.1999999999999993</v>
          </cell>
          <cell r="Q196">
            <v>8.2799999999999994</v>
          </cell>
          <cell r="AD196" t="str">
            <v>ASTU</v>
          </cell>
          <cell r="AE196" t="str">
            <v>ASSENTAMENTO DE TUBOS E PECAS</v>
          </cell>
          <cell r="AF196">
            <v>49</v>
          </cell>
          <cell r="AG196" t="str">
            <v>FORNEC E/OU ASSENT DE TUBO CERAMICO COM JUNTA ARGA</v>
          </cell>
          <cell r="AH196">
            <v>75028</v>
          </cell>
          <cell r="AI196" t="str">
            <v>TUBULAÇÃO CERAMICA C/ REJUNTE DE ARGAMASSA</v>
          </cell>
        </row>
        <row r="197">
          <cell r="G197" t="str">
            <v>75028/3</v>
          </cell>
          <cell r="H197" t="str">
            <v>TUBO CERÂMICO 150MM REJUNTADO COM ARGAMASSA DE CIMENTO E AREIA TRACO 1:3 - FORNECIMENTO E INSTALACAO</v>
          </cell>
          <cell r="I197" t="str">
            <v>M</v>
          </cell>
          <cell r="J197">
            <v>16.25</v>
          </cell>
          <cell r="R197">
            <v>4.71</v>
          </cell>
          <cell r="S197">
            <v>28.99</v>
          </cell>
          <cell r="T197">
            <v>11.53</v>
          </cell>
          <cell r="U197">
            <v>71</v>
          </cell>
          <cell r="V197">
            <v>0</v>
          </cell>
          <cell r="W197">
            <v>0</v>
          </cell>
          <cell r="X197">
            <v>0</v>
          </cell>
          <cell r="Y197">
            <v>0</v>
          </cell>
          <cell r="Z197">
            <v>0</v>
          </cell>
          <cell r="AA197">
            <v>0</v>
          </cell>
          <cell r="AB197" t="str">
            <v>CAIXA REFERENCIAL</v>
          </cell>
          <cell r="AD197" t="str">
            <v>ASTU</v>
          </cell>
          <cell r="AE197" t="str">
            <v>ASSENTAMENTO DE TUBOS E PECAS</v>
          </cell>
          <cell r="AF197">
            <v>49</v>
          </cell>
          <cell r="AG197" t="str">
            <v>FORNEC E/OU ASSENT DE TUBO CERAMICO COM JUNTA ARGA</v>
          </cell>
          <cell r="AH197">
            <v>75028</v>
          </cell>
          <cell r="AI197" t="str">
            <v>TUBULAÇÃO CERAMICA C/ REJUNTE DE ARGAMASSA</v>
          </cell>
        </row>
        <row r="198">
          <cell r="G198" t="str">
            <v>75028/3</v>
          </cell>
          <cell r="H198" t="str">
            <v>TUBO CERÂMICO 150MM REJUNTADO COM ARGAMASSA DE CIMENTO E AREIA TRACO 1:3 - FORNECIMENTO E INSTALACAO</v>
          </cell>
          <cell r="I198" t="str">
            <v>M</v>
          </cell>
          <cell r="J198">
            <v>16.25</v>
          </cell>
          <cell r="K198" t="str">
            <v>INSUMO</v>
          </cell>
          <cell r="L198">
            <v>366</v>
          </cell>
          <cell r="M198" t="str">
            <v>AREIA FINA - POSTO JAZIDA / FORNECEDOR (SEM FRETE)</v>
          </cell>
          <cell r="N198" t="str">
            <v>M3</v>
          </cell>
          <cell r="O198">
            <v>1.9999999999999998E-4</v>
          </cell>
          <cell r="P198">
            <v>75</v>
          </cell>
          <cell r="Q198">
            <v>0.01</v>
          </cell>
          <cell r="AD198" t="str">
            <v>ASTU</v>
          </cell>
          <cell r="AE198" t="str">
            <v>ASSENTAMENTO DE TUBOS E PECAS</v>
          </cell>
          <cell r="AF198">
            <v>49</v>
          </cell>
          <cell r="AG198" t="str">
            <v>FORNEC E/OU ASSENT DE TUBO CERAMICO COM JUNTA ARGA</v>
          </cell>
          <cell r="AH198">
            <v>75028</v>
          </cell>
          <cell r="AI198" t="str">
            <v>TUBULAÇÃO CERAMICA C/ REJUNTE DE ARGAMASSA</v>
          </cell>
        </row>
        <row r="199">
          <cell r="G199" t="str">
            <v>75028/3</v>
          </cell>
          <cell r="H199" t="str">
            <v>TUBO CERÂMICO 150MM REJUNTADO COM ARGAMASSA DE CIMENTO E AREIA TRACO 1:3 - FORNECIMENTO E INSTALACAO</v>
          </cell>
          <cell r="I199" t="str">
            <v>M</v>
          </cell>
          <cell r="J199">
            <v>16.25</v>
          </cell>
          <cell r="K199" t="str">
            <v>INSUMO</v>
          </cell>
          <cell r="L199">
            <v>1382</v>
          </cell>
          <cell r="M199" t="str">
            <v>CIMENTO PORTLAND POZOLANICO CP IV- 32</v>
          </cell>
          <cell r="N199" t="str">
            <v>50KG</v>
          </cell>
          <cell r="O199">
            <v>1.5E-3</v>
          </cell>
          <cell r="P199">
            <v>22.09</v>
          </cell>
          <cell r="Q199">
            <v>0.03</v>
          </cell>
          <cell r="AD199" t="str">
            <v>ASTU</v>
          </cell>
          <cell r="AE199" t="str">
            <v>ASSENTAMENTO DE TUBOS E PECAS</v>
          </cell>
          <cell r="AF199">
            <v>49</v>
          </cell>
          <cell r="AG199" t="str">
            <v>FORNEC E/OU ASSENT DE TUBO CERAMICO COM JUNTA ARGA</v>
          </cell>
          <cell r="AH199">
            <v>75028</v>
          </cell>
          <cell r="AI199" t="str">
            <v>TUBULAÇÃO CERAMICA C/ REJUNTE DE ARGAMASSA</v>
          </cell>
        </row>
        <row r="200">
          <cell r="G200" t="str">
            <v>75028/3</v>
          </cell>
          <cell r="H200" t="str">
            <v>TUBO CERÂMICO 150MM REJUNTADO COM ARGAMASSA DE CIMENTO E AREIA TRACO 1:3 - FORNECIMENTO E INSTALACAO</v>
          </cell>
          <cell r="I200" t="str">
            <v>M</v>
          </cell>
          <cell r="J200">
            <v>16.25</v>
          </cell>
          <cell r="K200" t="str">
            <v>INSUMO</v>
          </cell>
          <cell r="L200">
            <v>4750</v>
          </cell>
          <cell r="M200" t="str">
            <v>PEDREIRO</v>
          </cell>
          <cell r="N200" t="str">
            <v>H</v>
          </cell>
          <cell r="O200">
            <v>0.25</v>
          </cell>
          <cell r="P200">
            <v>11.39</v>
          </cell>
          <cell r="Q200">
            <v>2.84</v>
          </cell>
          <cell r="AD200" t="str">
            <v>ASTU</v>
          </cell>
          <cell r="AE200" t="str">
            <v>ASSENTAMENTO DE TUBOS E PECAS</v>
          </cell>
          <cell r="AF200">
            <v>49</v>
          </cell>
          <cell r="AG200" t="str">
            <v>FORNEC E/OU ASSENT DE TUBO CERAMICO COM JUNTA ARGA</v>
          </cell>
          <cell r="AH200">
            <v>75028</v>
          </cell>
          <cell r="AI200" t="str">
            <v>TUBULAÇÃO CERAMICA C/ REJUNTE DE ARGAMASSA</v>
          </cell>
        </row>
        <row r="201">
          <cell r="G201" t="str">
            <v>75028/3</v>
          </cell>
          <cell r="H201" t="str">
            <v>TUBO CERÂMICO 150MM REJUNTADO COM ARGAMASSA DE CIMENTO E AREIA TRACO 1:3 - FORNECIMENTO E INSTALACAO</v>
          </cell>
          <cell r="I201" t="str">
            <v>M</v>
          </cell>
          <cell r="J201">
            <v>16.25</v>
          </cell>
          <cell r="K201" t="str">
            <v>INSUMO</v>
          </cell>
          <cell r="L201">
            <v>6111</v>
          </cell>
          <cell r="M201" t="str">
            <v>SERVENTE</v>
          </cell>
          <cell r="N201" t="str">
            <v>H</v>
          </cell>
          <cell r="O201">
            <v>0.25</v>
          </cell>
          <cell r="P201">
            <v>7.44</v>
          </cell>
          <cell r="Q201">
            <v>1.86</v>
          </cell>
          <cell r="AD201" t="str">
            <v>ASTU</v>
          </cell>
          <cell r="AE201" t="str">
            <v>ASSENTAMENTO DE TUBOS E PECAS</v>
          </cell>
          <cell r="AF201">
            <v>49</v>
          </cell>
          <cell r="AG201" t="str">
            <v>FORNEC E/OU ASSENT DE TUBO CERAMICO COM JUNTA ARGA</v>
          </cell>
          <cell r="AH201">
            <v>75028</v>
          </cell>
          <cell r="AI201" t="str">
            <v>TUBULAÇÃO CERAMICA C/ REJUNTE DE ARGAMASSA</v>
          </cell>
        </row>
        <row r="202">
          <cell r="G202" t="str">
            <v>75028/3</v>
          </cell>
          <cell r="H202" t="str">
            <v>TUBO CERÂMICO 150MM REJUNTADO COM ARGAMASSA DE CIMENTO E AREIA TRACO 1:3 - FORNECIMENTO E INSTALACAO</v>
          </cell>
          <cell r="I202" t="str">
            <v>M</v>
          </cell>
          <cell r="J202">
            <v>16.25</v>
          </cell>
          <cell r="K202" t="str">
            <v>INSUMO</v>
          </cell>
          <cell r="L202">
            <v>7703</v>
          </cell>
          <cell r="M202" t="str">
            <v>TUBO CERAMICA ESG EB-5 PB DN 150</v>
          </cell>
          <cell r="N202" t="str">
            <v>M</v>
          </cell>
          <cell r="O202">
            <v>1.01</v>
          </cell>
          <cell r="P202">
            <v>11.37</v>
          </cell>
          <cell r="Q202">
            <v>11.48</v>
          </cell>
          <cell r="AD202" t="str">
            <v>ASTU</v>
          </cell>
          <cell r="AE202" t="str">
            <v>ASSENTAMENTO DE TUBOS E PECAS</v>
          </cell>
          <cell r="AF202">
            <v>49</v>
          </cell>
          <cell r="AG202" t="str">
            <v>FORNEC E/OU ASSENT DE TUBO CERAMICO COM JUNTA ARGA</v>
          </cell>
          <cell r="AH202">
            <v>75028</v>
          </cell>
          <cell r="AI202" t="str">
            <v>TUBULAÇÃO CERAMICA C/ REJUNTE DE ARGAMASSA</v>
          </cell>
        </row>
        <row r="203">
          <cell r="G203" t="str">
            <v>75028/4</v>
          </cell>
          <cell r="H203" t="str">
            <v>TUBO CERÂMICO 200MM REJUNTADO COM ARGAMASSA DE CIMENTO E AREIA TRACO 1:3 - FORNECIMENTO E INSTALACAO</v>
          </cell>
          <cell r="I203" t="str">
            <v>M</v>
          </cell>
          <cell r="J203">
            <v>23.99</v>
          </cell>
          <cell r="R203">
            <v>4.71</v>
          </cell>
          <cell r="S203">
            <v>19.63</v>
          </cell>
          <cell r="T203">
            <v>19.28</v>
          </cell>
          <cell r="U203">
            <v>80.36</v>
          </cell>
          <cell r="V203">
            <v>0</v>
          </cell>
          <cell r="W203">
            <v>0</v>
          </cell>
          <cell r="X203">
            <v>0</v>
          </cell>
          <cell r="Y203">
            <v>0</v>
          </cell>
          <cell r="Z203">
            <v>0</v>
          </cell>
          <cell r="AA203">
            <v>0</v>
          </cell>
          <cell r="AB203" t="str">
            <v>CAIXA REFERENCIAL</v>
          </cell>
          <cell r="AD203" t="str">
            <v>ASTU</v>
          </cell>
          <cell r="AE203" t="str">
            <v>ASSENTAMENTO DE TUBOS E PECAS</v>
          </cell>
          <cell r="AF203">
            <v>49</v>
          </cell>
          <cell r="AG203" t="str">
            <v>FORNEC E/OU ASSENT DE TUBO CERAMICO COM JUNTA ARGA</v>
          </cell>
          <cell r="AH203">
            <v>75028</v>
          </cell>
          <cell r="AI203" t="str">
            <v>TUBULAÇÃO CERAMICA C/ REJUNTE DE ARGAMASSA</v>
          </cell>
        </row>
        <row r="204">
          <cell r="G204" t="str">
            <v>75028/4</v>
          </cell>
          <cell r="H204" t="str">
            <v>TUBO CERÂMICO 200MM REJUNTADO COM ARGAMASSA DE CIMENTO E AREIA TRACO 1:3 - FORNECIMENTO E INSTALACAO</v>
          </cell>
          <cell r="I204" t="str">
            <v>M</v>
          </cell>
          <cell r="J204">
            <v>23.99</v>
          </cell>
          <cell r="K204" t="str">
            <v>INSUMO</v>
          </cell>
          <cell r="L204">
            <v>366</v>
          </cell>
          <cell r="M204" t="str">
            <v>AREIA FINA - POSTO JAZIDA / FORNECEDOR (SEM FRETE)</v>
          </cell>
          <cell r="N204" t="str">
            <v>M3</v>
          </cell>
          <cell r="O204">
            <v>1.9999999999999998E-4</v>
          </cell>
          <cell r="P204">
            <v>75</v>
          </cell>
          <cell r="Q204">
            <v>0.01</v>
          </cell>
          <cell r="AD204" t="str">
            <v>ASTU</v>
          </cell>
          <cell r="AE204" t="str">
            <v>ASSENTAMENTO DE TUBOS E PECAS</v>
          </cell>
          <cell r="AF204">
            <v>49</v>
          </cell>
          <cell r="AG204" t="str">
            <v>FORNEC E/OU ASSENT DE TUBO CERAMICO COM JUNTA ARGA</v>
          </cell>
          <cell r="AH204">
            <v>75028</v>
          </cell>
          <cell r="AI204" t="str">
            <v>TUBULAÇÃO CERAMICA C/ REJUNTE DE ARGAMASSA</v>
          </cell>
        </row>
        <row r="205">
          <cell r="G205" t="str">
            <v>75028/4</v>
          </cell>
          <cell r="H205" t="str">
            <v>TUBO CERÂMICO 200MM REJUNTADO COM ARGAMASSA DE CIMENTO E AREIA TRACO 1:3 - FORNECIMENTO E INSTALACAO</v>
          </cell>
          <cell r="I205" t="str">
            <v>M</v>
          </cell>
          <cell r="J205">
            <v>23.99</v>
          </cell>
          <cell r="K205" t="str">
            <v>INSUMO</v>
          </cell>
          <cell r="L205">
            <v>1382</v>
          </cell>
          <cell r="M205" t="str">
            <v>CIMENTO PORTLAND POZOLANICO CP IV- 32</v>
          </cell>
          <cell r="N205" t="str">
            <v>50KG</v>
          </cell>
          <cell r="O205">
            <v>1.5E-3</v>
          </cell>
          <cell r="P205">
            <v>22.09</v>
          </cell>
          <cell r="Q205">
            <v>0.03</v>
          </cell>
          <cell r="AD205" t="str">
            <v>ASTU</v>
          </cell>
          <cell r="AE205" t="str">
            <v>ASSENTAMENTO DE TUBOS E PECAS</v>
          </cell>
          <cell r="AF205">
            <v>49</v>
          </cell>
          <cell r="AG205" t="str">
            <v>FORNEC E/OU ASSENT DE TUBO CERAMICO COM JUNTA ARGA</v>
          </cell>
          <cell r="AH205">
            <v>75028</v>
          </cell>
          <cell r="AI205" t="str">
            <v>TUBULAÇÃO CERAMICA C/ REJUNTE DE ARGAMASSA</v>
          </cell>
        </row>
        <row r="206">
          <cell r="G206" t="str">
            <v>75028/4</v>
          </cell>
          <cell r="H206" t="str">
            <v>TUBO CERÂMICO 200MM REJUNTADO COM ARGAMASSA DE CIMENTO E AREIA TRACO 1:3 - FORNECIMENTO E INSTALACAO</v>
          </cell>
          <cell r="I206" t="str">
            <v>M</v>
          </cell>
          <cell r="J206">
            <v>23.99</v>
          </cell>
          <cell r="K206" t="str">
            <v>INSUMO</v>
          </cell>
          <cell r="L206">
            <v>4750</v>
          </cell>
          <cell r="M206" t="str">
            <v>PEDREIRO</v>
          </cell>
          <cell r="N206" t="str">
            <v>H</v>
          </cell>
          <cell r="O206">
            <v>0.25</v>
          </cell>
          <cell r="P206">
            <v>11.39</v>
          </cell>
          <cell r="Q206">
            <v>2.84</v>
          </cell>
          <cell r="AD206" t="str">
            <v>ASTU</v>
          </cell>
          <cell r="AE206" t="str">
            <v>ASSENTAMENTO DE TUBOS E PECAS</v>
          </cell>
          <cell r="AF206">
            <v>49</v>
          </cell>
          <cell r="AG206" t="str">
            <v>FORNEC E/OU ASSENT DE TUBO CERAMICO COM JUNTA ARGA</v>
          </cell>
          <cell r="AH206">
            <v>75028</v>
          </cell>
          <cell r="AI206" t="str">
            <v>TUBULAÇÃO CERAMICA C/ REJUNTE DE ARGAMASSA</v>
          </cell>
        </row>
        <row r="207">
          <cell r="G207" t="str">
            <v>75028/4</v>
          </cell>
          <cell r="H207" t="str">
            <v>TUBO CERÂMICO 200MM REJUNTADO COM ARGAMASSA DE CIMENTO E AREIA TRACO 1:3 - FORNECIMENTO E INSTALACAO</v>
          </cell>
          <cell r="I207" t="str">
            <v>M</v>
          </cell>
          <cell r="J207">
            <v>23.99</v>
          </cell>
          <cell r="K207" t="str">
            <v>INSUMO</v>
          </cell>
          <cell r="L207">
            <v>6111</v>
          </cell>
          <cell r="M207" t="str">
            <v>SERVENTE</v>
          </cell>
          <cell r="N207" t="str">
            <v>H</v>
          </cell>
          <cell r="O207">
            <v>0.25</v>
          </cell>
          <cell r="P207">
            <v>7.44</v>
          </cell>
          <cell r="Q207">
            <v>1.86</v>
          </cell>
          <cell r="AD207" t="str">
            <v>ASTU</v>
          </cell>
          <cell r="AE207" t="str">
            <v>ASSENTAMENTO DE TUBOS E PECAS</v>
          </cell>
          <cell r="AF207">
            <v>49</v>
          </cell>
          <cell r="AG207" t="str">
            <v>FORNEC E/OU ASSENT DE TUBO CERAMICO COM JUNTA ARGA</v>
          </cell>
          <cell r="AH207">
            <v>75028</v>
          </cell>
          <cell r="AI207" t="str">
            <v>TUBULAÇÃO CERAMICA C/ REJUNTE DE ARGAMASSA</v>
          </cell>
        </row>
        <row r="208">
          <cell r="G208" t="str">
            <v>75028/4</v>
          </cell>
          <cell r="H208" t="str">
            <v>TUBO CERÂMICO 200MM REJUNTADO COM ARGAMASSA DE CIMENTO E AREIA TRACO 1:3 - FORNECIMENTO E INSTALACAO</v>
          </cell>
          <cell r="I208" t="str">
            <v>M</v>
          </cell>
          <cell r="J208">
            <v>23.99</v>
          </cell>
          <cell r="K208" t="str">
            <v>INSUMO</v>
          </cell>
          <cell r="L208">
            <v>7708</v>
          </cell>
          <cell r="M208" t="str">
            <v>TUBO CERAMICA ESG EB-5 PB DN 200</v>
          </cell>
          <cell r="N208" t="str">
            <v>M</v>
          </cell>
          <cell r="O208">
            <v>1.01</v>
          </cell>
          <cell r="P208">
            <v>19.04</v>
          </cell>
          <cell r="Q208">
            <v>19.23</v>
          </cell>
          <cell r="AD208" t="str">
            <v>ASTU</v>
          </cell>
          <cell r="AE208" t="str">
            <v>ASSENTAMENTO DE TUBOS E PECAS</v>
          </cell>
          <cell r="AF208">
            <v>49</v>
          </cell>
          <cell r="AG208" t="str">
            <v>FORNEC E/OU ASSENT DE TUBO CERAMICO COM JUNTA ARGA</v>
          </cell>
          <cell r="AH208">
            <v>75028</v>
          </cell>
          <cell r="AI208" t="str">
            <v>TUBULAÇÃO CERAMICA C/ REJUNTE DE ARGAMASSA</v>
          </cell>
        </row>
        <row r="209">
          <cell r="G209" t="str">
            <v>75028/5</v>
          </cell>
          <cell r="H209" t="str">
            <v>TUBO CERAMICO 250MM REJUNTADO COM ARGAMASSA DE CIMENTO E AREIA TRACO 1:3 - FORNECIMENTO E INSTALACAO</v>
          </cell>
          <cell r="I209" t="str">
            <v>M</v>
          </cell>
          <cell r="J209">
            <v>37.83</v>
          </cell>
          <cell r="R209">
            <v>4.71</v>
          </cell>
          <cell r="S209">
            <v>12.45</v>
          </cell>
          <cell r="T209">
            <v>33.119999999999997</v>
          </cell>
          <cell r="U209">
            <v>87.54</v>
          </cell>
          <cell r="V209">
            <v>0</v>
          </cell>
          <cell r="W209">
            <v>0</v>
          </cell>
          <cell r="X209">
            <v>0</v>
          </cell>
          <cell r="Y209">
            <v>0</v>
          </cell>
          <cell r="Z209">
            <v>0</v>
          </cell>
          <cell r="AA209">
            <v>0</v>
          </cell>
          <cell r="AB209" t="str">
            <v>CAIXA REFERENCIAL</v>
          </cell>
          <cell r="AD209" t="str">
            <v>ASTU</v>
          </cell>
          <cell r="AE209" t="str">
            <v>ASSENTAMENTO DE TUBOS E PECAS</v>
          </cell>
          <cell r="AF209">
            <v>49</v>
          </cell>
          <cell r="AG209" t="str">
            <v>FORNEC E/OU ASSENT DE TUBO CERAMICO COM JUNTA ARGA</v>
          </cell>
          <cell r="AH209">
            <v>75028</v>
          </cell>
          <cell r="AI209" t="str">
            <v>TUBULAÇÃO CERAMICA C/ REJUNTE DE ARGAMASSA</v>
          </cell>
        </row>
        <row r="210">
          <cell r="G210" t="str">
            <v>75028/5</v>
          </cell>
          <cell r="H210" t="str">
            <v>TUBO CERAMICO 250MM REJUNTADO COM ARGAMASSA DE CIMENTO E AREIA TRACO 1:3 - FORNECIMENTO E INSTALACAO</v>
          </cell>
          <cell r="I210" t="str">
            <v>M</v>
          </cell>
          <cell r="J210">
            <v>37.83</v>
          </cell>
          <cell r="K210" t="str">
            <v>INSUMO</v>
          </cell>
          <cell r="L210">
            <v>366</v>
          </cell>
          <cell r="M210" t="str">
            <v>AREIA FINA - POSTO JAZIDA / FORNECEDOR (SEM FRETE)</v>
          </cell>
          <cell r="N210" t="str">
            <v>M3</v>
          </cell>
          <cell r="O210">
            <v>1.9999999999999998E-4</v>
          </cell>
          <cell r="P210">
            <v>75</v>
          </cell>
          <cell r="Q210">
            <v>0.01</v>
          </cell>
          <cell r="AD210" t="str">
            <v>ASTU</v>
          </cell>
          <cell r="AE210" t="str">
            <v>ASSENTAMENTO DE TUBOS E PECAS</v>
          </cell>
          <cell r="AF210">
            <v>49</v>
          </cell>
          <cell r="AG210" t="str">
            <v>FORNEC E/OU ASSENT DE TUBO CERAMICO COM JUNTA ARGA</v>
          </cell>
          <cell r="AH210">
            <v>75028</v>
          </cell>
          <cell r="AI210" t="str">
            <v>TUBULAÇÃO CERAMICA C/ REJUNTE DE ARGAMASSA</v>
          </cell>
        </row>
        <row r="211">
          <cell r="G211" t="str">
            <v>75028/5</v>
          </cell>
          <cell r="H211" t="str">
            <v>TUBO CERAMICO 250MM REJUNTADO COM ARGAMASSA DE CIMENTO E AREIA TRACO 1:3 - FORNECIMENTO E INSTALACAO</v>
          </cell>
          <cell r="I211" t="str">
            <v>M</v>
          </cell>
          <cell r="J211">
            <v>37.83</v>
          </cell>
          <cell r="K211" t="str">
            <v>INSUMO</v>
          </cell>
          <cell r="L211">
            <v>1382</v>
          </cell>
          <cell r="M211" t="str">
            <v>CIMENTO PORTLAND POZOLANICO CP IV- 32</v>
          </cell>
          <cell r="N211" t="str">
            <v>50KG</v>
          </cell>
          <cell r="O211">
            <v>1.5E-3</v>
          </cell>
          <cell r="P211">
            <v>22.09</v>
          </cell>
          <cell r="Q211">
            <v>0.03</v>
          </cell>
          <cell r="AD211" t="str">
            <v>ASTU</v>
          </cell>
          <cell r="AE211" t="str">
            <v>ASSENTAMENTO DE TUBOS E PECAS</v>
          </cell>
          <cell r="AF211">
            <v>49</v>
          </cell>
          <cell r="AG211" t="str">
            <v>FORNEC E/OU ASSENT DE TUBO CERAMICO COM JUNTA ARGA</v>
          </cell>
          <cell r="AH211">
            <v>75028</v>
          </cell>
          <cell r="AI211" t="str">
            <v>TUBULAÇÃO CERAMICA C/ REJUNTE DE ARGAMASSA</v>
          </cell>
        </row>
        <row r="212">
          <cell r="G212" t="str">
            <v>75028/5</v>
          </cell>
          <cell r="H212" t="str">
            <v>TUBO CERAMICO 250MM REJUNTADO COM ARGAMASSA DE CIMENTO E AREIA TRACO 1:3 - FORNECIMENTO E INSTALACAO</v>
          </cell>
          <cell r="I212" t="str">
            <v>M</v>
          </cell>
          <cell r="J212">
            <v>37.83</v>
          </cell>
          <cell r="K212" t="str">
            <v>INSUMO</v>
          </cell>
          <cell r="L212">
            <v>4750</v>
          </cell>
          <cell r="M212" t="str">
            <v>PEDREIRO</v>
          </cell>
          <cell r="N212" t="str">
            <v>H</v>
          </cell>
          <cell r="O212">
            <v>0.25</v>
          </cell>
          <cell r="P212">
            <v>11.39</v>
          </cell>
          <cell r="Q212">
            <v>2.84</v>
          </cell>
          <cell r="AD212" t="str">
            <v>ASTU</v>
          </cell>
          <cell r="AE212" t="str">
            <v>ASSENTAMENTO DE TUBOS E PECAS</v>
          </cell>
          <cell r="AF212">
            <v>49</v>
          </cell>
          <cell r="AG212" t="str">
            <v>FORNEC E/OU ASSENT DE TUBO CERAMICO COM JUNTA ARGA</v>
          </cell>
          <cell r="AH212">
            <v>75028</v>
          </cell>
          <cell r="AI212" t="str">
            <v>TUBULAÇÃO CERAMICA C/ REJUNTE DE ARGAMASSA</v>
          </cell>
        </row>
        <row r="213">
          <cell r="G213" t="str">
            <v>75028/5</v>
          </cell>
          <cell r="H213" t="str">
            <v>TUBO CERAMICO 250MM REJUNTADO COM ARGAMASSA DE CIMENTO E AREIA TRACO 1:3 - FORNECIMENTO E INSTALACAO</v>
          </cell>
          <cell r="I213" t="str">
            <v>M</v>
          </cell>
          <cell r="J213">
            <v>37.83</v>
          </cell>
          <cell r="K213" t="str">
            <v>INSUMO</v>
          </cell>
          <cell r="L213">
            <v>6111</v>
          </cell>
          <cell r="M213" t="str">
            <v>SERVENTE</v>
          </cell>
          <cell r="N213" t="str">
            <v>H</v>
          </cell>
          <cell r="O213">
            <v>0.25</v>
          </cell>
          <cell r="P213">
            <v>7.44</v>
          </cell>
          <cell r="Q213">
            <v>1.86</v>
          </cell>
          <cell r="AD213" t="str">
            <v>ASTU</v>
          </cell>
          <cell r="AE213" t="str">
            <v>ASSENTAMENTO DE TUBOS E PECAS</v>
          </cell>
          <cell r="AF213">
            <v>49</v>
          </cell>
          <cell r="AG213" t="str">
            <v>FORNEC E/OU ASSENT DE TUBO CERAMICO COM JUNTA ARGA</v>
          </cell>
          <cell r="AH213">
            <v>75028</v>
          </cell>
          <cell r="AI213" t="str">
            <v>TUBULAÇÃO CERAMICA C/ REJUNTE DE ARGAMASSA</v>
          </cell>
        </row>
        <row r="214">
          <cell r="G214" t="str">
            <v>75028/5</v>
          </cell>
          <cell r="H214" t="str">
            <v>TUBO CERAMICO 250MM REJUNTADO COM ARGAMASSA DE CIMENTO E AREIA TRACO 1:3 - FORNECIMENTO E INSTALACAO</v>
          </cell>
          <cell r="I214" t="str">
            <v>M</v>
          </cell>
          <cell r="J214">
            <v>37.83</v>
          </cell>
          <cell r="K214" t="str">
            <v>INSUMO</v>
          </cell>
          <cell r="L214">
            <v>7704</v>
          </cell>
          <cell r="M214" t="str">
            <v>TUBO CERAMICA ESG EB-5 PB DN 250</v>
          </cell>
          <cell r="N214" t="str">
            <v>M</v>
          </cell>
          <cell r="O214">
            <v>1.01</v>
          </cell>
          <cell r="P214">
            <v>32.74</v>
          </cell>
          <cell r="Q214">
            <v>33.07</v>
          </cell>
          <cell r="AD214" t="str">
            <v>ASTU</v>
          </cell>
          <cell r="AE214" t="str">
            <v>ASSENTAMENTO DE TUBOS E PECAS</v>
          </cell>
          <cell r="AF214">
            <v>49</v>
          </cell>
          <cell r="AG214" t="str">
            <v>FORNEC E/OU ASSENT DE TUBO CERAMICO COM JUNTA ARGA</v>
          </cell>
          <cell r="AH214">
            <v>75028</v>
          </cell>
          <cell r="AI214" t="str">
            <v>TUBULAÇÃO CERAMICA C/ REJUNTE DE ARGAMASSA</v>
          </cell>
        </row>
        <row r="215">
          <cell r="G215" t="str">
            <v>75028/6</v>
          </cell>
          <cell r="H215" t="str">
            <v>TUBO CERAMICO 300MM REJUNTADO COM ARGAMASSA DE CIMENTO E AREIA TRACO 1:3 - FORNECIMENTO E INSTALACAO</v>
          </cell>
          <cell r="I215" t="str">
            <v>M</v>
          </cell>
          <cell r="J215">
            <v>54.77</v>
          </cell>
          <cell r="R215">
            <v>4.71</v>
          </cell>
          <cell r="S215">
            <v>8.6</v>
          </cell>
          <cell r="T215">
            <v>50.06</v>
          </cell>
          <cell r="U215">
            <v>91.39</v>
          </cell>
          <cell r="V215">
            <v>0</v>
          </cell>
          <cell r="W215">
            <v>0</v>
          </cell>
          <cell r="X215">
            <v>0</v>
          </cell>
          <cell r="Y215">
            <v>0</v>
          </cell>
          <cell r="Z215">
            <v>0</v>
          </cell>
          <cell r="AA215">
            <v>0</v>
          </cell>
          <cell r="AB215" t="str">
            <v>CAIXA REFERENCIAL</v>
          </cell>
          <cell r="AD215" t="str">
            <v>ASTU</v>
          </cell>
          <cell r="AE215" t="str">
            <v>ASSENTAMENTO DE TUBOS E PECAS</v>
          </cell>
          <cell r="AF215">
            <v>49</v>
          </cell>
          <cell r="AG215" t="str">
            <v>FORNEC E/OU ASSENT DE TUBO CERAMICO COM JUNTA ARGA</v>
          </cell>
          <cell r="AH215">
            <v>75028</v>
          </cell>
          <cell r="AI215" t="str">
            <v>TUBULAÇÃO CERAMICA C/ REJUNTE DE ARGAMASSA</v>
          </cell>
        </row>
        <row r="216">
          <cell r="G216" t="str">
            <v>75028/6</v>
          </cell>
          <cell r="H216" t="str">
            <v>TUBO CERAMICO 300MM REJUNTADO COM ARGAMASSA DE CIMENTO E AREIA TRACO 1:3 - FORNECIMENTO E INSTALACAO</v>
          </cell>
          <cell r="I216" t="str">
            <v>M</v>
          </cell>
          <cell r="J216">
            <v>54.77</v>
          </cell>
          <cell r="K216" t="str">
            <v>INSUMO</v>
          </cell>
          <cell r="L216">
            <v>366</v>
          </cell>
          <cell r="M216" t="str">
            <v>AREIA FINA - POSTO JAZIDA / FORNECEDOR (SEM FRETE)</v>
          </cell>
          <cell r="N216" t="str">
            <v>M3</v>
          </cell>
          <cell r="O216">
            <v>1.9999999999999998E-4</v>
          </cell>
          <cell r="P216">
            <v>75</v>
          </cell>
          <cell r="Q216">
            <v>0.01</v>
          </cell>
          <cell r="AD216" t="str">
            <v>ASTU</v>
          </cell>
          <cell r="AE216" t="str">
            <v>ASSENTAMENTO DE TUBOS E PECAS</v>
          </cell>
          <cell r="AF216">
            <v>49</v>
          </cell>
          <cell r="AG216" t="str">
            <v>FORNEC E/OU ASSENT DE TUBO CERAMICO COM JUNTA ARGA</v>
          </cell>
          <cell r="AH216">
            <v>75028</v>
          </cell>
          <cell r="AI216" t="str">
            <v>TUBULAÇÃO CERAMICA C/ REJUNTE DE ARGAMASSA</v>
          </cell>
        </row>
        <row r="217">
          <cell r="G217" t="str">
            <v>75028/6</v>
          </cell>
          <cell r="H217" t="str">
            <v>TUBO CERAMICO 300MM REJUNTADO COM ARGAMASSA DE CIMENTO E AREIA TRACO 1:3 - FORNECIMENTO E INSTALACAO</v>
          </cell>
          <cell r="I217" t="str">
            <v>M</v>
          </cell>
          <cell r="J217">
            <v>54.77</v>
          </cell>
          <cell r="K217" t="str">
            <v>INSUMO</v>
          </cell>
          <cell r="L217">
            <v>1382</v>
          </cell>
          <cell r="M217" t="str">
            <v>CIMENTO PORTLAND POZOLANICO CP IV- 32</v>
          </cell>
          <cell r="N217" t="str">
            <v>50KG</v>
          </cell>
          <cell r="O217">
            <v>1.5E-3</v>
          </cell>
          <cell r="P217">
            <v>22.09</v>
          </cell>
          <cell r="Q217">
            <v>0.03</v>
          </cell>
          <cell r="AD217" t="str">
            <v>ASTU</v>
          </cell>
          <cell r="AE217" t="str">
            <v>ASSENTAMENTO DE TUBOS E PECAS</v>
          </cell>
          <cell r="AF217">
            <v>49</v>
          </cell>
          <cell r="AG217" t="str">
            <v>FORNEC E/OU ASSENT DE TUBO CERAMICO COM JUNTA ARGA</v>
          </cell>
          <cell r="AH217">
            <v>75028</v>
          </cell>
          <cell r="AI217" t="str">
            <v>TUBULAÇÃO CERAMICA C/ REJUNTE DE ARGAMASSA</v>
          </cell>
        </row>
        <row r="218">
          <cell r="G218" t="str">
            <v>75028/6</v>
          </cell>
          <cell r="H218" t="str">
            <v>TUBO CERAMICO 300MM REJUNTADO COM ARGAMASSA DE CIMENTO E AREIA TRACO 1:3 - FORNECIMENTO E INSTALACAO</v>
          </cell>
          <cell r="I218" t="str">
            <v>M</v>
          </cell>
          <cell r="J218">
            <v>54.77</v>
          </cell>
          <cell r="K218" t="str">
            <v>INSUMO</v>
          </cell>
          <cell r="L218">
            <v>4750</v>
          </cell>
          <cell r="M218" t="str">
            <v>PEDREIRO</v>
          </cell>
          <cell r="N218" t="str">
            <v>H</v>
          </cell>
          <cell r="O218">
            <v>0.25</v>
          </cell>
          <cell r="P218">
            <v>11.39</v>
          </cell>
          <cell r="Q218">
            <v>2.84</v>
          </cell>
          <cell r="AD218" t="str">
            <v>ASTU</v>
          </cell>
          <cell r="AE218" t="str">
            <v>ASSENTAMENTO DE TUBOS E PECAS</v>
          </cell>
          <cell r="AF218">
            <v>49</v>
          </cell>
          <cell r="AG218" t="str">
            <v>FORNEC E/OU ASSENT DE TUBO CERAMICO COM JUNTA ARGA</v>
          </cell>
          <cell r="AH218">
            <v>75028</v>
          </cell>
          <cell r="AI218" t="str">
            <v>TUBULAÇÃO CERAMICA C/ REJUNTE DE ARGAMASSA</v>
          </cell>
        </row>
        <row r="219">
          <cell r="G219" t="str">
            <v>75028/6</v>
          </cell>
          <cell r="H219" t="str">
            <v>TUBO CERAMICO 300MM REJUNTADO COM ARGAMASSA DE CIMENTO E AREIA TRACO 1:3 - FORNECIMENTO E INSTALACAO</v>
          </cell>
          <cell r="I219" t="str">
            <v>M</v>
          </cell>
          <cell r="J219">
            <v>54.77</v>
          </cell>
          <cell r="K219" t="str">
            <v>INSUMO</v>
          </cell>
          <cell r="L219">
            <v>6111</v>
          </cell>
          <cell r="M219" t="str">
            <v>SERVENTE</v>
          </cell>
          <cell r="N219" t="str">
            <v>H</v>
          </cell>
          <cell r="O219">
            <v>0.25</v>
          </cell>
          <cell r="P219">
            <v>7.44</v>
          </cell>
          <cell r="Q219">
            <v>1.86</v>
          </cell>
          <cell r="AD219" t="str">
            <v>ASTU</v>
          </cell>
          <cell r="AE219" t="str">
            <v>ASSENTAMENTO DE TUBOS E PECAS</v>
          </cell>
          <cell r="AF219">
            <v>49</v>
          </cell>
          <cell r="AG219" t="str">
            <v>FORNEC E/OU ASSENT DE TUBO CERAMICO COM JUNTA ARGA</v>
          </cell>
          <cell r="AH219">
            <v>75028</v>
          </cell>
          <cell r="AI219" t="str">
            <v>TUBULAÇÃO CERAMICA C/ REJUNTE DE ARGAMASSA</v>
          </cell>
        </row>
        <row r="220">
          <cell r="G220" t="str">
            <v>75028/6</v>
          </cell>
          <cell r="H220" t="str">
            <v>TUBO CERAMICO 300MM REJUNTADO COM ARGAMASSA DE CIMENTO E AREIA TRACO 1:3 - FORNECIMENTO E INSTALACAO</v>
          </cell>
          <cell r="I220" t="str">
            <v>M</v>
          </cell>
          <cell r="J220">
            <v>54.77</v>
          </cell>
          <cell r="K220" t="str">
            <v>INSUMO</v>
          </cell>
          <cell r="L220">
            <v>7705</v>
          </cell>
          <cell r="M220" t="str">
            <v>TUBO CERAMICA ESG EB-5 PB DN 300</v>
          </cell>
          <cell r="N220" t="str">
            <v>M</v>
          </cell>
          <cell r="O220">
            <v>1.01</v>
          </cell>
          <cell r="P220">
            <v>49.51</v>
          </cell>
          <cell r="Q220">
            <v>50.01</v>
          </cell>
          <cell r="AD220" t="str">
            <v>ASTU</v>
          </cell>
          <cell r="AE220" t="str">
            <v>ASSENTAMENTO DE TUBOS E PECAS</v>
          </cell>
          <cell r="AF220">
            <v>49</v>
          </cell>
          <cell r="AG220" t="str">
            <v>FORNEC E/OU ASSENT DE TUBO CERAMICO COM JUNTA ARGA</v>
          </cell>
          <cell r="AH220">
            <v>75028</v>
          </cell>
          <cell r="AI220" t="str">
            <v>TUBULAÇÃO CERAMICA C/ REJUNTE DE ARGAMASSA</v>
          </cell>
        </row>
        <row r="221">
          <cell r="G221">
            <v>73684</v>
          </cell>
          <cell r="H221" t="str">
            <v>ASSENTAMENTO DE TUBOS CERÂMICOS DIAMETRO 150MM, COM JUNTA ASFÁLTICA</v>
          </cell>
          <cell r="I221" t="str">
            <v>M</v>
          </cell>
          <cell r="J221">
            <v>15.95</v>
          </cell>
          <cell r="R221">
            <v>12.51</v>
          </cell>
          <cell r="S221">
            <v>78.45</v>
          </cell>
          <cell r="T221">
            <v>3.07</v>
          </cell>
          <cell r="U221">
            <v>19.27</v>
          </cell>
          <cell r="V221">
            <v>0.36</v>
          </cell>
          <cell r="W221">
            <v>2.27</v>
          </cell>
          <cell r="X221">
            <v>0</v>
          </cell>
          <cell r="Y221">
            <v>0</v>
          </cell>
          <cell r="Z221">
            <v>0</v>
          </cell>
          <cell r="AA221">
            <v>0</v>
          </cell>
          <cell r="AB221" t="str">
            <v>CAIXA REFERENCIAL</v>
          </cell>
          <cell r="AD221" t="str">
            <v>ASTU</v>
          </cell>
          <cell r="AE221" t="str">
            <v>ASSENTAMENTO DE TUBOS E PECAS</v>
          </cell>
          <cell r="AF221">
            <v>50</v>
          </cell>
          <cell r="AG221" t="str">
            <v>FORNEC E/OU ASSENT DE TUBO CERAMICO COM JUNTA ASFA</v>
          </cell>
          <cell r="AH221">
            <v>0</v>
          </cell>
          <cell r="AI221">
            <v>0</v>
          </cell>
        </row>
        <row r="222">
          <cell r="G222">
            <v>73684</v>
          </cell>
          <cell r="H222" t="str">
            <v>ASSENTAMENTO DE TUBOS CERÂMICOS DIAMETRO 150MM, COM JUNTA ASFÁLTICA</v>
          </cell>
          <cell r="I222" t="str">
            <v>M</v>
          </cell>
          <cell r="J222">
            <v>15.95</v>
          </cell>
          <cell r="K222" t="str">
            <v>COMPOSICAO</v>
          </cell>
          <cell r="L222">
            <v>73585</v>
          </cell>
          <cell r="M222" t="str">
            <v>CAMINHAO CARROCERIA FIXA FORD F-12000 12T / 142CV</v>
          </cell>
          <cell r="N222" t="str">
            <v>CHP</v>
          </cell>
          <cell r="O222">
            <v>1.1924599999999999E-2</v>
          </cell>
          <cell r="P222">
            <v>103.1</v>
          </cell>
          <cell r="Q222">
            <v>1.22</v>
          </cell>
          <cell r="AD222" t="str">
            <v>ASTU</v>
          </cell>
          <cell r="AE222" t="str">
            <v>ASSENTAMENTO DE TUBOS E PECAS</v>
          </cell>
          <cell r="AF222">
            <v>50</v>
          </cell>
          <cell r="AG222" t="str">
            <v>FORNEC E/OU ASSENT DE TUBO CERAMICO COM JUNTA ASFA</v>
          </cell>
          <cell r="AH222">
            <v>0</v>
          </cell>
          <cell r="AI222">
            <v>0</v>
          </cell>
        </row>
        <row r="223">
          <cell r="G223">
            <v>73684</v>
          </cell>
          <cell r="H223" t="str">
            <v>ASSENTAMENTO DE TUBOS CERÂMICOS DIAMETRO 150MM, COM JUNTA ASFÁLTICA</v>
          </cell>
          <cell r="I223" t="str">
            <v>M</v>
          </cell>
          <cell r="J223">
            <v>15.95</v>
          </cell>
          <cell r="K223" t="str">
            <v>INSUMO</v>
          </cell>
          <cell r="L223">
            <v>14</v>
          </cell>
          <cell r="M223" t="str">
            <v>ESTOPA OU CORDA ALCATROADA P/ JUNTA DE TUBOS CONCRETO/CERAMICO</v>
          </cell>
          <cell r="N223" t="str">
            <v>KG</v>
          </cell>
          <cell r="O223">
            <v>6.59E-2</v>
          </cell>
          <cell r="P223">
            <v>4.91</v>
          </cell>
          <cell r="Q223">
            <v>0.32</v>
          </cell>
          <cell r="AD223" t="str">
            <v>ASTU</v>
          </cell>
          <cell r="AE223" t="str">
            <v>ASSENTAMENTO DE TUBOS E PECAS</v>
          </cell>
          <cell r="AF223">
            <v>50</v>
          </cell>
          <cell r="AG223" t="str">
            <v>FORNEC E/OU ASSENT DE TUBO CERAMICO COM JUNTA ASFA</v>
          </cell>
          <cell r="AH223">
            <v>0</v>
          </cell>
          <cell r="AI223">
            <v>0</v>
          </cell>
        </row>
        <row r="224">
          <cell r="G224">
            <v>73684</v>
          </cell>
          <cell r="H224" t="str">
            <v>ASSENTAMENTO DE TUBOS CERÂMICOS DIAMETRO 150MM, COM JUNTA ASFÁLTICA</v>
          </cell>
          <cell r="I224" t="str">
            <v>M</v>
          </cell>
          <cell r="J224">
            <v>15.95</v>
          </cell>
          <cell r="K224" t="str">
            <v>INSUMO</v>
          </cell>
          <cell r="L224">
            <v>516</v>
          </cell>
          <cell r="M224" t="str">
            <v>ASFALTO OXIDADO P/ IMPERM C/ COEFICIENTE DE PENETRACAO 20-35</v>
          </cell>
          <cell r="N224" t="str">
            <v>KG</v>
          </cell>
          <cell r="O224">
            <v>0.72277229999999992</v>
          </cell>
          <cell r="P224">
            <v>2.82</v>
          </cell>
          <cell r="Q224">
            <v>2.04</v>
          </cell>
          <cell r="AD224" t="str">
            <v>ASTU</v>
          </cell>
          <cell r="AE224" t="str">
            <v>ASSENTAMENTO DE TUBOS E PECAS</v>
          </cell>
          <cell r="AF224">
            <v>50</v>
          </cell>
          <cell r="AG224" t="str">
            <v>FORNEC E/OU ASSENT DE TUBO CERAMICO COM JUNTA ASFA</v>
          </cell>
          <cell r="AH224">
            <v>0</v>
          </cell>
          <cell r="AI224">
            <v>0</v>
          </cell>
        </row>
        <row r="225">
          <cell r="G225">
            <v>73684</v>
          </cell>
          <cell r="H225" t="str">
            <v>ASSENTAMENTO DE TUBOS CERÂMICOS DIAMETRO 150MM, COM JUNTA ASFÁLTICA</v>
          </cell>
          <cell r="I225" t="str">
            <v>M</v>
          </cell>
          <cell r="J225">
            <v>15.95</v>
          </cell>
          <cell r="K225" t="str">
            <v>INSUMO</v>
          </cell>
          <cell r="L225">
            <v>2700</v>
          </cell>
          <cell r="M225" t="str">
            <v>MONTADOR</v>
          </cell>
          <cell r="N225" t="str">
            <v>H</v>
          </cell>
          <cell r="O225">
            <v>0.50059999999999993</v>
          </cell>
          <cell r="P225">
            <v>14.96</v>
          </cell>
          <cell r="Q225">
            <v>7.49</v>
          </cell>
          <cell r="AD225" t="str">
            <v>ASTU</v>
          </cell>
          <cell r="AE225" t="str">
            <v>ASSENTAMENTO DE TUBOS E PECAS</v>
          </cell>
          <cell r="AF225">
            <v>50</v>
          </cell>
          <cell r="AG225" t="str">
            <v>FORNEC E/OU ASSENT DE TUBO CERAMICO COM JUNTA ASFA</v>
          </cell>
          <cell r="AH225">
            <v>0</v>
          </cell>
          <cell r="AI225">
            <v>0</v>
          </cell>
        </row>
        <row r="226">
          <cell r="G226">
            <v>73684</v>
          </cell>
          <cell r="H226" t="str">
            <v>ASSENTAMENTO DE TUBOS CERÂMICOS DIAMETRO 150MM, COM JUNTA ASFÁLTICA</v>
          </cell>
          <cell r="I226" t="str">
            <v>M</v>
          </cell>
          <cell r="J226">
            <v>15.95</v>
          </cell>
          <cell r="K226" t="str">
            <v>INSUMO</v>
          </cell>
          <cell r="L226">
            <v>6111</v>
          </cell>
          <cell r="M226" t="str">
            <v>SERVENTE</v>
          </cell>
          <cell r="N226" t="str">
            <v>H</v>
          </cell>
          <cell r="O226">
            <v>0.6522</v>
          </cell>
          <cell r="P226">
            <v>7.44</v>
          </cell>
          <cell r="Q226">
            <v>4.8499999999999996</v>
          </cell>
          <cell r="AD226" t="str">
            <v>ASTU</v>
          </cell>
          <cell r="AE226" t="str">
            <v>ASSENTAMENTO DE TUBOS E PECAS</v>
          </cell>
          <cell r="AF226">
            <v>50</v>
          </cell>
          <cell r="AG226" t="str">
            <v>FORNEC E/OU ASSENT DE TUBO CERAMICO COM JUNTA ASFA</v>
          </cell>
          <cell r="AH226">
            <v>0</v>
          </cell>
          <cell r="AI226">
            <v>0</v>
          </cell>
        </row>
        <row r="227">
          <cell r="G227" t="str">
            <v>73811/1</v>
          </cell>
          <cell r="H227" t="str">
            <v>ASSENTAMENTO SIMPLES DE TUBOS DE CERÂMICA COM JUNTA ASFÁLTICA - DN 100 MM</v>
          </cell>
          <cell r="I227" t="str">
            <v>M</v>
          </cell>
          <cell r="J227">
            <v>7.82</v>
          </cell>
          <cell r="R227">
            <v>3.94</v>
          </cell>
          <cell r="S227">
            <v>50.4</v>
          </cell>
          <cell r="T227">
            <v>3.88</v>
          </cell>
          <cell r="U227">
            <v>49.59</v>
          </cell>
          <cell r="V227">
            <v>0</v>
          </cell>
          <cell r="W227">
            <v>0</v>
          </cell>
          <cell r="X227">
            <v>0</v>
          </cell>
          <cell r="Y227">
            <v>0</v>
          </cell>
          <cell r="Z227">
            <v>0</v>
          </cell>
          <cell r="AA227">
            <v>0</v>
          </cell>
          <cell r="AB227" t="str">
            <v>CAIXA REFERENCIAL</v>
          </cell>
          <cell r="AD227" t="str">
            <v>ASTU</v>
          </cell>
          <cell r="AE227" t="str">
            <v>ASSENTAMENTO DE TUBOS E PECAS</v>
          </cell>
          <cell r="AF227">
            <v>50</v>
          </cell>
          <cell r="AG227" t="str">
            <v>FORNEC E/OU ASSENT DE TUBO CERAMICO COM JUNTA ASFA</v>
          </cell>
          <cell r="AH227">
            <v>73811</v>
          </cell>
          <cell r="AI227" t="str">
            <v>ASSENTAMENTO SIMPLES DE TUBOS E PECAS DE CERAMICA</v>
          </cell>
        </row>
        <row r="228">
          <cell r="G228" t="str">
            <v>73811/1</v>
          </cell>
          <cell r="H228" t="str">
            <v>ASSENTAMENTO SIMPLES DE TUBOS DE CERÂMICA COM JUNTA ASFÁLTICA - DN 100 MM</v>
          </cell>
          <cell r="I228" t="str">
            <v>M</v>
          </cell>
          <cell r="J228">
            <v>7.82</v>
          </cell>
          <cell r="K228" t="str">
            <v>INSUMO</v>
          </cell>
          <cell r="L228">
            <v>13</v>
          </cell>
          <cell r="M228" t="str">
            <v>ESTOPA</v>
          </cell>
          <cell r="N228" t="str">
            <v>KG</v>
          </cell>
          <cell r="O228">
            <v>0.05</v>
          </cell>
          <cell r="P228">
            <v>6.79</v>
          </cell>
          <cell r="Q228">
            <v>0.33</v>
          </cell>
          <cell r="AD228" t="str">
            <v>ASTU</v>
          </cell>
          <cell r="AE228" t="str">
            <v>ASSENTAMENTO DE TUBOS E PECAS</v>
          </cell>
          <cell r="AF228">
            <v>50</v>
          </cell>
          <cell r="AG228" t="str">
            <v>FORNEC E/OU ASSENT DE TUBO CERAMICO COM JUNTA ASFA</v>
          </cell>
          <cell r="AH228">
            <v>73811</v>
          </cell>
          <cell r="AI228" t="str">
            <v>ASSENTAMENTO SIMPLES DE TUBOS E PECAS DE CERAMICA</v>
          </cell>
        </row>
        <row r="229">
          <cell r="G229" t="str">
            <v>73811/1</v>
          </cell>
          <cell r="H229" t="str">
            <v>ASSENTAMENTO SIMPLES DE TUBOS DE CERÂMICA COM JUNTA ASFÁLTICA - DN 100 MM</v>
          </cell>
          <cell r="I229" t="str">
            <v>M</v>
          </cell>
          <cell r="J229">
            <v>7.82</v>
          </cell>
          <cell r="K229" t="str">
            <v>INSUMO</v>
          </cell>
          <cell r="L229">
            <v>509</v>
          </cell>
          <cell r="M229" t="str">
            <v>ASFALTO OXIDADO PARA IMPERMEABILIZAÇÃO, COEFICIENTE DE PENETRAÇÃO 15-25</v>
          </cell>
          <cell r="N229" t="str">
            <v>KG</v>
          </cell>
          <cell r="O229">
            <v>0.87</v>
          </cell>
          <cell r="P229">
            <v>4.07</v>
          </cell>
          <cell r="Q229">
            <v>3.54</v>
          </cell>
          <cell r="AD229" t="str">
            <v>ASTU</v>
          </cell>
          <cell r="AE229" t="str">
            <v>ASSENTAMENTO DE TUBOS E PECAS</v>
          </cell>
          <cell r="AF229">
            <v>50</v>
          </cell>
          <cell r="AG229" t="str">
            <v>FORNEC E/OU ASSENT DE TUBO CERAMICO COM JUNTA ASFA</v>
          </cell>
          <cell r="AH229">
            <v>73811</v>
          </cell>
          <cell r="AI229" t="str">
            <v>ASSENTAMENTO SIMPLES DE TUBOS E PECAS DE CERAMICA</v>
          </cell>
        </row>
        <row r="230">
          <cell r="G230" t="str">
            <v>73811/1</v>
          </cell>
          <cell r="H230" t="str">
            <v>ASSENTAMENTO SIMPLES DE TUBOS DE CERÂMICA COM JUNTA ASFÁLTICA - DN 100 MM</v>
          </cell>
          <cell r="I230" t="str">
            <v>M</v>
          </cell>
          <cell r="J230">
            <v>7.82</v>
          </cell>
          <cell r="K230" t="str">
            <v>INSUMO</v>
          </cell>
          <cell r="L230">
            <v>2696</v>
          </cell>
          <cell r="M230" t="str">
            <v>ENCANADOR OU BOMBEIRO HIDRAULICO</v>
          </cell>
          <cell r="N230" t="str">
            <v>H</v>
          </cell>
          <cell r="O230">
            <v>0.15</v>
          </cell>
          <cell r="P230">
            <v>11.39</v>
          </cell>
          <cell r="Q230">
            <v>1.7000000000000002</v>
          </cell>
          <cell r="AD230" t="str">
            <v>ASTU</v>
          </cell>
          <cell r="AE230" t="str">
            <v>ASSENTAMENTO DE TUBOS E PECAS</v>
          </cell>
          <cell r="AF230">
            <v>50</v>
          </cell>
          <cell r="AG230" t="str">
            <v>FORNEC E/OU ASSENT DE TUBO CERAMICO COM JUNTA ASFA</v>
          </cell>
          <cell r="AH230">
            <v>73811</v>
          </cell>
          <cell r="AI230" t="str">
            <v>ASSENTAMENTO SIMPLES DE TUBOS E PECAS DE CERAMICA</v>
          </cell>
        </row>
        <row r="231">
          <cell r="G231" t="str">
            <v>73811/1</v>
          </cell>
          <cell r="H231" t="str">
            <v>ASSENTAMENTO SIMPLES DE TUBOS DE CERÂMICA COM JUNTA ASFÁLTICA - DN 100 MM</v>
          </cell>
          <cell r="I231" t="str">
            <v>M</v>
          </cell>
          <cell r="J231">
            <v>7.82</v>
          </cell>
          <cell r="K231" t="str">
            <v>INSUMO</v>
          </cell>
          <cell r="L231">
            <v>6111</v>
          </cell>
          <cell r="M231" t="str">
            <v>SERVENTE</v>
          </cell>
          <cell r="N231" t="str">
            <v>H</v>
          </cell>
          <cell r="O231">
            <v>0.3</v>
          </cell>
          <cell r="P231">
            <v>7.44</v>
          </cell>
          <cell r="Q231">
            <v>2.23</v>
          </cell>
          <cell r="AD231" t="str">
            <v>ASTU</v>
          </cell>
          <cell r="AE231" t="str">
            <v>ASSENTAMENTO DE TUBOS E PECAS</v>
          </cell>
          <cell r="AF231">
            <v>50</v>
          </cell>
          <cell r="AG231" t="str">
            <v>FORNEC E/OU ASSENT DE TUBO CERAMICO COM JUNTA ASFA</v>
          </cell>
          <cell r="AH231">
            <v>73811</v>
          </cell>
          <cell r="AI231" t="str">
            <v>ASSENTAMENTO SIMPLES DE TUBOS E PECAS DE CERAMICA</v>
          </cell>
        </row>
        <row r="232">
          <cell r="G232" t="str">
            <v>73811/2</v>
          </cell>
          <cell r="H232" t="str">
            <v>ASSENTAMENTO SIMPLES DE TUBOS DE CERÂMICA COM JUNTA ASFÁLTICA - DN 200 MM</v>
          </cell>
          <cell r="I232" t="str">
            <v>M</v>
          </cell>
          <cell r="J232">
            <v>11.78</v>
          </cell>
          <cell r="R232">
            <v>6.57</v>
          </cell>
          <cell r="S232">
            <v>55.78</v>
          </cell>
          <cell r="T232">
            <v>5.21</v>
          </cell>
          <cell r="U232">
            <v>44.21</v>
          </cell>
          <cell r="V232">
            <v>0</v>
          </cell>
          <cell r="W232">
            <v>0</v>
          </cell>
          <cell r="X232">
            <v>0</v>
          </cell>
          <cell r="Y232">
            <v>0</v>
          </cell>
          <cell r="Z232">
            <v>0</v>
          </cell>
          <cell r="AA232">
            <v>0</v>
          </cell>
          <cell r="AB232" t="str">
            <v>CAIXA REFERENCIAL</v>
          </cell>
          <cell r="AD232" t="str">
            <v>ASTU</v>
          </cell>
          <cell r="AE232" t="str">
            <v>ASSENTAMENTO DE TUBOS E PECAS</v>
          </cell>
          <cell r="AF232">
            <v>50</v>
          </cell>
          <cell r="AG232" t="str">
            <v>FORNEC E/OU ASSENT DE TUBO CERAMICO COM JUNTA ASFA</v>
          </cell>
          <cell r="AH232">
            <v>73811</v>
          </cell>
          <cell r="AI232" t="str">
            <v>ASSENTAMENTO SIMPLES DE TUBOS E PECAS DE CERAMICA</v>
          </cell>
        </row>
        <row r="233">
          <cell r="G233" t="str">
            <v>73811/2</v>
          </cell>
          <cell r="H233" t="str">
            <v>ASSENTAMENTO SIMPLES DE TUBOS DE CERÂMICA COM JUNTA ASFÁLTICA - DN 200 MM</v>
          </cell>
          <cell r="I233" t="str">
            <v>M</v>
          </cell>
          <cell r="J233">
            <v>11.78</v>
          </cell>
          <cell r="K233" t="str">
            <v>INSUMO</v>
          </cell>
          <cell r="L233">
            <v>13</v>
          </cell>
          <cell r="M233" t="str">
            <v>ESTOPA</v>
          </cell>
          <cell r="N233" t="str">
            <v>KG</v>
          </cell>
          <cell r="O233">
            <v>0.09</v>
          </cell>
          <cell r="P233">
            <v>6.79</v>
          </cell>
          <cell r="Q233">
            <v>0.61</v>
          </cell>
          <cell r="AD233" t="str">
            <v>ASTU</v>
          </cell>
          <cell r="AE233" t="str">
            <v>ASSENTAMENTO DE TUBOS E PECAS</v>
          </cell>
          <cell r="AF233">
            <v>50</v>
          </cell>
          <cell r="AG233" t="str">
            <v>FORNEC E/OU ASSENT DE TUBO CERAMICO COM JUNTA ASFA</v>
          </cell>
          <cell r="AH233">
            <v>73811</v>
          </cell>
          <cell r="AI233" t="str">
            <v>ASSENTAMENTO SIMPLES DE TUBOS E PECAS DE CERAMICA</v>
          </cell>
        </row>
        <row r="234">
          <cell r="G234" t="str">
            <v>73811/2</v>
          </cell>
          <cell r="H234" t="str">
            <v>ASSENTAMENTO SIMPLES DE TUBOS DE CERÂMICA COM JUNTA ASFÁLTICA - DN 200 MM</v>
          </cell>
          <cell r="I234" t="str">
            <v>M</v>
          </cell>
          <cell r="J234">
            <v>11.78</v>
          </cell>
          <cell r="K234" t="str">
            <v>INSUMO</v>
          </cell>
          <cell r="L234">
            <v>509</v>
          </cell>
          <cell r="M234" t="str">
            <v>ASFALTO OXIDADO PARA IMPERMEABILIZAÇÃO, COEFICIENTE DE PENETRAÇÃO 15-25</v>
          </cell>
          <cell r="N234" t="str">
            <v>KG</v>
          </cell>
          <cell r="O234">
            <v>1.1298999999999999</v>
          </cell>
          <cell r="P234">
            <v>4.07</v>
          </cell>
          <cell r="Q234">
            <v>4.59</v>
          </cell>
          <cell r="AD234" t="str">
            <v>ASTU</v>
          </cell>
          <cell r="AE234" t="str">
            <v>ASSENTAMENTO DE TUBOS E PECAS</v>
          </cell>
          <cell r="AF234">
            <v>50</v>
          </cell>
          <cell r="AG234" t="str">
            <v>FORNEC E/OU ASSENT DE TUBO CERAMICO COM JUNTA ASFA</v>
          </cell>
          <cell r="AH234">
            <v>73811</v>
          </cell>
          <cell r="AI234" t="str">
            <v>ASSENTAMENTO SIMPLES DE TUBOS E PECAS DE CERAMICA</v>
          </cell>
        </row>
        <row r="235">
          <cell r="G235" t="str">
            <v>73811/2</v>
          </cell>
          <cell r="H235" t="str">
            <v>ASSENTAMENTO SIMPLES DE TUBOS DE CERÂMICA COM JUNTA ASFÁLTICA - DN 200 MM</v>
          </cell>
          <cell r="I235" t="str">
            <v>M</v>
          </cell>
          <cell r="J235">
            <v>11.78</v>
          </cell>
          <cell r="K235" t="str">
            <v>INSUMO</v>
          </cell>
          <cell r="L235">
            <v>2696</v>
          </cell>
          <cell r="M235" t="str">
            <v>ENCANADOR OU BOMBEIRO HIDRAULICO</v>
          </cell>
          <cell r="N235" t="str">
            <v>H</v>
          </cell>
          <cell r="O235">
            <v>0.25</v>
          </cell>
          <cell r="P235">
            <v>11.39</v>
          </cell>
          <cell r="Q235">
            <v>2.84</v>
          </cell>
          <cell r="AD235" t="str">
            <v>ASTU</v>
          </cell>
          <cell r="AE235" t="str">
            <v>ASSENTAMENTO DE TUBOS E PECAS</v>
          </cell>
          <cell r="AF235">
            <v>50</v>
          </cell>
          <cell r="AG235" t="str">
            <v>FORNEC E/OU ASSENT DE TUBO CERAMICO COM JUNTA ASFA</v>
          </cell>
          <cell r="AH235">
            <v>73811</v>
          </cell>
          <cell r="AI235" t="str">
            <v>ASSENTAMENTO SIMPLES DE TUBOS E PECAS DE CERAMICA</v>
          </cell>
        </row>
        <row r="236">
          <cell r="G236" t="str">
            <v>73811/2</v>
          </cell>
          <cell r="H236" t="str">
            <v>ASSENTAMENTO SIMPLES DE TUBOS DE CERÂMICA COM JUNTA ASFÁLTICA - DN 200 MM</v>
          </cell>
          <cell r="I236" t="str">
            <v>M</v>
          </cell>
          <cell r="J236">
            <v>11.78</v>
          </cell>
          <cell r="K236" t="str">
            <v>INSUMO</v>
          </cell>
          <cell r="L236">
            <v>6111</v>
          </cell>
          <cell r="M236" t="str">
            <v>SERVENTE</v>
          </cell>
          <cell r="N236" t="str">
            <v>H</v>
          </cell>
          <cell r="O236">
            <v>0.5</v>
          </cell>
          <cell r="P236">
            <v>7.44</v>
          </cell>
          <cell r="Q236">
            <v>3.72</v>
          </cell>
          <cell r="AD236" t="str">
            <v>ASTU</v>
          </cell>
          <cell r="AE236" t="str">
            <v>ASSENTAMENTO DE TUBOS E PECAS</v>
          </cell>
          <cell r="AF236">
            <v>50</v>
          </cell>
          <cell r="AG236" t="str">
            <v>FORNEC E/OU ASSENT DE TUBO CERAMICO COM JUNTA ASFA</v>
          </cell>
          <cell r="AH236">
            <v>73811</v>
          </cell>
          <cell r="AI236" t="str">
            <v>ASSENTAMENTO SIMPLES DE TUBOS E PECAS DE CERAMICA</v>
          </cell>
        </row>
        <row r="237">
          <cell r="G237" t="str">
            <v>73811/3</v>
          </cell>
          <cell r="H237" t="str">
            <v>ASSENTAMENTO SIMPLES DE TUBOS DE CERÂMICA COM JUNTA ASFÁLTICA - DN 250 MM</v>
          </cell>
          <cell r="I237" t="str">
            <v>M</v>
          </cell>
          <cell r="J237">
            <v>14.34</v>
          </cell>
          <cell r="R237">
            <v>7.36</v>
          </cell>
          <cell r="S237">
            <v>51.34</v>
          </cell>
          <cell r="T237">
            <v>6.97</v>
          </cell>
          <cell r="U237">
            <v>48.65</v>
          </cell>
          <cell r="V237">
            <v>0</v>
          </cell>
          <cell r="W237">
            <v>0</v>
          </cell>
          <cell r="X237">
            <v>0</v>
          </cell>
          <cell r="Y237">
            <v>0</v>
          </cell>
          <cell r="Z237">
            <v>0</v>
          </cell>
          <cell r="AA237">
            <v>0</v>
          </cell>
          <cell r="AB237" t="str">
            <v>CAIXA REFERENCIAL</v>
          </cell>
          <cell r="AD237" t="str">
            <v>ASTU</v>
          </cell>
          <cell r="AE237" t="str">
            <v>ASSENTAMENTO DE TUBOS E PECAS</v>
          </cell>
          <cell r="AF237">
            <v>50</v>
          </cell>
          <cell r="AG237" t="str">
            <v>FORNEC E/OU ASSENT DE TUBO CERAMICO COM JUNTA ASFA</v>
          </cell>
          <cell r="AH237">
            <v>73811</v>
          </cell>
          <cell r="AI237" t="str">
            <v>ASSENTAMENTO SIMPLES DE TUBOS E PECAS DE CERAMICA</v>
          </cell>
        </row>
        <row r="238">
          <cell r="G238" t="str">
            <v>73811/3</v>
          </cell>
          <cell r="H238" t="str">
            <v>ASSENTAMENTO SIMPLES DE TUBOS DE CERÂMICA COM JUNTA ASFÁLTICA - DN 250 MM</v>
          </cell>
          <cell r="I238" t="str">
            <v>M</v>
          </cell>
          <cell r="J238">
            <v>14.34</v>
          </cell>
          <cell r="K238" t="str">
            <v>INSUMO</v>
          </cell>
          <cell r="L238">
            <v>13</v>
          </cell>
          <cell r="M238" t="str">
            <v>ESTOPA</v>
          </cell>
          <cell r="N238" t="str">
            <v>KG</v>
          </cell>
          <cell r="O238">
            <v>0.11</v>
          </cell>
          <cell r="P238">
            <v>6.79</v>
          </cell>
          <cell r="Q238">
            <v>0.74</v>
          </cell>
          <cell r="AD238" t="str">
            <v>ASTU</v>
          </cell>
          <cell r="AE238" t="str">
            <v>ASSENTAMENTO DE TUBOS E PECAS</v>
          </cell>
          <cell r="AF238">
            <v>50</v>
          </cell>
          <cell r="AG238" t="str">
            <v>FORNEC E/OU ASSENT DE TUBO CERAMICO COM JUNTA ASFA</v>
          </cell>
          <cell r="AH238">
            <v>73811</v>
          </cell>
          <cell r="AI238" t="str">
            <v>ASSENTAMENTO SIMPLES DE TUBOS E PECAS DE CERAMICA</v>
          </cell>
        </row>
        <row r="239">
          <cell r="G239" t="str">
            <v>73811/3</v>
          </cell>
          <cell r="H239" t="str">
            <v>ASSENTAMENTO SIMPLES DE TUBOS DE CERÂMICA COM JUNTA ASFÁLTICA - DN 250 MM</v>
          </cell>
          <cell r="I239" t="str">
            <v>M</v>
          </cell>
          <cell r="J239">
            <v>14.34</v>
          </cell>
          <cell r="K239" t="str">
            <v>INSUMO</v>
          </cell>
          <cell r="L239">
            <v>509</v>
          </cell>
          <cell r="M239" t="str">
            <v>ASFALTO OXIDADO PARA IMPERMEABILIZAÇÃO, COEFICIENTE DE PENETRAÇÃO 15-25</v>
          </cell>
          <cell r="N239" t="str">
            <v>KG</v>
          </cell>
          <cell r="O239">
            <v>1.53</v>
          </cell>
          <cell r="P239">
            <v>4.07</v>
          </cell>
          <cell r="Q239">
            <v>6.22</v>
          </cell>
          <cell r="AD239" t="str">
            <v>ASTU</v>
          </cell>
          <cell r="AE239" t="str">
            <v>ASSENTAMENTO DE TUBOS E PECAS</v>
          </cell>
          <cell r="AF239">
            <v>50</v>
          </cell>
          <cell r="AG239" t="str">
            <v>FORNEC E/OU ASSENT DE TUBO CERAMICO COM JUNTA ASFA</v>
          </cell>
          <cell r="AH239">
            <v>73811</v>
          </cell>
          <cell r="AI239" t="str">
            <v>ASSENTAMENTO SIMPLES DE TUBOS E PECAS DE CERAMICA</v>
          </cell>
        </row>
        <row r="240">
          <cell r="G240" t="str">
            <v>73811/3</v>
          </cell>
          <cell r="H240" t="str">
            <v>ASSENTAMENTO SIMPLES DE TUBOS DE CERÂMICA COM JUNTA ASFÁLTICA - DN 250 MM</v>
          </cell>
          <cell r="I240" t="str">
            <v>M</v>
          </cell>
          <cell r="J240">
            <v>14.34</v>
          </cell>
          <cell r="K240" t="str">
            <v>INSUMO</v>
          </cell>
          <cell r="L240">
            <v>2696</v>
          </cell>
          <cell r="M240" t="str">
            <v>ENCANADOR OU BOMBEIRO HIDRAULICO</v>
          </cell>
          <cell r="N240" t="str">
            <v>H</v>
          </cell>
          <cell r="O240">
            <v>0.27999999999999997</v>
          </cell>
          <cell r="P240">
            <v>11.39</v>
          </cell>
          <cell r="Q240">
            <v>3.19</v>
          </cell>
          <cell r="AD240" t="str">
            <v>ASTU</v>
          </cell>
          <cell r="AE240" t="str">
            <v>ASSENTAMENTO DE TUBOS E PECAS</v>
          </cell>
          <cell r="AF240">
            <v>50</v>
          </cell>
          <cell r="AG240" t="str">
            <v>FORNEC E/OU ASSENT DE TUBO CERAMICO COM JUNTA ASFA</v>
          </cell>
          <cell r="AH240">
            <v>73811</v>
          </cell>
          <cell r="AI240" t="str">
            <v>ASSENTAMENTO SIMPLES DE TUBOS E PECAS DE CERAMICA</v>
          </cell>
        </row>
        <row r="241">
          <cell r="G241" t="str">
            <v>73811/3</v>
          </cell>
          <cell r="H241" t="str">
            <v>ASSENTAMENTO SIMPLES DE TUBOS DE CERÂMICA COM JUNTA ASFÁLTICA - DN 250 MM</v>
          </cell>
          <cell r="I241" t="str">
            <v>M</v>
          </cell>
          <cell r="J241">
            <v>14.34</v>
          </cell>
          <cell r="K241" t="str">
            <v>INSUMO</v>
          </cell>
          <cell r="L241">
            <v>6111</v>
          </cell>
          <cell r="M241" t="str">
            <v>SERVENTE</v>
          </cell>
          <cell r="N241" t="str">
            <v>H</v>
          </cell>
          <cell r="O241">
            <v>0.55999999999999994</v>
          </cell>
          <cell r="P241">
            <v>7.44</v>
          </cell>
          <cell r="Q241">
            <v>4.17</v>
          </cell>
          <cell r="AD241" t="str">
            <v>ASTU</v>
          </cell>
          <cell r="AE241" t="str">
            <v>ASSENTAMENTO DE TUBOS E PECAS</v>
          </cell>
          <cell r="AF241">
            <v>50</v>
          </cell>
          <cell r="AG241" t="str">
            <v>FORNEC E/OU ASSENT DE TUBO CERAMICO COM JUNTA ASFA</v>
          </cell>
          <cell r="AH241">
            <v>73811</v>
          </cell>
          <cell r="AI241" t="str">
            <v>ASSENTAMENTO SIMPLES DE TUBOS E PECAS DE CERAMICA</v>
          </cell>
        </row>
        <row r="242">
          <cell r="G242" t="str">
            <v>73811/4</v>
          </cell>
          <cell r="H242" t="str">
            <v>ASSENTAMENTO SIMPLES DE TUBOS DE CERÂMICA COM JUNTA ASFÁLTICA - DN 300 MM</v>
          </cell>
          <cell r="I242" t="str">
            <v>M</v>
          </cell>
          <cell r="J242">
            <v>16.63</v>
          </cell>
          <cell r="R242">
            <v>7.88</v>
          </cell>
          <cell r="S242">
            <v>47.43</v>
          </cell>
          <cell r="T242">
            <v>8.73</v>
          </cell>
          <cell r="U242">
            <v>52.56</v>
          </cell>
          <cell r="V242">
            <v>0</v>
          </cell>
          <cell r="W242">
            <v>0</v>
          </cell>
          <cell r="X242">
            <v>0</v>
          </cell>
          <cell r="Y242">
            <v>0</v>
          </cell>
          <cell r="Z242">
            <v>0</v>
          </cell>
          <cell r="AA242">
            <v>0</v>
          </cell>
          <cell r="AB242" t="str">
            <v>CAIXA REFERENCIAL</v>
          </cell>
          <cell r="AD242" t="str">
            <v>ASTU</v>
          </cell>
          <cell r="AE242" t="str">
            <v>ASSENTAMENTO DE TUBOS E PECAS</v>
          </cell>
          <cell r="AF242">
            <v>50</v>
          </cell>
          <cell r="AG242" t="str">
            <v>FORNEC E/OU ASSENT DE TUBO CERAMICO COM JUNTA ASFA</v>
          </cell>
          <cell r="AH242">
            <v>73811</v>
          </cell>
          <cell r="AI242" t="str">
            <v>ASSENTAMENTO SIMPLES DE TUBOS E PECAS DE CERAMICA</v>
          </cell>
        </row>
        <row r="243">
          <cell r="G243" t="str">
            <v>73811/4</v>
          </cell>
          <cell r="H243" t="str">
            <v>ASSENTAMENTO SIMPLES DE TUBOS DE CERÂMICA COM JUNTA ASFÁLTICA - DN 300 MM</v>
          </cell>
          <cell r="I243" t="str">
            <v>M</v>
          </cell>
          <cell r="J243">
            <v>16.63</v>
          </cell>
          <cell r="K243" t="str">
            <v>INSUMO</v>
          </cell>
          <cell r="L243">
            <v>13</v>
          </cell>
          <cell r="M243" t="str">
            <v>ESTOPA</v>
          </cell>
          <cell r="N243" t="str">
            <v>KG</v>
          </cell>
          <cell r="O243">
            <v>0.13</v>
          </cell>
          <cell r="P243">
            <v>6.79</v>
          </cell>
          <cell r="Q243">
            <v>0.88</v>
          </cell>
          <cell r="AD243" t="str">
            <v>ASTU</v>
          </cell>
          <cell r="AE243" t="str">
            <v>ASSENTAMENTO DE TUBOS E PECAS</v>
          </cell>
          <cell r="AF243">
            <v>50</v>
          </cell>
          <cell r="AG243" t="str">
            <v>FORNEC E/OU ASSENT DE TUBO CERAMICO COM JUNTA ASFA</v>
          </cell>
          <cell r="AH243">
            <v>73811</v>
          </cell>
          <cell r="AI243" t="str">
            <v>ASSENTAMENTO SIMPLES DE TUBOS E PECAS DE CERAMICA</v>
          </cell>
        </row>
        <row r="244">
          <cell r="G244" t="str">
            <v>73811/4</v>
          </cell>
          <cell r="H244" t="str">
            <v>ASSENTAMENTO SIMPLES DE TUBOS DE CERÂMICA COM JUNTA ASFÁLTICA - DN 300 MM</v>
          </cell>
          <cell r="I244" t="str">
            <v>M</v>
          </cell>
          <cell r="J244">
            <v>16.63</v>
          </cell>
          <cell r="K244" t="str">
            <v>INSUMO</v>
          </cell>
          <cell r="L244">
            <v>509</v>
          </cell>
          <cell r="M244" t="str">
            <v>ASFALTO OXIDADO PARA IMPERMEABILIZAÇÃO, COEFICIENTE DE PENETRAÇÃO 15-25</v>
          </cell>
          <cell r="N244" t="str">
            <v>KG</v>
          </cell>
          <cell r="O244">
            <v>1.93</v>
          </cell>
          <cell r="P244">
            <v>4.07</v>
          </cell>
          <cell r="Q244">
            <v>7.85</v>
          </cell>
          <cell r="AD244" t="str">
            <v>ASTU</v>
          </cell>
          <cell r="AE244" t="str">
            <v>ASSENTAMENTO DE TUBOS E PECAS</v>
          </cell>
          <cell r="AF244">
            <v>50</v>
          </cell>
          <cell r="AG244" t="str">
            <v>FORNEC E/OU ASSENT DE TUBO CERAMICO COM JUNTA ASFA</v>
          </cell>
          <cell r="AH244">
            <v>73811</v>
          </cell>
          <cell r="AI244" t="str">
            <v>ASSENTAMENTO SIMPLES DE TUBOS E PECAS DE CERAMICA</v>
          </cell>
        </row>
        <row r="245">
          <cell r="G245" t="str">
            <v>73811/4</v>
          </cell>
          <cell r="H245" t="str">
            <v>ASSENTAMENTO SIMPLES DE TUBOS DE CERÂMICA COM JUNTA ASFÁLTICA - DN 300 MM</v>
          </cell>
          <cell r="I245" t="str">
            <v>M</v>
          </cell>
          <cell r="J245">
            <v>16.63</v>
          </cell>
          <cell r="K245" t="str">
            <v>INSUMO</v>
          </cell>
          <cell r="L245">
            <v>2696</v>
          </cell>
          <cell r="M245" t="str">
            <v>ENCANADOR OU BOMBEIRO HIDRAULICO</v>
          </cell>
          <cell r="N245" t="str">
            <v>H</v>
          </cell>
          <cell r="O245">
            <v>0.3</v>
          </cell>
          <cell r="P245">
            <v>11.39</v>
          </cell>
          <cell r="Q245">
            <v>3.41</v>
          </cell>
          <cell r="AD245" t="str">
            <v>ASTU</v>
          </cell>
          <cell r="AE245" t="str">
            <v>ASSENTAMENTO DE TUBOS E PECAS</v>
          </cell>
          <cell r="AF245">
            <v>50</v>
          </cell>
          <cell r="AG245" t="str">
            <v>FORNEC E/OU ASSENT DE TUBO CERAMICO COM JUNTA ASFA</v>
          </cell>
          <cell r="AH245">
            <v>73811</v>
          </cell>
          <cell r="AI245" t="str">
            <v>ASSENTAMENTO SIMPLES DE TUBOS E PECAS DE CERAMICA</v>
          </cell>
        </row>
        <row r="246">
          <cell r="G246" t="str">
            <v>73811/4</v>
          </cell>
          <cell r="H246" t="str">
            <v>ASSENTAMENTO SIMPLES DE TUBOS DE CERÂMICA COM JUNTA ASFÁLTICA - DN 300 MM</v>
          </cell>
          <cell r="I246" t="str">
            <v>M</v>
          </cell>
          <cell r="J246">
            <v>16.63</v>
          </cell>
          <cell r="K246" t="str">
            <v>INSUMO</v>
          </cell>
          <cell r="L246">
            <v>6111</v>
          </cell>
          <cell r="M246" t="str">
            <v>SERVENTE</v>
          </cell>
          <cell r="N246" t="str">
            <v>H</v>
          </cell>
          <cell r="O246">
            <v>0.6</v>
          </cell>
          <cell r="P246">
            <v>7.44</v>
          </cell>
          <cell r="Q246">
            <v>4.46</v>
          </cell>
          <cell r="AD246" t="str">
            <v>ASTU</v>
          </cell>
          <cell r="AE246" t="str">
            <v>ASSENTAMENTO DE TUBOS E PECAS</v>
          </cell>
          <cell r="AF246">
            <v>50</v>
          </cell>
          <cell r="AG246" t="str">
            <v>FORNEC E/OU ASSENT DE TUBO CERAMICO COM JUNTA ASFA</v>
          </cell>
          <cell r="AH246">
            <v>73811</v>
          </cell>
          <cell r="AI246" t="str">
            <v>ASSENTAMENTO SIMPLES DE TUBOS E PECAS DE CERAMICA</v>
          </cell>
        </row>
        <row r="247">
          <cell r="G247" t="str">
            <v>73811/5</v>
          </cell>
          <cell r="H247" t="str">
            <v>ASSENTAMENTO SIMPLES DE TUBOS DE CERÂMICA COM JUNTA ASFÁLTICA - DN 375 MM</v>
          </cell>
          <cell r="I247" t="str">
            <v>M</v>
          </cell>
          <cell r="J247">
            <v>19.27</v>
          </cell>
          <cell r="R247">
            <v>8.41</v>
          </cell>
          <cell r="S247">
            <v>43.66</v>
          </cell>
          <cell r="T247">
            <v>10.85</v>
          </cell>
          <cell r="U247">
            <v>56.33</v>
          </cell>
          <cell r="V247">
            <v>0</v>
          </cell>
          <cell r="W247">
            <v>0</v>
          </cell>
          <cell r="X247">
            <v>0</v>
          </cell>
          <cell r="Y247">
            <v>0</v>
          </cell>
          <cell r="Z247">
            <v>0</v>
          </cell>
          <cell r="AA247">
            <v>0</v>
          </cell>
          <cell r="AB247" t="str">
            <v>CAIXA REFERENCIAL</v>
          </cell>
          <cell r="AD247" t="str">
            <v>ASTU</v>
          </cell>
          <cell r="AE247" t="str">
            <v>ASSENTAMENTO DE TUBOS E PECAS</v>
          </cell>
          <cell r="AF247">
            <v>50</v>
          </cell>
          <cell r="AG247" t="str">
            <v>FORNEC E/OU ASSENT DE TUBO CERAMICO COM JUNTA ASFA</v>
          </cell>
          <cell r="AH247">
            <v>73811</v>
          </cell>
          <cell r="AI247" t="str">
            <v>ASSENTAMENTO SIMPLES DE TUBOS E PECAS DE CERAMICA</v>
          </cell>
        </row>
        <row r="248">
          <cell r="G248" t="str">
            <v>73811/5</v>
          </cell>
          <cell r="H248" t="str">
            <v>ASSENTAMENTO SIMPLES DE TUBOS DE CERÂMICA COM JUNTA ASFÁLTICA - DN 375 MM</v>
          </cell>
          <cell r="I248" t="str">
            <v>M</v>
          </cell>
          <cell r="J248">
            <v>19.27</v>
          </cell>
          <cell r="K248" t="str">
            <v>INSUMO</v>
          </cell>
          <cell r="L248">
            <v>13</v>
          </cell>
          <cell r="M248" t="str">
            <v>ESTOPA</v>
          </cell>
          <cell r="N248" t="str">
            <v>KG</v>
          </cell>
          <cell r="O248">
            <v>0.16</v>
          </cell>
          <cell r="P248">
            <v>6.79</v>
          </cell>
          <cell r="Q248">
            <v>1.08</v>
          </cell>
          <cell r="AD248" t="str">
            <v>ASTU</v>
          </cell>
          <cell r="AE248" t="str">
            <v>ASSENTAMENTO DE TUBOS E PECAS</v>
          </cell>
          <cell r="AF248">
            <v>50</v>
          </cell>
          <cell r="AG248" t="str">
            <v>FORNEC E/OU ASSENT DE TUBO CERAMICO COM JUNTA ASFA</v>
          </cell>
          <cell r="AH248">
            <v>73811</v>
          </cell>
          <cell r="AI248" t="str">
            <v>ASSENTAMENTO SIMPLES DE TUBOS E PECAS DE CERAMICA</v>
          </cell>
        </row>
        <row r="249">
          <cell r="G249" t="str">
            <v>73811/5</v>
          </cell>
          <cell r="H249" t="str">
            <v>ASSENTAMENTO SIMPLES DE TUBOS DE CERÂMICA COM JUNTA ASFÁLTICA - DN 375 MM</v>
          </cell>
          <cell r="I249" t="str">
            <v>M</v>
          </cell>
          <cell r="J249">
            <v>19.27</v>
          </cell>
          <cell r="K249" t="str">
            <v>INSUMO</v>
          </cell>
          <cell r="L249">
            <v>509</v>
          </cell>
          <cell r="M249" t="str">
            <v>ASFALTO OXIDADO PARA IMPERMEABILIZAÇÃO, COEFICIENTE DE PENETRAÇÃO 15-25</v>
          </cell>
          <cell r="N249" t="str">
            <v>KG</v>
          </cell>
          <cell r="O249">
            <v>2.4</v>
          </cell>
          <cell r="P249">
            <v>4.07</v>
          </cell>
          <cell r="Q249">
            <v>9.76</v>
          </cell>
          <cell r="AD249" t="str">
            <v>ASTU</v>
          </cell>
          <cell r="AE249" t="str">
            <v>ASSENTAMENTO DE TUBOS E PECAS</v>
          </cell>
          <cell r="AF249">
            <v>50</v>
          </cell>
          <cell r="AG249" t="str">
            <v>FORNEC E/OU ASSENT DE TUBO CERAMICO COM JUNTA ASFA</v>
          </cell>
          <cell r="AH249">
            <v>73811</v>
          </cell>
          <cell r="AI249" t="str">
            <v>ASSENTAMENTO SIMPLES DE TUBOS E PECAS DE CERAMICA</v>
          </cell>
        </row>
        <row r="250">
          <cell r="G250" t="str">
            <v>73811/5</v>
          </cell>
          <cell r="H250" t="str">
            <v>ASSENTAMENTO SIMPLES DE TUBOS DE CERÂMICA COM JUNTA ASFÁLTICA - DN 375 MM</v>
          </cell>
          <cell r="I250" t="str">
            <v>M</v>
          </cell>
          <cell r="J250">
            <v>19.27</v>
          </cell>
          <cell r="K250" t="str">
            <v>INSUMO</v>
          </cell>
          <cell r="L250">
            <v>2696</v>
          </cell>
          <cell r="M250" t="str">
            <v>ENCANADOR OU BOMBEIRO HIDRAULICO</v>
          </cell>
          <cell r="N250" t="str">
            <v>H</v>
          </cell>
          <cell r="O250">
            <v>0.32</v>
          </cell>
          <cell r="P250">
            <v>11.39</v>
          </cell>
          <cell r="Q250">
            <v>3.64</v>
          </cell>
          <cell r="AD250" t="str">
            <v>ASTU</v>
          </cell>
          <cell r="AE250" t="str">
            <v>ASSENTAMENTO DE TUBOS E PECAS</v>
          </cell>
          <cell r="AF250">
            <v>50</v>
          </cell>
          <cell r="AG250" t="str">
            <v>FORNEC E/OU ASSENT DE TUBO CERAMICO COM JUNTA ASFA</v>
          </cell>
          <cell r="AH250">
            <v>73811</v>
          </cell>
          <cell r="AI250" t="str">
            <v>ASSENTAMENTO SIMPLES DE TUBOS E PECAS DE CERAMICA</v>
          </cell>
        </row>
        <row r="251">
          <cell r="G251" t="str">
            <v>73811/5</v>
          </cell>
          <cell r="H251" t="str">
            <v>ASSENTAMENTO SIMPLES DE TUBOS DE CERÂMICA COM JUNTA ASFÁLTICA - DN 375 MM</v>
          </cell>
          <cell r="I251" t="str">
            <v>M</v>
          </cell>
          <cell r="J251">
            <v>19.27</v>
          </cell>
          <cell r="K251" t="str">
            <v>INSUMO</v>
          </cell>
          <cell r="L251">
            <v>6111</v>
          </cell>
          <cell r="M251" t="str">
            <v>SERVENTE</v>
          </cell>
          <cell r="N251" t="str">
            <v>H</v>
          </cell>
          <cell r="O251">
            <v>0.64</v>
          </cell>
          <cell r="P251">
            <v>7.44</v>
          </cell>
          <cell r="Q251">
            <v>4.76</v>
          </cell>
          <cell r="AD251" t="str">
            <v>ASTU</v>
          </cell>
          <cell r="AE251" t="str">
            <v>ASSENTAMENTO DE TUBOS E PECAS</v>
          </cell>
          <cell r="AF251">
            <v>50</v>
          </cell>
          <cell r="AG251" t="str">
            <v>FORNEC E/OU ASSENT DE TUBO CERAMICO COM JUNTA ASFA</v>
          </cell>
          <cell r="AH251">
            <v>73811</v>
          </cell>
          <cell r="AI251" t="str">
            <v>ASSENTAMENTO SIMPLES DE TUBOS E PECAS DE CERAMICA</v>
          </cell>
        </row>
        <row r="252">
          <cell r="G252" t="str">
            <v>73879/1</v>
          </cell>
          <cell r="H252" t="str">
            <v>ASSENTAMENTO DE TUBOS DE CONCRETO COM JUNTA ELÁSTICA - DN 300 MM</v>
          </cell>
          <cell r="I252" t="str">
            <v>M</v>
          </cell>
          <cell r="J252">
            <v>15.12</v>
          </cell>
          <cell r="R252">
            <v>5.6</v>
          </cell>
          <cell r="S252">
            <v>37.08</v>
          </cell>
          <cell r="T252">
            <v>2.61</v>
          </cell>
          <cell r="U252">
            <v>17.309999999999999</v>
          </cell>
          <cell r="V252">
            <v>6.89</v>
          </cell>
          <cell r="W252">
            <v>45.59</v>
          </cell>
          <cell r="X252">
            <v>0</v>
          </cell>
          <cell r="Y252">
            <v>0</v>
          </cell>
          <cell r="Z252">
            <v>0</v>
          </cell>
          <cell r="AA252">
            <v>0</v>
          </cell>
          <cell r="AB252" t="str">
            <v>CAIXA REFERENCIAL</v>
          </cell>
          <cell r="AD252" t="str">
            <v>ASTU</v>
          </cell>
          <cell r="AE252" t="str">
            <v>ASSENTAMENTO DE TUBOS E PECAS</v>
          </cell>
          <cell r="AF252">
            <v>51</v>
          </cell>
          <cell r="AG252" t="str">
            <v>FORNEC E/OU ASSENT DE TUBO DE CONCRETO COM JUNTA E</v>
          </cell>
          <cell r="AH252">
            <v>73879</v>
          </cell>
          <cell r="AI252" t="str">
            <v>ASSENTAMENTO DE TUBOS DE CONCRETO COM ANEL DE BORRACHA</v>
          </cell>
        </row>
        <row r="253">
          <cell r="G253" t="str">
            <v>73879/1</v>
          </cell>
          <cell r="H253" t="str">
            <v>ASSENTAMENTO DE TUBOS DE CONCRETO COM JUNTA ELÁSTICA - DN 300 MM</v>
          </cell>
          <cell r="I253" t="str">
            <v>M</v>
          </cell>
          <cell r="J253">
            <v>15.12</v>
          </cell>
          <cell r="K253" t="str">
            <v>COMPOSICAO</v>
          </cell>
          <cell r="L253">
            <v>73467</v>
          </cell>
          <cell r="M253" t="str">
            <v>CUSTO HORARIO PRODUTIVO DIURNO - CAMINHAO CARROCERIA MERCEDES BENZ -  1418/48 184 HP</v>
          </cell>
          <cell r="N253" t="str">
            <v>CHP</v>
          </cell>
          <cell r="O253">
            <v>1.1429999999999999E-2</v>
          </cell>
          <cell r="P253">
            <v>115.87</v>
          </cell>
          <cell r="Q253">
            <v>1.32</v>
          </cell>
          <cell r="AD253" t="str">
            <v>ASTU</v>
          </cell>
          <cell r="AE253" t="str">
            <v>ASSENTAMENTO DE TUBOS E PECAS</v>
          </cell>
          <cell r="AF253">
            <v>51</v>
          </cell>
          <cell r="AG253" t="str">
            <v>FORNEC E/OU ASSENT DE TUBO DE CONCRETO COM JUNTA E</v>
          </cell>
          <cell r="AH253">
            <v>73879</v>
          </cell>
          <cell r="AI253" t="str">
            <v>ASSENTAMENTO DE TUBOS DE CONCRETO COM ANEL DE BORRACHA</v>
          </cell>
        </row>
        <row r="254">
          <cell r="G254" t="str">
            <v>73879/1</v>
          </cell>
          <cell r="H254" t="str">
            <v>ASSENTAMENTO DE TUBOS DE CONCRETO COM JUNTA ELÁSTICA - DN 300 MM</v>
          </cell>
          <cell r="I254" t="str">
            <v>M</v>
          </cell>
          <cell r="J254">
            <v>15.12</v>
          </cell>
          <cell r="K254" t="str">
            <v>COMPOSICAO</v>
          </cell>
          <cell r="L254">
            <v>73501</v>
          </cell>
          <cell r="M254" t="str">
            <v>CUSTO HORARIO PRODUTIVO DIURNO - GUINCHO 8 T MUNCK - 640/18 SEM CAMINHAO MERCEDES BENZ 1418/51 184 HP</v>
          </cell>
          <cell r="N254" t="str">
            <v>CHP</v>
          </cell>
          <cell r="O254">
            <v>1E-3</v>
          </cell>
          <cell r="P254">
            <v>95.75</v>
          </cell>
          <cell r="Q254">
            <v>0.09</v>
          </cell>
          <cell r="AD254" t="str">
            <v>ASTU</v>
          </cell>
          <cell r="AE254" t="str">
            <v>ASSENTAMENTO DE TUBOS E PECAS</v>
          </cell>
          <cell r="AF254">
            <v>51</v>
          </cell>
          <cell r="AG254" t="str">
            <v>FORNEC E/OU ASSENT DE TUBO DE CONCRETO COM JUNTA E</v>
          </cell>
          <cell r="AH254">
            <v>73879</v>
          </cell>
          <cell r="AI254" t="str">
            <v>ASSENTAMENTO DE TUBOS DE CONCRETO COM ANEL DE BORRACHA</v>
          </cell>
        </row>
        <row r="255">
          <cell r="G255" t="str">
            <v>73879/1</v>
          </cell>
          <cell r="H255" t="str">
            <v>ASSENTAMENTO DE TUBOS DE CONCRETO COM JUNTA ELÁSTICA - DN 300 MM</v>
          </cell>
          <cell r="I255" t="str">
            <v>M</v>
          </cell>
          <cell r="J255">
            <v>15.12</v>
          </cell>
          <cell r="K255" t="str">
            <v>COMPOSICAO</v>
          </cell>
          <cell r="L255">
            <v>73502</v>
          </cell>
          <cell r="M255" t="str">
            <v>CUSTO HORARIO PRODUTIVO DIURNO - GUINDASTE AUTOPROPELIDO MADAL -      MD 10A 45 HP</v>
          </cell>
          <cell r="N255" t="str">
            <v>CHP</v>
          </cell>
          <cell r="O255">
            <v>8.879999999999999E-2</v>
          </cell>
          <cell r="P255">
            <v>106.39</v>
          </cell>
          <cell r="Q255">
            <v>9.44</v>
          </cell>
          <cell r="AD255" t="str">
            <v>ASTU</v>
          </cell>
          <cell r="AE255" t="str">
            <v>ASSENTAMENTO DE TUBOS E PECAS</v>
          </cell>
          <cell r="AF255">
            <v>51</v>
          </cell>
          <cell r="AG255" t="str">
            <v>FORNEC E/OU ASSENT DE TUBO DE CONCRETO COM JUNTA E</v>
          </cell>
          <cell r="AH255">
            <v>73879</v>
          </cell>
          <cell r="AI255" t="str">
            <v>ASSENTAMENTO DE TUBOS DE CONCRETO COM ANEL DE BORRACHA</v>
          </cell>
        </row>
        <row r="256">
          <cell r="G256" t="str">
            <v>73879/1</v>
          </cell>
          <cell r="H256" t="str">
            <v>ASSENTAMENTO DE TUBOS DE CONCRETO COM JUNTA ELÁSTICA - DN 300 MM</v>
          </cell>
          <cell r="I256" t="str">
            <v>M</v>
          </cell>
          <cell r="J256">
            <v>15.12</v>
          </cell>
          <cell r="K256" t="str">
            <v>INSUMO</v>
          </cell>
          <cell r="L256">
            <v>4750</v>
          </cell>
          <cell r="M256" t="str">
            <v>PEDREIRO</v>
          </cell>
          <cell r="N256" t="str">
            <v>H</v>
          </cell>
          <cell r="O256">
            <v>0.1085</v>
          </cell>
          <cell r="P256">
            <v>11.39</v>
          </cell>
          <cell r="Q256">
            <v>1.23</v>
          </cell>
          <cell r="AD256" t="str">
            <v>ASTU</v>
          </cell>
          <cell r="AE256" t="str">
            <v>ASSENTAMENTO DE TUBOS E PECAS</v>
          </cell>
          <cell r="AF256">
            <v>51</v>
          </cell>
          <cell r="AG256" t="str">
            <v>FORNEC E/OU ASSENT DE TUBO DE CONCRETO COM JUNTA E</v>
          </cell>
          <cell r="AH256">
            <v>73879</v>
          </cell>
          <cell r="AI256" t="str">
            <v>ASSENTAMENTO DE TUBOS DE CONCRETO COM ANEL DE BORRACHA</v>
          </cell>
        </row>
        <row r="257">
          <cell r="G257" t="str">
            <v>73879/1</v>
          </cell>
          <cell r="H257" t="str">
            <v>ASSENTAMENTO DE TUBOS DE CONCRETO COM JUNTA ELÁSTICA - DN 300 MM</v>
          </cell>
          <cell r="I257" t="str">
            <v>M</v>
          </cell>
          <cell r="J257">
            <v>15.12</v>
          </cell>
          <cell r="K257" t="str">
            <v>INSUMO</v>
          </cell>
          <cell r="L257">
            <v>6111</v>
          </cell>
          <cell r="M257" t="str">
            <v>SERVENTE</v>
          </cell>
          <cell r="N257" t="str">
            <v>H</v>
          </cell>
          <cell r="O257">
            <v>0.40449999999999997</v>
          </cell>
          <cell r="P257">
            <v>7.44</v>
          </cell>
          <cell r="Q257">
            <v>3.01</v>
          </cell>
          <cell r="AD257" t="str">
            <v>ASTU</v>
          </cell>
          <cell r="AE257" t="str">
            <v>ASSENTAMENTO DE TUBOS E PECAS</v>
          </cell>
          <cell r="AF257">
            <v>51</v>
          </cell>
          <cell r="AG257" t="str">
            <v>FORNEC E/OU ASSENT DE TUBO DE CONCRETO COM JUNTA E</v>
          </cell>
          <cell r="AH257">
            <v>73879</v>
          </cell>
          <cell r="AI257" t="str">
            <v>ASSENTAMENTO DE TUBOS DE CONCRETO COM ANEL DE BORRACHA</v>
          </cell>
        </row>
        <row r="258">
          <cell r="G258" t="str">
            <v>73879/2</v>
          </cell>
          <cell r="H258" t="str">
            <v>ASSENTAMENTO DE TUBO DE CONCRETO DIAMETRO 400 MM, JUNTAS COM ANEL DE BORRACHA, MONTAGEM COM AUXÍLIO DE EQUIPAMENTOS</v>
          </cell>
          <cell r="I258" t="str">
            <v>M</v>
          </cell>
          <cell r="J258">
            <v>23.31</v>
          </cell>
          <cell r="R258">
            <v>8.35</v>
          </cell>
          <cell r="S258">
            <v>35.840000000000003</v>
          </cell>
          <cell r="T258">
            <v>4.74</v>
          </cell>
          <cell r="U258">
            <v>20.36</v>
          </cell>
          <cell r="V258">
            <v>10.199999999999999</v>
          </cell>
          <cell r="W258">
            <v>43.78</v>
          </cell>
          <cell r="X258">
            <v>0</v>
          </cell>
          <cell r="Y258">
            <v>0</v>
          </cell>
          <cell r="Z258">
            <v>0</v>
          </cell>
          <cell r="AA258">
            <v>0</v>
          </cell>
          <cell r="AB258" t="str">
            <v>CAIXA REFERENCIAL</v>
          </cell>
          <cell r="AD258" t="str">
            <v>ASTU</v>
          </cell>
          <cell r="AE258" t="str">
            <v>ASSENTAMENTO DE TUBOS E PECAS</v>
          </cell>
          <cell r="AF258">
            <v>51</v>
          </cell>
          <cell r="AG258" t="str">
            <v>FORNEC E/OU ASSENT DE TUBO DE CONCRETO COM JUNTA E</v>
          </cell>
          <cell r="AH258">
            <v>73879</v>
          </cell>
          <cell r="AI258" t="str">
            <v>ASSENTAMENTO DE TUBOS DE CONCRETO COM ANEL DE BORRACHA</v>
          </cell>
        </row>
        <row r="259">
          <cell r="G259" t="str">
            <v>73879/2</v>
          </cell>
          <cell r="H259" t="str">
            <v>ASSENTAMENTO DE TUBO DE CONCRETO DIAMETRO 400 MM, JUNTAS COM ANEL DE BORRACHA, MONTAGEM COM AUXÍLIO DE EQUIPAMENTOS</v>
          </cell>
          <cell r="I259" t="str">
            <v>M</v>
          </cell>
          <cell r="J259">
            <v>23.31</v>
          </cell>
          <cell r="K259" t="str">
            <v>COMPOSICAO</v>
          </cell>
          <cell r="L259">
            <v>73467</v>
          </cell>
          <cell r="M259" t="str">
            <v>CUSTO HORARIO PRODUTIVO DIURNO - CAMINHAO CARROCERIA MERCEDES BENZ -  1418/48 184 HP</v>
          </cell>
          <cell r="N259" t="str">
            <v>CHP</v>
          </cell>
          <cell r="O259">
            <v>1.668E-2</v>
          </cell>
          <cell r="P259">
            <v>115.87</v>
          </cell>
          <cell r="Q259">
            <v>1.9300000000000002</v>
          </cell>
          <cell r="AD259" t="str">
            <v>ASTU</v>
          </cell>
          <cell r="AE259" t="str">
            <v>ASSENTAMENTO DE TUBOS E PECAS</v>
          </cell>
          <cell r="AF259">
            <v>51</v>
          </cell>
          <cell r="AG259" t="str">
            <v>FORNEC E/OU ASSENT DE TUBO DE CONCRETO COM JUNTA E</v>
          </cell>
          <cell r="AH259">
            <v>73879</v>
          </cell>
          <cell r="AI259" t="str">
            <v>ASSENTAMENTO DE TUBOS DE CONCRETO COM ANEL DE BORRACHA</v>
          </cell>
        </row>
        <row r="260">
          <cell r="G260" t="str">
            <v>73879/2</v>
          </cell>
          <cell r="H260" t="str">
            <v>ASSENTAMENTO DE TUBO DE CONCRETO DIAMETRO 400 MM, JUNTAS COM ANEL DE BORRACHA, MONTAGEM COM AUXÍLIO DE EQUIPAMENTOS</v>
          </cell>
          <cell r="I260" t="str">
            <v>M</v>
          </cell>
          <cell r="J260">
            <v>23.31</v>
          </cell>
          <cell r="K260" t="str">
            <v>COMPOSICAO</v>
          </cell>
          <cell r="L260">
            <v>73501</v>
          </cell>
          <cell r="M260" t="str">
            <v>CUSTO HORARIO PRODUTIVO DIURNO - GUINCHO 8 T MUNCK - 640/18 SEM CAMINHAO MERCEDES BENZ 1418/51 184 HP</v>
          </cell>
          <cell r="N260" t="str">
            <v>CHP</v>
          </cell>
          <cell r="O260">
            <v>1.4499999999999999E-2</v>
          </cell>
          <cell r="P260">
            <v>95.75</v>
          </cell>
          <cell r="Q260">
            <v>1.38</v>
          </cell>
          <cell r="AD260" t="str">
            <v>ASTU</v>
          </cell>
          <cell r="AE260" t="str">
            <v>ASSENTAMENTO DE TUBOS E PECAS</v>
          </cell>
          <cell r="AF260">
            <v>51</v>
          </cell>
          <cell r="AG260" t="str">
            <v>FORNEC E/OU ASSENT DE TUBO DE CONCRETO COM JUNTA E</v>
          </cell>
          <cell r="AH260">
            <v>73879</v>
          </cell>
          <cell r="AI260" t="str">
            <v>ASSENTAMENTO DE TUBOS DE CONCRETO COM ANEL DE BORRACHA</v>
          </cell>
        </row>
        <row r="261">
          <cell r="G261" t="str">
            <v>73879/2</v>
          </cell>
          <cell r="H261" t="str">
            <v>ASSENTAMENTO DE TUBO DE CONCRETO DIAMETRO 400 MM, JUNTAS COM ANEL DE BORRACHA, MONTAGEM COM AUXÍLIO DE EQUIPAMENTOS</v>
          </cell>
          <cell r="I261" t="str">
            <v>M</v>
          </cell>
          <cell r="J261">
            <v>23.31</v>
          </cell>
          <cell r="K261" t="str">
            <v>COMPOSICAO</v>
          </cell>
          <cell r="L261">
            <v>73502</v>
          </cell>
          <cell r="M261" t="str">
            <v>CUSTO HORARIO PRODUTIVO DIURNO - GUINDASTE AUTOPROPELIDO MADAL -      MD 10A 45 HP</v>
          </cell>
          <cell r="N261" t="str">
            <v>CHP</v>
          </cell>
          <cell r="O261">
            <v>0.12959999999999999</v>
          </cell>
          <cell r="P261">
            <v>106.39</v>
          </cell>
          <cell r="Q261">
            <v>13.78</v>
          </cell>
          <cell r="AD261" t="str">
            <v>ASTU</v>
          </cell>
          <cell r="AE261" t="str">
            <v>ASSENTAMENTO DE TUBOS E PECAS</v>
          </cell>
          <cell r="AF261">
            <v>51</v>
          </cell>
          <cell r="AG261" t="str">
            <v>FORNEC E/OU ASSENT DE TUBO DE CONCRETO COM JUNTA E</v>
          </cell>
          <cell r="AH261">
            <v>73879</v>
          </cell>
          <cell r="AI261" t="str">
            <v>ASSENTAMENTO DE TUBOS DE CONCRETO COM ANEL DE BORRACHA</v>
          </cell>
        </row>
        <row r="262">
          <cell r="G262" t="str">
            <v>73879/2</v>
          </cell>
          <cell r="H262" t="str">
            <v>ASSENTAMENTO DE TUBO DE CONCRETO DIAMETRO 400 MM, JUNTAS COM ANEL DE BORRACHA, MONTAGEM COM AUXÍLIO DE EQUIPAMENTOS</v>
          </cell>
          <cell r="I262" t="str">
            <v>M</v>
          </cell>
          <cell r="J262">
            <v>23.31</v>
          </cell>
          <cell r="K262" t="str">
            <v>INSUMO</v>
          </cell>
          <cell r="L262">
            <v>4750</v>
          </cell>
          <cell r="M262" t="str">
            <v>PEDREIRO</v>
          </cell>
          <cell r="N262" t="str">
            <v>H</v>
          </cell>
          <cell r="O262">
            <v>0.1583</v>
          </cell>
          <cell r="P262">
            <v>11.39</v>
          </cell>
          <cell r="Q262">
            <v>1.8</v>
          </cell>
          <cell r="AD262" t="str">
            <v>ASTU</v>
          </cell>
          <cell r="AE262" t="str">
            <v>ASSENTAMENTO DE TUBOS E PECAS</v>
          </cell>
          <cell r="AF262">
            <v>51</v>
          </cell>
          <cell r="AG262" t="str">
            <v>FORNEC E/OU ASSENT DE TUBO DE CONCRETO COM JUNTA E</v>
          </cell>
          <cell r="AH262">
            <v>73879</v>
          </cell>
          <cell r="AI262" t="str">
            <v>ASSENTAMENTO DE TUBOS DE CONCRETO COM ANEL DE BORRACHA</v>
          </cell>
        </row>
        <row r="263">
          <cell r="G263" t="str">
            <v>73879/2</v>
          </cell>
          <cell r="H263" t="str">
            <v>ASSENTAMENTO DE TUBO DE CONCRETO DIAMETRO 400 MM, JUNTAS COM ANEL DE BORRACHA, MONTAGEM COM AUXÍLIO DE EQUIPAMENTOS</v>
          </cell>
          <cell r="I263" t="str">
            <v>M</v>
          </cell>
          <cell r="J263">
            <v>23.31</v>
          </cell>
          <cell r="K263" t="str">
            <v>INSUMO</v>
          </cell>
          <cell r="L263">
            <v>6111</v>
          </cell>
          <cell r="M263" t="str">
            <v>SERVENTE</v>
          </cell>
          <cell r="N263" t="str">
            <v>H</v>
          </cell>
          <cell r="O263">
            <v>0.59029999999999994</v>
          </cell>
          <cell r="P263">
            <v>7.44</v>
          </cell>
          <cell r="Q263">
            <v>4.3899999999999997</v>
          </cell>
          <cell r="AD263" t="str">
            <v>ASTU</v>
          </cell>
          <cell r="AE263" t="str">
            <v>ASSENTAMENTO DE TUBOS E PECAS</v>
          </cell>
          <cell r="AF263">
            <v>51</v>
          </cell>
          <cell r="AG263" t="str">
            <v>FORNEC E/OU ASSENT DE TUBO DE CONCRETO COM JUNTA E</v>
          </cell>
          <cell r="AH263">
            <v>73879</v>
          </cell>
          <cell r="AI263" t="str">
            <v>ASSENTAMENTO DE TUBOS DE CONCRETO COM ANEL DE BORRACHA</v>
          </cell>
        </row>
        <row r="264">
          <cell r="G264" t="str">
            <v>73879/3</v>
          </cell>
          <cell r="H264" t="str">
            <v>ASSENTAMENTO DE TUBO DE CONCRETO DIAMETRO 500 MM, JUNTAS COM ANEL DE BORRACHA, MONTAGEM COM AUXÍLIO DE EQUIPAMENTOS</v>
          </cell>
          <cell r="I264" t="str">
            <v>M</v>
          </cell>
          <cell r="J264">
            <v>35.4</v>
          </cell>
          <cell r="R264">
            <v>12.68</v>
          </cell>
          <cell r="S264">
            <v>35.85</v>
          </cell>
          <cell r="T264">
            <v>7.2</v>
          </cell>
          <cell r="U264">
            <v>20.350000000000001</v>
          </cell>
          <cell r="V264">
            <v>15.49</v>
          </cell>
          <cell r="W264">
            <v>43.79</v>
          </cell>
          <cell r="X264">
            <v>0</v>
          </cell>
          <cell r="Y264">
            <v>0</v>
          </cell>
          <cell r="Z264">
            <v>0</v>
          </cell>
          <cell r="AA264">
            <v>0</v>
          </cell>
          <cell r="AB264" t="str">
            <v>CAIXA REFERENCIAL</v>
          </cell>
          <cell r="AD264" t="str">
            <v>ASTU</v>
          </cell>
          <cell r="AE264" t="str">
            <v>ASSENTAMENTO DE TUBOS E PECAS</v>
          </cell>
          <cell r="AF264">
            <v>51</v>
          </cell>
          <cell r="AG264" t="str">
            <v>FORNEC E/OU ASSENT DE TUBO DE CONCRETO COM JUNTA E</v>
          </cell>
          <cell r="AH264">
            <v>73879</v>
          </cell>
          <cell r="AI264" t="str">
            <v>ASSENTAMENTO DE TUBOS DE CONCRETO COM ANEL DE BORRACHA</v>
          </cell>
        </row>
        <row r="265">
          <cell r="G265" t="str">
            <v>73879/3</v>
          </cell>
          <cell r="H265" t="str">
            <v>ASSENTAMENTO DE TUBO DE CONCRETO DIAMETRO 500 MM, JUNTAS COM ANEL DE BORRACHA, MONTAGEM COM AUXÍLIO DE EQUIPAMENTOS</v>
          </cell>
          <cell r="I265" t="str">
            <v>M</v>
          </cell>
          <cell r="J265">
            <v>35.4</v>
          </cell>
          <cell r="K265" t="str">
            <v>COMPOSICAO</v>
          </cell>
          <cell r="L265">
            <v>73467</v>
          </cell>
          <cell r="M265" t="str">
            <v>CUSTO HORARIO PRODUTIVO DIURNO - CAMINHAO CARROCERIA MERCEDES BENZ -  1418/48 184 HP</v>
          </cell>
          <cell r="N265" t="str">
            <v>CHP</v>
          </cell>
          <cell r="O265">
            <v>2.5319999999999999E-2</v>
          </cell>
          <cell r="P265">
            <v>115.87</v>
          </cell>
          <cell r="Q265">
            <v>2.93</v>
          </cell>
          <cell r="AD265" t="str">
            <v>ASTU</v>
          </cell>
          <cell r="AE265" t="str">
            <v>ASSENTAMENTO DE TUBOS E PECAS</v>
          </cell>
          <cell r="AF265">
            <v>51</v>
          </cell>
          <cell r="AG265" t="str">
            <v>FORNEC E/OU ASSENT DE TUBO DE CONCRETO COM JUNTA E</v>
          </cell>
          <cell r="AH265">
            <v>73879</v>
          </cell>
          <cell r="AI265" t="str">
            <v>ASSENTAMENTO DE TUBOS DE CONCRETO COM ANEL DE BORRACHA</v>
          </cell>
        </row>
        <row r="266">
          <cell r="G266" t="str">
            <v>73879/3</v>
          </cell>
          <cell r="H266" t="str">
            <v>ASSENTAMENTO DE TUBO DE CONCRETO DIAMETRO 500 MM, JUNTAS COM ANEL DE BORRACHA, MONTAGEM COM AUXÍLIO DE EQUIPAMENTOS</v>
          </cell>
          <cell r="I266" t="str">
            <v>M</v>
          </cell>
          <cell r="J266">
            <v>35.4</v>
          </cell>
          <cell r="K266" t="str">
            <v>COMPOSICAO</v>
          </cell>
          <cell r="L266">
            <v>73501</v>
          </cell>
          <cell r="M266" t="str">
            <v>CUSTO HORARIO PRODUTIVO DIURNO - GUINCHO 8 T MUNCK - 640/18 SEM CAMINHAO MERCEDES BENZ 1418/51 184 HP</v>
          </cell>
          <cell r="N266" t="str">
            <v>CHP</v>
          </cell>
          <cell r="O266">
            <v>2.1999999999999999E-2</v>
          </cell>
          <cell r="P266">
            <v>95.75</v>
          </cell>
          <cell r="Q266">
            <v>2.1</v>
          </cell>
          <cell r="AD266" t="str">
            <v>ASTU</v>
          </cell>
          <cell r="AE266" t="str">
            <v>ASSENTAMENTO DE TUBOS E PECAS</v>
          </cell>
          <cell r="AF266">
            <v>51</v>
          </cell>
          <cell r="AG266" t="str">
            <v>FORNEC E/OU ASSENT DE TUBO DE CONCRETO COM JUNTA E</v>
          </cell>
          <cell r="AH266">
            <v>73879</v>
          </cell>
          <cell r="AI266" t="str">
            <v>ASSENTAMENTO DE TUBOS DE CONCRETO COM ANEL DE BORRACHA</v>
          </cell>
        </row>
        <row r="267">
          <cell r="G267" t="str">
            <v>73879/3</v>
          </cell>
          <cell r="H267" t="str">
            <v>ASSENTAMENTO DE TUBO DE CONCRETO DIAMETRO 500 MM, JUNTAS COM ANEL DE BORRACHA, MONTAGEM COM AUXÍLIO DE EQUIPAMENTOS</v>
          </cell>
          <cell r="I267" t="str">
            <v>M</v>
          </cell>
          <cell r="J267">
            <v>35.4</v>
          </cell>
          <cell r="K267" t="str">
            <v>COMPOSICAO</v>
          </cell>
          <cell r="L267">
            <v>73502</v>
          </cell>
          <cell r="M267" t="str">
            <v>CUSTO HORARIO PRODUTIVO DIURNO - GUINDASTE AUTOPROPELIDO MADAL -      MD 10A 45 HP</v>
          </cell>
          <cell r="N267" t="str">
            <v>CHP</v>
          </cell>
          <cell r="O267">
            <v>0.1968</v>
          </cell>
          <cell r="P267">
            <v>106.39</v>
          </cell>
          <cell r="Q267">
            <v>20.93</v>
          </cell>
          <cell r="AD267" t="str">
            <v>ASTU</v>
          </cell>
          <cell r="AE267" t="str">
            <v>ASSENTAMENTO DE TUBOS E PECAS</v>
          </cell>
          <cell r="AF267">
            <v>51</v>
          </cell>
          <cell r="AG267" t="str">
            <v>FORNEC E/OU ASSENT DE TUBO DE CONCRETO COM JUNTA E</v>
          </cell>
          <cell r="AH267">
            <v>73879</v>
          </cell>
          <cell r="AI267" t="str">
            <v>ASSENTAMENTO DE TUBOS DE CONCRETO COM ANEL DE BORRACHA</v>
          </cell>
        </row>
        <row r="268">
          <cell r="G268" t="str">
            <v>73879/3</v>
          </cell>
          <cell r="H268" t="str">
            <v>ASSENTAMENTO DE TUBO DE CONCRETO DIAMETRO 500 MM, JUNTAS COM ANEL DE BORRACHA, MONTAGEM COM AUXÍLIO DE EQUIPAMENTOS</v>
          </cell>
          <cell r="I268" t="str">
            <v>M</v>
          </cell>
          <cell r="J268">
            <v>35.4</v>
          </cell>
          <cell r="K268" t="str">
            <v>INSUMO</v>
          </cell>
          <cell r="L268">
            <v>4750</v>
          </cell>
          <cell r="M268" t="str">
            <v>PEDREIRO</v>
          </cell>
          <cell r="N268" t="str">
            <v>H</v>
          </cell>
          <cell r="O268">
            <v>0.2404</v>
          </cell>
          <cell r="P268">
            <v>11.39</v>
          </cell>
          <cell r="Q268">
            <v>2.73</v>
          </cell>
          <cell r="AD268" t="str">
            <v>ASTU</v>
          </cell>
          <cell r="AE268" t="str">
            <v>ASSENTAMENTO DE TUBOS E PECAS</v>
          </cell>
          <cell r="AF268">
            <v>51</v>
          </cell>
          <cell r="AG268" t="str">
            <v>FORNEC E/OU ASSENT DE TUBO DE CONCRETO COM JUNTA E</v>
          </cell>
          <cell r="AH268">
            <v>73879</v>
          </cell>
          <cell r="AI268" t="str">
            <v>ASSENTAMENTO DE TUBOS DE CONCRETO COM ANEL DE BORRACHA</v>
          </cell>
        </row>
        <row r="269">
          <cell r="G269" t="str">
            <v>73879/3</v>
          </cell>
          <cell r="H269" t="str">
            <v>ASSENTAMENTO DE TUBO DE CONCRETO DIAMETRO 500 MM, JUNTAS COM ANEL DE BORRACHA, MONTAGEM COM AUXÍLIO DE EQUIPAMENTOS</v>
          </cell>
          <cell r="I269" t="str">
            <v>M</v>
          </cell>
          <cell r="J269">
            <v>35.4</v>
          </cell>
          <cell r="K269" t="str">
            <v>INSUMO</v>
          </cell>
          <cell r="L269">
            <v>6111</v>
          </cell>
          <cell r="M269" t="str">
            <v>SERVENTE</v>
          </cell>
          <cell r="N269" t="str">
            <v>H</v>
          </cell>
          <cell r="O269">
            <v>0.89639999999999997</v>
          </cell>
          <cell r="P269">
            <v>7.44</v>
          </cell>
          <cell r="Q269">
            <v>6.67</v>
          </cell>
          <cell r="AD269" t="str">
            <v>ASTU</v>
          </cell>
          <cell r="AE269" t="str">
            <v>ASSENTAMENTO DE TUBOS E PECAS</v>
          </cell>
          <cell r="AF269">
            <v>51</v>
          </cell>
          <cell r="AG269" t="str">
            <v>FORNEC E/OU ASSENT DE TUBO DE CONCRETO COM JUNTA E</v>
          </cell>
          <cell r="AH269">
            <v>73879</v>
          </cell>
          <cell r="AI269" t="str">
            <v>ASSENTAMENTO DE TUBOS DE CONCRETO COM ANEL DE BORRACHA</v>
          </cell>
        </row>
        <row r="270">
          <cell r="G270" t="str">
            <v>73879/4</v>
          </cell>
          <cell r="H270" t="str">
            <v>ASSENTAMENTO DE TUBO DE CONCRETO DIAMETRO 600 MM, JUNTAS COM ANEL DE BORRACHA, MONTAGEM COM AUXÍLIO DE EQUIPAMENTOS</v>
          </cell>
          <cell r="I270" t="str">
            <v>M</v>
          </cell>
          <cell r="J270">
            <v>45.75</v>
          </cell>
          <cell r="R270">
            <v>16.399999999999999</v>
          </cell>
          <cell r="S270">
            <v>35.85</v>
          </cell>
          <cell r="T270">
            <v>9.31</v>
          </cell>
          <cell r="U270">
            <v>20.350000000000001</v>
          </cell>
          <cell r="V270">
            <v>20.03</v>
          </cell>
          <cell r="W270">
            <v>43.79</v>
          </cell>
          <cell r="X270">
            <v>0</v>
          </cell>
          <cell r="Y270">
            <v>0</v>
          </cell>
          <cell r="Z270">
            <v>0</v>
          </cell>
          <cell r="AA270">
            <v>0</v>
          </cell>
          <cell r="AB270" t="str">
            <v>CAIXA REFERENCIAL</v>
          </cell>
          <cell r="AD270" t="str">
            <v>ASTU</v>
          </cell>
          <cell r="AE270" t="str">
            <v>ASSENTAMENTO DE TUBOS E PECAS</v>
          </cell>
          <cell r="AF270">
            <v>51</v>
          </cell>
          <cell r="AG270" t="str">
            <v>FORNEC E/OU ASSENT DE TUBO DE CONCRETO COM JUNTA E</v>
          </cell>
          <cell r="AH270">
            <v>73879</v>
          </cell>
          <cell r="AI270" t="str">
            <v>ASSENTAMENTO DE TUBOS DE CONCRETO COM ANEL DE BORRACHA</v>
          </cell>
        </row>
        <row r="271">
          <cell r="G271" t="str">
            <v>73879/4</v>
          </cell>
          <cell r="H271" t="str">
            <v>ASSENTAMENTO DE TUBO DE CONCRETO DIAMETRO 600 MM, JUNTAS COM ANEL DE BORRACHA, MONTAGEM COM AUXÍLIO DE EQUIPAMENTOS</v>
          </cell>
          <cell r="I271" t="str">
            <v>M</v>
          </cell>
          <cell r="J271">
            <v>45.75</v>
          </cell>
          <cell r="K271" t="str">
            <v>COMPOSICAO</v>
          </cell>
          <cell r="L271">
            <v>73467</v>
          </cell>
          <cell r="M271" t="str">
            <v>CUSTO HORARIO PRODUTIVO DIURNO - CAMINHAO CARROCERIA MERCEDES BENZ -  1418/48 184 HP</v>
          </cell>
          <cell r="N271" t="str">
            <v>CHP</v>
          </cell>
          <cell r="O271">
            <v>3.2729999999999995E-2</v>
          </cell>
          <cell r="P271">
            <v>115.87</v>
          </cell>
          <cell r="Q271">
            <v>3.79</v>
          </cell>
          <cell r="AD271" t="str">
            <v>ASTU</v>
          </cell>
          <cell r="AE271" t="str">
            <v>ASSENTAMENTO DE TUBOS E PECAS</v>
          </cell>
          <cell r="AF271">
            <v>51</v>
          </cell>
          <cell r="AG271" t="str">
            <v>FORNEC E/OU ASSENT DE TUBO DE CONCRETO COM JUNTA E</v>
          </cell>
          <cell r="AH271">
            <v>73879</v>
          </cell>
          <cell r="AI271" t="str">
            <v>ASSENTAMENTO DE TUBOS DE CONCRETO COM ANEL DE BORRACHA</v>
          </cell>
        </row>
        <row r="272">
          <cell r="G272" t="str">
            <v>73879/4</v>
          </cell>
          <cell r="H272" t="str">
            <v>ASSENTAMENTO DE TUBO DE CONCRETO DIAMETRO 600 MM, JUNTAS COM ANEL DE BORRACHA, MONTAGEM COM AUXÍLIO DE EQUIPAMENTOS</v>
          </cell>
          <cell r="I272" t="str">
            <v>M</v>
          </cell>
          <cell r="J272">
            <v>45.75</v>
          </cell>
          <cell r="K272" t="str">
            <v>COMPOSICAO</v>
          </cell>
          <cell r="L272">
            <v>73501</v>
          </cell>
          <cell r="M272" t="str">
            <v>CUSTO HORARIO PRODUTIVO DIURNO - GUINCHO 8 T MUNCK - 640/18 SEM CAMINHAO MERCEDES BENZ 1418/51 184 HP</v>
          </cell>
          <cell r="N272" t="str">
            <v>CHP</v>
          </cell>
          <cell r="O272">
            <v>2.8399999999999998E-2</v>
          </cell>
          <cell r="P272">
            <v>95.75</v>
          </cell>
          <cell r="Q272">
            <v>2.71</v>
          </cell>
          <cell r="AD272" t="str">
            <v>ASTU</v>
          </cell>
          <cell r="AE272" t="str">
            <v>ASSENTAMENTO DE TUBOS E PECAS</v>
          </cell>
          <cell r="AF272">
            <v>51</v>
          </cell>
          <cell r="AG272" t="str">
            <v>FORNEC E/OU ASSENT DE TUBO DE CONCRETO COM JUNTA E</v>
          </cell>
          <cell r="AH272">
            <v>73879</v>
          </cell>
          <cell r="AI272" t="str">
            <v>ASSENTAMENTO DE TUBOS DE CONCRETO COM ANEL DE BORRACHA</v>
          </cell>
        </row>
        <row r="273">
          <cell r="G273" t="str">
            <v>73879/4</v>
          </cell>
          <cell r="H273" t="str">
            <v>ASSENTAMENTO DE TUBO DE CONCRETO DIAMETRO 600 MM, JUNTAS COM ANEL DE BORRACHA, MONTAGEM COM AUXÍLIO DE EQUIPAMENTOS</v>
          </cell>
          <cell r="I273" t="str">
            <v>M</v>
          </cell>
          <cell r="J273">
            <v>45.75</v>
          </cell>
          <cell r="K273" t="str">
            <v>COMPOSICAO</v>
          </cell>
          <cell r="L273">
            <v>73502</v>
          </cell>
          <cell r="M273" t="str">
            <v>CUSTO HORARIO PRODUTIVO DIURNO - GUINDASTE AUTOPROPELIDO MADAL -      MD 10A 45 HP</v>
          </cell>
          <cell r="N273" t="str">
            <v>CHP</v>
          </cell>
          <cell r="O273">
            <v>0.25440000000000002</v>
          </cell>
          <cell r="P273">
            <v>106.39</v>
          </cell>
          <cell r="Q273">
            <v>27.06</v>
          </cell>
          <cell r="AD273" t="str">
            <v>ASTU</v>
          </cell>
          <cell r="AE273" t="str">
            <v>ASSENTAMENTO DE TUBOS E PECAS</v>
          </cell>
          <cell r="AF273">
            <v>51</v>
          </cell>
          <cell r="AG273" t="str">
            <v>FORNEC E/OU ASSENT DE TUBO DE CONCRETO COM JUNTA E</v>
          </cell>
          <cell r="AH273">
            <v>73879</v>
          </cell>
          <cell r="AI273" t="str">
            <v>ASSENTAMENTO DE TUBOS DE CONCRETO COM ANEL DE BORRACHA</v>
          </cell>
        </row>
        <row r="274">
          <cell r="G274" t="str">
            <v>73879/4</v>
          </cell>
          <cell r="H274" t="str">
            <v>ASSENTAMENTO DE TUBO DE CONCRETO DIAMETRO 600 MM, JUNTAS COM ANEL DE BORRACHA, MONTAGEM COM AUXÍLIO DE EQUIPAMENTOS</v>
          </cell>
          <cell r="I274" t="str">
            <v>M</v>
          </cell>
          <cell r="J274">
            <v>45.75</v>
          </cell>
          <cell r="K274" t="str">
            <v>INSUMO</v>
          </cell>
          <cell r="L274">
            <v>4750</v>
          </cell>
          <cell r="M274" t="str">
            <v>PEDREIRO</v>
          </cell>
          <cell r="N274" t="str">
            <v>H</v>
          </cell>
          <cell r="O274">
            <v>0.31079999999999997</v>
          </cell>
          <cell r="P274">
            <v>11.39</v>
          </cell>
          <cell r="Q274">
            <v>3.54</v>
          </cell>
          <cell r="AD274" t="str">
            <v>ASTU</v>
          </cell>
          <cell r="AE274" t="str">
            <v>ASSENTAMENTO DE TUBOS E PECAS</v>
          </cell>
          <cell r="AF274">
            <v>51</v>
          </cell>
          <cell r="AG274" t="str">
            <v>FORNEC E/OU ASSENT DE TUBO DE CONCRETO COM JUNTA E</v>
          </cell>
          <cell r="AH274">
            <v>73879</v>
          </cell>
          <cell r="AI274" t="str">
            <v>ASSENTAMENTO DE TUBOS DE CONCRETO COM ANEL DE BORRACHA</v>
          </cell>
        </row>
        <row r="275">
          <cell r="G275" t="str">
            <v>73879/4</v>
          </cell>
          <cell r="H275" t="str">
            <v>ASSENTAMENTO DE TUBO DE CONCRETO DIAMETRO 600 MM, JUNTAS COM ANEL DE BORRACHA, MONTAGEM COM AUXÍLIO DE EQUIPAMENTOS</v>
          </cell>
          <cell r="I275" t="str">
            <v>M</v>
          </cell>
          <cell r="J275">
            <v>45.75</v>
          </cell>
          <cell r="K275" t="str">
            <v>INSUMO</v>
          </cell>
          <cell r="L275">
            <v>6111</v>
          </cell>
          <cell r="M275" t="str">
            <v>SERVENTE</v>
          </cell>
          <cell r="N275" t="str">
            <v>H</v>
          </cell>
          <cell r="O275">
            <v>1.1588000000000001</v>
          </cell>
          <cell r="P275">
            <v>7.44</v>
          </cell>
          <cell r="Q275">
            <v>8.6300000000000008</v>
          </cell>
          <cell r="AD275" t="str">
            <v>ASTU</v>
          </cell>
          <cell r="AE275" t="str">
            <v>ASSENTAMENTO DE TUBOS E PECAS</v>
          </cell>
          <cell r="AF275">
            <v>51</v>
          </cell>
          <cell r="AG275" t="str">
            <v>FORNEC E/OU ASSENT DE TUBO DE CONCRETO COM JUNTA E</v>
          </cell>
          <cell r="AH275">
            <v>73879</v>
          </cell>
          <cell r="AI275" t="str">
            <v>ASSENTAMENTO DE TUBOS DE CONCRETO COM ANEL DE BORRACHA</v>
          </cell>
        </row>
        <row r="276">
          <cell r="G276" t="str">
            <v>73879/5</v>
          </cell>
          <cell r="H276" t="str">
            <v>ASSENTAMENTO DE TUBO DE CONCRETO DIAMETRO 700 MM, JUNTAS COM ANEL DE BORRACHA, MONTAGEM COM AUXÍLIO DE EQUIPAMENTOS</v>
          </cell>
          <cell r="I276" t="str">
            <v>M</v>
          </cell>
          <cell r="J276">
            <v>66.760000000000005</v>
          </cell>
          <cell r="R276">
            <v>22.88</v>
          </cell>
          <cell r="S276">
            <v>34.270000000000003</v>
          </cell>
          <cell r="T276">
            <v>13.66</v>
          </cell>
          <cell r="U276">
            <v>20.46</v>
          </cell>
          <cell r="V276">
            <v>30.21</v>
          </cell>
          <cell r="W276">
            <v>45.26</v>
          </cell>
          <cell r="X276">
            <v>0</v>
          </cell>
          <cell r="Y276">
            <v>0</v>
          </cell>
          <cell r="Z276">
            <v>0</v>
          </cell>
          <cell r="AA276">
            <v>0</v>
          </cell>
          <cell r="AB276" t="str">
            <v>CAIXA REFERENCIAL</v>
          </cell>
          <cell r="AD276" t="str">
            <v>ASTU</v>
          </cell>
          <cell r="AE276" t="str">
            <v>ASSENTAMENTO DE TUBOS E PECAS</v>
          </cell>
          <cell r="AF276">
            <v>51</v>
          </cell>
          <cell r="AG276" t="str">
            <v>FORNEC E/OU ASSENT DE TUBO DE CONCRETO COM JUNTA E</v>
          </cell>
          <cell r="AH276">
            <v>73879</v>
          </cell>
          <cell r="AI276" t="str">
            <v>ASSENTAMENTO DE TUBOS DE CONCRETO COM ANEL DE BORRACHA</v>
          </cell>
        </row>
        <row r="277">
          <cell r="G277" t="str">
            <v>73879/5</v>
          </cell>
          <cell r="H277" t="str">
            <v>ASSENTAMENTO DE TUBO DE CONCRETO DIAMETRO 700 MM, JUNTAS COM ANEL DE BORRACHA, MONTAGEM COM AUXÍLIO DE EQUIPAMENTOS</v>
          </cell>
          <cell r="I277" t="str">
            <v>M</v>
          </cell>
          <cell r="J277">
            <v>66.760000000000005</v>
          </cell>
          <cell r="K277" t="str">
            <v>COMPOSICAO</v>
          </cell>
          <cell r="L277">
            <v>73467</v>
          </cell>
          <cell r="M277" t="str">
            <v>CUSTO HORARIO PRODUTIVO DIURNO - CAMINHAO CARROCERIA MERCEDES BENZ -  1418/48 184 HP</v>
          </cell>
          <cell r="N277" t="str">
            <v>CHP</v>
          </cell>
          <cell r="O277">
            <v>4.9599999999999998E-2</v>
          </cell>
          <cell r="P277">
            <v>115.87</v>
          </cell>
          <cell r="Q277">
            <v>5.74</v>
          </cell>
          <cell r="AD277" t="str">
            <v>ASTU</v>
          </cell>
          <cell r="AE277" t="str">
            <v>ASSENTAMENTO DE TUBOS E PECAS</v>
          </cell>
          <cell r="AF277">
            <v>51</v>
          </cell>
          <cell r="AG277" t="str">
            <v>FORNEC E/OU ASSENT DE TUBO DE CONCRETO COM JUNTA E</v>
          </cell>
          <cell r="AH277">
            <v>73879</v>
          </cell>
          <cell r="AI277" t="str">
            <v>ASSENTAMENTO DE TUBOS DE CONCRETO COM ANEL DE BORRACHA</v>
          </cell>
        </row>
        <row r="278">
          <cell r="G278" t="str">
            <v>73879/5</v>
          </cell>
          <cell r="H278" t="str">
            <v>ASSENTAMENTO DE TUBO DE CONCRETO DIAMETRO 700 MM, JUNTAS COM ANEL DE BORRACHA, MONTAGEM COM AUXÍLIO DE EQUIPAMENTOS</v>
          </cell>
          <cell r="I278" t="str">
            <v>M</v>
          </cell>
          <cell r="J278">
            <v>66.760000000000005</v>
          </cell>
          <cell r="K278" t="str">
            <v>COMPOSICAO</v>
          </cell>
          <cell r="L278">
            <v>73501</v>
          </cell>
          <cell r="M278" t="str">
            <v>CUSTO HORARIO PRODUTIVO DIURNO - GUINCHO 8 T MUNCK - 640/18 SEM CAMINHAO MERCEDES BENZ 1418/51 184 HP</v>
          </cell>
          <cell r="N278" t="str">
            <v>CHP</v>
          </cell>
          <cell r="O278">
            <v>3.6999999999999998E-2</v>
          </cell>
          <cell r="P278">
            <v>95.75</v>
          </cell>
          <cell r="Q278">
            <v>3.54</v>
          </cell>
          <cell r="AD278" t="str">
            <v>ASTU</v>
          </cell>
          <cell r="AE278" t="str">
            <v>ASSENTAMENTO DE TUBOS E PECAS</v>
          </cell>
          <cell r="AF278">
            <v>51</v>
          </cell>
          <cell r="AG278" t="str">
            <v>FORNEC E/OU ASSENT DE TUBO DE CONCRETO COM JUNTA E</v>
          </cell>
          <cell r="AH278">
            <v>73879</v>
          </cell>
          <cell r="AI278" t="str">
            <v>ASSENTAMENTO DE TUBOS DE CONCRETO COM ANEL DE BORRACHA</v>
          </cell>
        </row>
        <row r="279">
          <cell r="G279" t="str">
            <v>73879/5</v>
          </cell>
          <cell r="H279" t="str">
            <v>ASSENTAMENTO DE TUBO DE CONCRETO DIAMETRO 700 MM, JUNTAS COM ANEL DE BORRACHA, MONTAGEM COM AUXÍLIO DE EQUIPAMENTOS</v>
          </cell>
          <cell r="I279" t="str">
            <v>M</v>
          </cell>
          <cell r="J279">
            <v>66.760000000000005</v>
          </cell>
          <cell r="K279" t="str">
            <v>COMPOSICAO</v>
          </cell>
          <cell r="L279">
            <v>73502</v>
          </cell>
          <cell r="M279" t="str">
            <v>CUSTO HORARIO PRODUTIVO DIURNO - GUINDASTE AUTOPROPELIDO MADAL -      MD 10A 45 HP</v>
          </cell>
          <cell r="N279" t="str">
            <v>CHP</v>
          </cell>
          <cell r="O279">
            <v>0.38450000000000001</v>
          </cell>
          <cell r="P279">
            <v>106.39</v>
          </cell>
          <cell r="Q279">
            <v>40.9</v>
          </cell>
          <cell r="AD279" t="str">
            <v>ASTU</v>
          </cell>
          <cell r="AE279" t="str">
            <v>ASSENTAMENTO DE TUBOS E PECAS</v>
          </cell>
          <cell r="AF279">
            <v>51</v>
          </cell>
          <cell r="AG279" t="str">
            <v>FORNEC E/OU ASSENT DE TUBO DE CONCRETO COM JUNTA E</v>
          </cell>
          <cell r="AH279">
            <v>73879</v>
          </cell>
          <cell r="AI279" t="str">
            <v>ASSENTAMENTO DE TUBOS DE CONCRETO COM ANEL DE BORRACHA</v>
          </cell>
        </row>
        <row r="280">
          <cell r="G280" t="str">
            <v>73879/5</v>
          </cell>
          <cell r="H280" t="str">
            <v>ASSENTAMENTO DE TUBO DE CONCRETO DIAMETRO 700 MM, JUNTAS COM ANEL DE BORRACHA, MONTAGEM COM AUXÍLIO DE EQUIPAMENTOS</v>
          </cell>
          <cell r="I280" t="str">
            <v>M</v>
          </cell>
          <cell r="J280">
            <v>66.760000000000005</v>
          </cell>
          <cell r="K280" t="str">
            <v>INSUMO</v>
          </cell>
          <cell r="L280">
            <v>4750</v>
          </cell>
          <cell r="M280" t="str">
            <v>PEDREIRO</v>
          </cell>
          <cell r="N280" t="str">
            <v>H</v>
          </cell>
          <cell r="O280">
            <v>0.40199999999999997</v>
          </cell>
          <cell r="P280">
            <v>11.39</v>
          </cell>
          <cell r="Q280">
            <v>4.58</v>
          </cell>
          <cell r="AD280" t="str">
            <v>ASTU</v>
          </cell>
          <cell r="AE280" t="str">
            <v>ASSENTAMENTO DE TUBOS E PECAS</v>
          </cell>
          <cell r="AF280">
            <v>51</v>
          </cell>
          <cell r="AG280" t="str">
            <v>FORNEC E/OU ASSENT DE TUBO DE CONCRETO COM JUNTA E</v>
          </cell>
          <cell r="AH280">
            <v>73879</v>
          </cell>
          <cell r="AI280" t="str">
            <v>ASSENTAMENTO DE TUBOS DE CONCRETO COM ANEL DE BORRACHA</v>
          </cell>
        </row>
        <row r="281">
          <cell r="G281" t="str">
            <v>73879/5</v>
          </cell>
          <cell r="H281" t="str">
            <v>ASSENTAMENTO DE TUBO DE CONCRETO DIAMETRO 700 MM, JUNTAS COM ANEL DE BORRACHA, MONTAGEM COM AUXÍLIO DE EQUIPAMENTOS</v>
          </cell>
          <cell r="I281" t="str">
            <v>M</v>
          </cell>
          <cell r="J281">
            <v>66.760000000000005</v>
          </cell>
          <cell r="K281" t="str">
            <v>INSUMO</v>
          </cell>
          <cell r="L281">
            <v>6111</v>
          </cell>
          <cell r="M281" t="str">
            <v>SERVENTE</v>
          </cell>
          <cell r="N281" t="str">
            <v>H</v>
          </cell>
          <cell r="O281">
            <v>1.609</v>
          </cell>
          <cell r="P281">
            <v>7.44</v>
          </cell>
          <cell r="Q281">
            <v>11.98</v>
          </cell>
          <cell r="AD281" t="str">
            <v>ASTU</v>
          </cell>
          <cell r="AE281" t="str">
            <v>ASSENTAMENTO DE TUBOS E PECAS</v>
          </cell>
          <cell r="AF281">
            <v>51</v>
          </cell>
          <cell r="AG281" t="str">
            <v>FORNEC E/OU ASSENT DE TUBO DE CONCRETO COM JUNTA E</v>
          </cell>
          <cell r="AH281">
            <v>73879</v>
          </cell>
          <cell r="AI281" t="str">
            <v>ASSENTAMENTO DE TUBOS DE CONCRETO COM ANEL DE BORRACHA</v>
          </cell>
        </row>
        <row r="282">
          <cell r="G282" t="str">
            <v>73879/6</v>
          </cell>
          <cell r="H282" t="str">
            <v>ASSENTAMENTO DE TUBO DE CONCRETO DIAMETRO 800 MM, JUNTAS COM ANEL DE BORRACHA, MONTAGEM COM AUXÍLIO DE EQUIPAMENTOS</v>
          </cell>
          <cell r="I282" t="str">
            <v>M</v>
          </cell>
          <cell r="J282">
            <v>74.03</v>
          </cell>
          <cell r="R282">
            <v>26.54</v>
          </cell>
          <cell r="S282">
            <v>35.85</v>
          </cell>
          <cell r="T282">
            <v>15.06</v>
          </cell>
          <cell r="U282">
            <v>20.350000000000001</v>
          </cell>
          <cell r="V282">
            <v>32.409999999999997</v>
          </cell>
          <cell r="W282">
            <v>43.79</v>
          </cell>
          <cell r="X282">
            <v>0</v>
          </cell>
          <cell r="Y282">
            <v>0</v>
          </cell>
          <cell r="Z282">
            <v>0</v>
          </cell>
          <cell r="AA282">
            <v>0</v>
          </cell>
          <cell r="AB282" t="str">
            <v>CAIXA REFERENCIAL</v>
          </cell>
          <cell r="AD282" t="str">
            <v>ASTU</v>
          </cell>
          <cell r="AE282" t="str">
            <v>ASSENTAMENTO DE TUBOS E PECAS</v>
          </cell>
          <cell r="AF282">
            <v>51</v>
          </cell>
          <cell r="AG282" t="str">
            <v>FORNEC E/OU ASSENT DE TUBO DE CONCRETO COM JUNTA E</v>
          </cell>
          <cell r="AH282">
            <v>73879</v>
          </cell>
          <cell r="AI282" t="str">
            <v>ASSENTAMENTO DE TUBOS DE CONCRETO COM ANEL DE BORRACHA</v>
          </cell>
        </row>
        <row r="283">
          <cell r="G283" t="str">
            <v>73879/6</v>
          </cell>
          <cell r="H283" t="str">
            <v>ASSENTAMENTO DE TUBO DE CONCRETO DIAMETRO 800 MM, JUNTAS COM ANEL DE BORRACHA, MONTAGEM COM AUXÍLIO DE EQUIPAMENTOS</v>
          </cell>
          <cell r="I283" t="str">
            <v>M</v>
          </cell>
          <cell r="J283">
            <v>74.03</v>
          </cell>
          <cell r="K283" t="str">
            <v>COMPOSICAO</v>
          </cell>
          <cell r="L283">
            <v>73467</v>
          </cell>
          <cell r="M283" t="str">
            <v>CUSTO HORARIO PRODUTIVO DIURNO - CAMINHAO CARROCERIA MERCEDES BENZ -  1418/48 184 HP</v>
          </cell>
          <cell r="N283" t="str">
            <v>CHP</v>
          </cell>
          <cell r="O283">
            <v>5.296E-2</v>
          </cell>
          <cell r="P283">
            <v>115.87</v>
          </cell>
          <cell r="Q283">
            <v>6.13</v>
          </cell>
          <cell r="AD283" t="str">
            <v>ASTU</v>
          </cell>
          <cell r="AE283" t="str">
            <v>ASSENTAMENTO DE TUBOS E PECAS</v>
          </cell>
          <cell r="AF283">
            <v>51</v>
          </cell>
          <cell r="AG283" t="str">
            <v>FORNEC E/OU ASSENT DE TUBO DE CONCRETO COM JUNTA E</v>
          </cell>
          <cell r="AH283">
            <v>73879</v>
          </cell>
          <cell r="AI283" t="str">
            <v>ASSENTAMENTO DE TUBOS DE CONCRETO COM ANEL DE BORRACHA</v>
          </cell>
        </row>
        <row r="284">
          <cell r="G284" t="str">
            <v>73879/6</v>
          </cell>
          <cell r="H284" t="str">
            <v>ASSENTAMENTO DE TUBO DE CONCRETO DIAMETRO 800 MM, JUNTAS COM ANEL DE BORRACHA, MONTAGEM COM AUXÍLIO DE EQUIPAMENTOS</v>
          </cell>
          <cell r="I284" t="str">
            <v>M</v>
          </cell>
          <cell r="J284">
            <v>74.03</v>
          </cell>
          <cell r="K284" t="str">
            <v>COMPOSICAO</v>
          </cell>
          <cell r="L284">
            <v>73501</v>
          </cell>
          <cell r="M284" t="str">
            <v>CUSTO HORARIO PRODUTIVO DIURNO - GUINCHO 8 T MUNCK - 640/18 SEM CAMINHAO MERCEDES BENZ 1418/51 184 HP</v>
          </cell>
          <cell r="N284" t="str">
            <v>CHP</v>
          </cell>
          <cell r="O284">
            <v>4.5999999999999999E-2</v>
          </cell>
          <cell r="P284">
            <v>95.75</v>
          </cell>
          <cell r="Q284">
            <v>4.4000000000000004</v>
          </cell>
          <cell r="AD284" t="str">
            <v>ASTU</v>
          </cell>
          <cell r="AE284" t="str">
            <v>ASSENTAMENTO DE TUBOS E PECAS</v>
          </cell>
          <cell r="AF284">
            <v>51</v>
          </cell>
          <cell r="AG284" t="str">
            <v>FORNEC E/OU ASSENT DE TUBO DE CONCRETO COM JUNTA E</v>
          </cell>
          <cell r="AH284">
            <v>73879</v>
          </cell>
          <cell r="AI284" t="str">
            <v>ASSENTAMENTO DE TUBOS DE CONCRETO COM ANEL DE BORRACHA</v>
          </cell>
        </row>
        <row r="285">
          <cell r="G285" t="str">
            <v>73879/6</v>
          </cell>
          <cell r="H285" t="str">
            <v>ASSENTAMENTO DE TUBO DE CONCRETO DIAMETRO 800 MM, JUNTAS COM ANEL DE BORRACHA, MONTAGEM COM AUXÍLIO DE EQUIPAMENTOS</v>
          </cell>
          <cell r="I285" t="str">
            <v>M</v>
          </cell>
          <cell r="J285">
            <v>74.03</v>
          </cell>
          <cell r="K285" t="str">
            <v>COMPOSICAO</v>
          </cell>
          <cell r="L285">
            <v>73502</v>
          </cell>
          <cell r="M285" t="str">
            <v>CUSTO HORARIO PRODUTIVO DIURNO - GUINDASTE AUTOPROPELIDO MADAL -      MD 10A 45 HP</v>
          </cell>
          <cell r="N285" t="str">
            <v>CHP</v>
          </cell>
          <cell r="O285">
            <v>0.41159999999999997</v>
          </cell>
          <cell r="P285">
            <v>106.39</v>
          </cell>
          <cell r="Q285">
            <v>43.79</v>
          </cell>
          <cell r="AD285" t="str">
            <v>ASTU</v>
          </cell>
          <cell r="AE285" t="str">
            <v>ASSENTAMENTO DE TUBOS E PECAS</v>
          </cell>
          <cell r="AF285">
            <v>51</v>
          </cell>
          <cell r="AG285" t="str">
            <v>FORNEC E/OU ASSENT DE TUBO DE CONCRETO COM JUNTA E</v>
          </cell>
          <cell r="AH285">
            <v>73879</v>
          </cell>
          <cell r="AI285" t="str">
            <v>ASSENTAMENTO DE TUBOS DE CONCRETO COM ANEL DE BORRACHA</v>
          </cell>
        </row>
        <row r="286">
          <cell r="G286" t="str">
            <v>73879/6</v>
          </cell>
          <cell r="H286" t="str">
            <v>ASSENTAMENTO DE TUBO DE CONCRETO DIAMETRO 800 MM, JUNTAS COM ANEL DE BORRACHA, MONTAGEM COM AUXÍLIO DE EQUIPAMENTOS</v>
          </cell>
          <cell r="I286" t="str">
            <v>M</v>
          </cell>
          <cell r="J286">
            <v>74.03</v>
          </cell>
          <cell r="K286" t="str">
            <v>INSUMO</v>
          </cell>
          <cell r="L286">
            <v>4750</v>
          </cell>
          <cell r="M286" t="str">
            <v>PEDREIRO</v>
          </cell>
          <cell r="N286" t="str">
            <v>H</v>
          </cell>
          <cell r="O286">
            <v>0.50280000000000002</v>
          </cell>
          <cell r="P286">
            <v>11.39</v>
          </cell>
          <cell r="Q286">
            <v>5.72</v>
          </cell>
          <cell r="AD286" t="str">
            <v>ASTU</v>
          </cell>
          <cell r="AE286" t="str">
            <v>ASSENTAMENTO DE TUBOS E PECAS</v>
          </cell>
          <cell r="AF286">
            <v>51</v>
          </cell>
          <cell r="AG286" t="str">
            <v>FORNEC E/OU ASSENT DE TUBO DE CONCRETO COM JUNTA E</v>
          </cell>
          <cell r="AH286">
            <v>73879</v>
          </cell>
          <cell r="AI286" t="str">
            <v>ASSENTAMENTO DE TUBOS DE CONCRETO COM ANEL DE BORRACHA</v>
          </cell>
        </row>
        <row r="287">
          <cell r="G287" t="str">
            <v>73879/6</v>
          </cell>
          <cell r="H287" t="str">
            <v>ASSENTAMENTO DE TUBO DE CONCRETO DIAMETRO 800 MM, JUNTAS COM ANEL DE BORRACHA, MONTAGEM COM AUXÍLIO DE EQUIPAMENTOS</v>
          </cell>
          <cell r="I287" t="str">
            <v>M</v>
          </cell>
          <cell r="J287">
            <v>74.03</v>
          </cell>
          <cell r="K287" t="str">
            <v>INSUMO</v>
          </cell>
          <cell r="L287">
            <v>6111</v>
          </cell>
          <cell r="M287" t="str">
            <v>SERVENTE</v>
          </cell>
          <cell r="N287" t="str">
            <v>H</v>
          </cell>
          <cell r="O287">
            <v>1.8748</v>
          </cell>
          <cell r="P287">
            <v>7.44</v>
          </cell>
          <cell r="Q287">
            <v>13.96</v>
          </cell>
          <cell r="AD287" t="str">
            <v>ASTU</v>
          </cell>
          <cell r="AE287" t="str">
            <v>ASSENTAMENTO DE TUBOS E PECAS</v>
          </cell>
          <cell r="AF287">
            <v>51</v>
          </cell>
          <cell r="AG287" t="str">
            <v>FORNEC E/OU ASSENT DE TUBO DE CONCRETO COM JUNTA E</v>
          </cell>
          <cell r="AH287">
            <v>73879</v>
          </cell>
          <cell r="AI287" t="str">
            <v>ASSENTAMENTO DE TUBOS DE CONCRETO COM ANEL DE BORRACHA</v>
          </cell>
        </row>
        <row r="288">
          <cell r="G288" t="str">
            <v>73879/7</v>
          </cell>
          <cell r="H288" t="str">
            <v>ASSENTAMENTO DE TUBO DE CONCRETO DIAMETRO 900 MM, JUNTAS COM ANEL DE BORRACHA, MONTAGEM COM AUXÍLIO DE EQUIPAMENTOS</v>
          </cell>
          <cell r="I288" t="str">
            <v>M</v>
          </cell>
          <cell r="J288">
            <v>106</v>
          </cell>
          <cell r="R288">
            <v>36.159999999999997</v>
          </cell>
          <cell r="S288">
            <v>34.11</v>
          </cell>
          <cell r="T288">
            <v>21.64</v>
          </cell>
          <cell r="U288">
            <v>20.420000000000002</v>
          </cell>
          <cell r="V288">
            <v>48.18</v>
          </cell>
          <cell r="W288">
            <v>45.46</v>
          </cell>
          <cell r="X288">
            <v>0</v>
          </cell>
          <cell r="Y288">
            <v>0</v>
          </cell>
          <cell r="Z288">
            <v>0</v>
          </cell>
          <cell r="AA288">
            <v>0</v>
          </cell>
          <cell r="AB288" t="str">
            <v>CAIXA REFERENCIAL</v>
          </cell>
          <cell r="AD288" t="str">
            <v>ASTU</v>
          </cell>
          <cell r="AE288" t="str">
            <v>ASSENTAMENTO DE TUBOS E PECAS</v>
          </cell>
          <cell r="AF288">
            <v>51</v>
          </cell>
          <cell r="AG288" t="str">
            <v>FORNEC E/OU ASSENT DE TUBO DE CONCRETO COM JUNTA E</v>
          </cell>
          <cell r="AH288">
            <v>73879</v>
          </cell>
          <cell r="AI288" t="str">
            <v>ASSENTAMENTO DE TUBOS DE CONCRETO COM ANEL DE BORRACHA</v>
          </cell>
        </row>
        <row r="289">
          <cell r="G289" t="str">
            <v>73879/7</v>
          </cell>
          <cell r="H289" t="str">
            <v>ASSENTAMENTO DE TUBO DE CONCRETO DIAMETRO 900 MM, JUNTAS COM ANEL DE BORRACHA, MONTAGEM COM AUXÍLIO DE EQUIPAMENTOS</v>
          </cell>
          <cell r="I289" t="str">
            <v>M</v>
          </cell>
          <cell r="J289">
            <v>106</v>
          </cell>
          <cell r="K289" t="str">
            <v>COMPOSICAO</v>
          </cell>
          <cell r="L289">
            <v>73467</v>
          </cell>
          <cell r="M289" t="str">
            <v>CUSTO HORARIO PRODUTIVO DIURNO - CAMINHAO CARROCERIA MERCEDES BENZ -  1418/48 184 HP</v>
          </cell>
          <cell r="N289" t="str">
            <v>CHP</v>
          </cell>
          <cell r="O289">
            <v>7.9000000000000001E-2</v>
          </cell>
          <cell r="P289">
            <v>115.87</v>
          </cell>
          <cell r="Q289">
            <v>9.15</v>
          </cell>
          <cell r="AD289" t="str">
            <v>ASTU</v>
          </cell>
          <cell r="AE289" t="str">
            <v>ASSENTAMENTO DE TUBOS E PECAS</v>
          </cell>
          <cell r="AF289">
            <v>51</v>
          </cell>
          <cell r="AG289" t="str">
            <v>FORNEC E/OU ASSENT DE TUBO DE CONCRETO COM JUNTA E</v>
          </cell>
          <cell r="AH289">
            <v>73879</v>
          </cell>
          <cell r="AI289" t="str">
            <v>ASSENTAMENTO DE TUBOS DE CONCRETO COM ANEL DE BORRACHA</v>
          </cell>
        </row>
        <row r="290">
          <cell r="G290" t="str">
            <v>73879/7</v>
          </cell>
          <cell r="H290" t="str">
            <v>ASSENTAMENTO DE TUBO DE CONCRETO DIAMETRO 900 MM, JUNTAS COM ANEL DE BORRACHA, MONTAGEM COM AUXÍLIO DE EQUIPAMENTOS</v>
          </cell>
          <cell r="I290" t="str">
            <v>M</v>
          </cell>
          <cell r="J290">
            <v>106</v>
          </cell>
          <cell r="K290" t="str">
            <v>COMPOSICAO</v>
          </cell>
          <cell r="L290">
            <v>73501</v>
          </cell>
          <cell r="M290" t="str">
            <v>CUSTO HORARIO PRODUTIVO DIURNO - GUINCHO 8 T MUNCK - 640/18 SEM CAMINHAO MERCEDES BENZ 1418/51 184 HP</v>
          </cell>
          <cell r="N290" t="str">
            <v>CHP</v>
          </cell>
          <cell r="O290">
            <v>5.6999999999999995E-2</v>
          </cell>
          <cell r="P290">
            <v>95.75</v>
          </cell>
          <cell r="Q290">
            <v>5.45</v>
          </cell>
          <cell r="AD290" t="str">
            <v>ASTU</v>
          </cell>
          <cell r="AE290" t="str">
            <v>ASSENTAMENTO DE TUBOS E PECAS</v>
          </cell>
          <cell r="AF290">
            <v>51</v>
          </cell>
          <cell r="AG290" t="str">
            <v>FORNEC E/OU ASSENT DE TUBO DE CONCRETO COM JUNTA E</v>
          </cell>
          <cell r="AH290">
            <v>73879</v>
          </cell>
          <cell r="AI290" t="str">
            <v>ASSENTAMENTO DE TUBOS DE CONCRETO COM ANEL DE BORRACHA</v>
          </cell>
        </row>
        <row r="291">
          <cell r="G291" t="str">
            <v>73879/7</v>
          </cell>
          <cell r="H291" t="str">
            <v>ASSENTAMENTO DE TUBO DE CONCRETO DIAMETRO 900 MM, JUNTAS COM ANEL DE BORRACHA, MONTAGEM COM AUXÍLIO DE EQUIPAMENTOS</v>
          </cell>
          <cell r="I291" t="str">
            <v>M</v>
          </cell>
          <cell r="J291">
            <v>106</v>
          </cell>
          <cell r="K291" t="str">
            <v>COMPOSICAO</v>
          </cell>
          <cell r="L291">
            <v>73502</v>
          </cell>
          <cell r="M291" t="str">
            <v>CUSTO HORARIO PRODUTIVO DIURNO - GUINDASTE AUTOPROPELIDO MADAL -      MD 10A 45 HP</v>
          </cell>
          <cell r="N291" t="str">
            <v>CHP</v>
          </cell>
          <cell r="O291">
            <v>0.61349999999999993</v>
          </cell>
          <cell r="P291">
            <v>106.39</v>
          </cell>
          <cell r="Q291">
            <v>65.27</v>
          </cell>
          <cell r="AD291" t="str">
            <v>ASTU</v>
          </cell>
          <cell r="AE291" t="str">
            <v>ASSENTAMENTO DE TUBOS E PECAS</v>
          </cell>
          <cell r="AF291">
            <v>51</v>
          </cell>
          <cell r="AG291" t="str">
            <v>FORNEC E/OU ASSENT DE TUBO DE CONCRETO COM JUNTA E</v>
          </cell>
          <cell r="AH291">
            <v>73879</v>
          </cell>
          <cell r="AI291" t="str">
            <v>ASSENTAMENTO DE TUBOS DE CONCRETO COM ANEL DE BORRACHA</v>
          </cell>
        </row>
        <row r="292">
          <cell r="G292" t="str">
            <v>73879/7</v>
          </cell>
          <cell r="H292" t="str">
            <v>ASSENTAMENTO DE TUBO DE CONCRETO DIAMETRO 900 MM, JUNTAS COM ANEL DE BORRACHA, MONTAGEM COM AUXÍLIO DE EQUIPAMENTOS</v>
          </cell>
          <cell r="I292" t="str">
            <v>M</v>
          </cell>
          <cell r="J292">
            <v>106</v>
          </cell>
          <cell r="K292" t="str">
            <v>INSUMO</v>
          </cell>
          <cell r="L292">
            <v>4750</v>
          </cell>
          <cell r="M292" t="str">
            <v>PEDREIRO</v>
          </cell>
          <cell r="N292" t="str">
            <v>H</v>
          </cell>
          <cell r="O292">
            <v>0.629</v>
          </cell>
          <cell r="P292">
            <v>11.39</v>
          </cell>
          <cell r="Q292">
            <v>7.16</v>
          </cell>
          <cell r="AD292" t="str">
            <v>ASTU</v>
          </cell>
          <cell r="AE292" t="str">
            <v>ASSENTAMENTO DE TUBOS E PECAS</v>
          </cell>
          <cell r="AF292">
            <v>51</v>
          </cell>
          <cell r="AG292" t="str">
            <v>FORNEC E/OU ASSENT DE TUBO DE CONCRETO COM JUNTA E</v>
          </cell>
          <cell r="AH292">
            <v>73879</v>
          </cell>
          <cell r="AI292" t="str">
            <v>ASSENTAMENTO DE TUBOS DE CONCRETO COM ANEL DE BORRACHA</v>
          </cell>
        </row>
        <row r="293">
          <cell r="G293" t="str">
            <v>73879/7</v>
          </cell>
          <cell r="H293" t="str">
            <v>ASSENTAMENTO DE TUBO DE CONCRETO DIAMETRO 900 MM, JUNTAS COM ANEL DE BORRACHA, MONTAGEM COM AUXÍLIO DE EQUIPAMENTOS</v>
          </cell>
          <cell r="I293" t="str">
            <v>M</v>
          </cell>
          <cell r="J293">
            <v>106</v>
          </cell>
          <cell r="K293" t="str">
            <v>INSUMO</v>
          </cell>
          <cell r="L293">
            <v>6111</v>
          </cell>
          <cell r="M293" t="str">
            <v>SERVENTE</v>
          </cell>
          <cell r="N293" t="str">
            <v>H</v>
          </cell>
          <cell r="O293">
            <v>2.5438999999999998</v>
          </cell>
          <cell r="P293">
            <v>7.44</v>
          </cell>
          <cell r="Q293">
            <v>18.940000000000001</v>
          </cell>
          <cell r="AD293" t="str">
            <v>ASTU</v>
          </cell>
          <cell r="AE293" t="str">
            <v>ASSENTAMENTO DE TUBOS E PECAS</v>
          </cell>
          <cell r="AF293">
            <v>51</v>
          </cell>
          <cell r="AG293" t="str">
            <v>FORNEC E/OU ASSENT DE TUBO DE CONCRETO COM JUNTA E</v>
          </cell>
          <cell r="AH293">
            <v>73879</v>
          </cell>
          <cell r="AI293" t="str">
            <v>ASSENTAMENTO DE TUBOS DE CONCRETO COM ANEL DE BORRACHA</v>
          </cell>
        </row>
        <row r="294">
          <cell r="G294" t="str">
            <v>73879/8</v>
          </cell>
          <cell r="H294" t="str">
            <v>ASSENTAMENTO DE TUBO DE CONCRETO DIAMETRO 1000MM, JUNTAS COM ANEL DE BORRACHA, MONTAGEM COM AUXÍLIO DE EQUIPAMENTOS</v>
          </cell>
          <cell r="I294" t="str">
            <v>M</v>
          </cell>
          <cell r="J294">
            <v>115.67</v>
          </cell>
          <cell r="R294">
            <v>41.47</v>
          </cell>
          <cell r="S294">
            <v>35.85</v>
          </cell>
          <cell r="T294">
            <v>23.54</v>
          </cell>
          <cell r="U294">
            <v>20.350000000000001</v>
          </cell>
          <cell r="V294">
            <v>50.65</v>
          </cell>
          <cell r="W294">
            <v>43.79</v>
          </cell>
          <cell r="X294">
            <v>0</v>
          </cell>
          <cell r="Y294">
            <v>0</v>
          </cell>
          <cell r="Z294">
            <v>0</v>
          </cell>
          <cell r="AA294">
            <v>0</v>
          </cell>
          <cell r="AB294" t="str">
            <v>CAIXA REFERENCIAL</v>
          </cell>
          <cell r="AD294" t="str">
            <v>ASTU</v>
          </cell>
          <cell r="AE294" t="str">
            <v>ASSENTAMENTO DE TUBOS E PECAS</v>
          </cell>
          <cell r="AF294">
            <v>51</v>
          </cell>
          <cell r="AG294" t="str">
            <v>FORNEC E/OU ASSENT DE TUBO DE CONCRETO COM JUNTA E</v>
          </cell>
          <cell r="AH294">
            <v>73879</v>
          </cell>
          <cell r="AI294" t="str">
            <v>ASSENTAMENTO DE TUBOS DE CONCRETO COM ANEL DE BORRACHA</v>
          </cell>
        </row>
        <row r="295">
          <cell r="G295" t="str">
            <v>73879/8</v>
          </cell>
          <cell r="H295" t="str">
            <v>ASSENTAMENTO DE TUBO DE CONCRETO DIAMETRO 1000MM, JUNTAS COM ANEL DE BORRACHA, MONTAGEM COM AUXÍLIO DE EQUIPAMENTOS</v>
          </cell>
          <cell r="I295" t="str">
            <v>M</v>
          </cell>
          <cell r="J295">
            <v>115.67</v>
          </cell>
          <cell r="K295" t="str">
            <v>COMPOSICAO</v>
          </cell>
          <cell r="L295">
            <v>73467</v>
          </cell>
          <cell r="M295" t="str">
            <v>CUSTO HORARIO PRODUTIVO DIURNO - CAMINHAO CARROCERIA MERCEDES BENZ -  1418/48 184 HP</v>
          </cell>
          <cell r="N295" t="str">
            <v>CHP</v>
          </cell>
          <cell r="O295">
            <v>8.276E-2</v>
          </cell>
          <cell r="P295">
            <v>115.87</v>
          </cell>
          <cell r="Q295">
            <v>9.58</v>
          </cell>
          <cell r="AD295" t="str">
            <v>ASTU</v>
          </cell>
          <cell r="AE295" t="str">
            <v>ASSENTAMENTO DE TUBOS E PECAS</v>
          </cell>
          <cell r="AF295">
            <v>51</v>
          </cell>
          <cell r="AG295" t="str">
            <v>FORNEC E/OU ASSENT DE TUBO DE CONCRETO COM JUNTA E</v>
          </cell>
          <cell r="AH295">
            <v>73879</v>
          </cell>
          <cell r="AI295" t="str">
            <v>ASSENTAMENTO DE TUBOS DE CONCRETO COM ANEL DE BORRACHA</v>
          </cell>
        </row>
        <row r="296">
          <cell r="G296" t="str">
            <v>73879/8</v>
          </cell>
          <cell r="H296" t="str">
            <v>ASSENTAMENTO DE TUBO DE CONCRETO DIAMETRO 1000MM, JUNTAS COM ANEL DE BORRACHA, MONTAGEM COM AUXÍLIO DE EQUIPAMENTOS</v>
          </cell>
          <cell r="I296" t="str">
            <v>M</v>
          </cell>
          <cell r="J296">
            <v>115.67</v>
          </cell>
          <cell r="K296" t="str">
            <v>COMPOSICAO</v>
          </cell>
          <cell r="L296">
            <v>73501</v>
          </cell>
          <cell r="M296" t="str">
            <v>CUSTO HORARIO PRODUTIVO DIURNO - GUINCHO 8 T MUNCK - 640/18 SEM CAMINHAO MERCEDES BENZ 1418/51 184 HP</v>
          </cell>
          <cell r="N296" t="str">
            <v>CHP</v>
          </cell>
          <cell r="O296">
            <v>7.1800000000000003E-2</v>
          </cell>
          <cell r="P296">
            <v>95.75</v>
          </cell>
          <cell r="Q296">
            <v>6.87</v>
          </cell>
          <cell r="AD296" t="str">
            <v>ASTU</v>
          </cell>
          <cell r="AE296" t="str">
            <v>ASSENTAMENTO DE TUBOS E PECAS</v>
          </cell>
          <cell r="AF296">
            <v>51</v>
          </cell>
          <cell r="AG296" t="str">
            <v>FORNEC E/OU ASSENT DE TUBO DE CONCRETO COM JUNTA E</v>
          </cell>
          <cell r="AH296">
            <v>73879</v>
          </cell>
          <cell r="AI296" t="str">
            <v>ASSENTAMENTO DE TUBOS DE CONCRETO COM ANEL DE BORRACHA</v>
          </cell>
        </row>
        <row r="297">
          <cell r="G297" t="str">
            <v>73879/8</v>
          </cell>
          <cell r="H297" t="str">
            <v>ASSENTAMENTO DE TUBO DE CONCRETO DIAMETRO 1000MM, JUNTAS COM ANEL DE BORRACHA, MONTAGEM COM AUXÍLIO DE EQUIPAMENTOS</v>
          </cell>
          <cell r="I297" t="str">
            <v>M</v>
          </cell>
          <cell r="J297">
            <v>115.67</v>
          </cell>
          <cell r="K297" t="str">
            <v>COMPOSICAO</v>
          </cell>
          <cell r="L297">
            <v>73502</v>
          </cell>
          <cell r="M297" t="str">
            <v>CUSTO HORARIO PRODUTIVO DIURNO - GUINDASTE AUTOPROPELIDO MADAL -      MD 10A 45 HP</v>
          </cell>
          <cell r="N297" t="str">
            <v>CHP</v>
          </cell>
          <cell r="O297">
            <v>0.64319999999999999</v>
          </cell>
          <cell r="P297">
            <v>106.39</v>
          </cell>
          <cell r="Q297">
            <v>68.430000000000007</v>
          </cell>
          <cell r="AD297" t="str">
            <v>ASTU</v>
          </cell>
          <cell r="AE297" t="str">
            <v>ASSENTAMENTO DE TUBOS E PECAS</v>
          </cell>
          <cell r="AF297">
            <v>51</v>
          </cell>
          <cell r="AG297" t="str">
            <v>FORNEC E/OU ASSENT DE TUBO DE CONCRETO COM JUNTA E</v>
          </cell>
          <cell r="AH297">
            <v>73879</v>
          </cell>
          <cell r="AI297" t="str">
            <v>ASSENTAMENTO DE TUBOS DE CONCRETO COM ANEL DE BORRACHA</v>
          </cell>
        </row>
        <row r="298">
          <cell r="G298" t="str">
            <v>73879/8</v>
          </cell>
          <cell r="H298" t="str">
            <v>ASSENTAMENTO DE TUBO DE CONCRETO DIAMETRO 1000MM, JUNTAS COM ANEL DE BORRACHA, MONTAGEM COM AUXÍLIO DE EQUIPAMENTOS</v>
          </cell>
          <cell r="I298" t="str">
            <v>M</v>
          </cell>
          <cell r="J298">
            <v>115.67</v>
          </cell>
          <cell r="K298" t="str">
            <v>INSUMO</v>
          </cell>
          <cell r="L298">
            <v>4750</v>
          </cell>
          <cell r="M298" t="str">
            <v>PEDREIRO</v>
          </cell>
          <cell r="N298" t="str">
            <v>H</v>
          </cell>
          <cell r="O298">
            <v>0.78579999999999994</v>
          </cell>
          <cell r="P298">
            <v>11.39</v>
          </cell>
          <cell r="Q298">
            <v>8.9499999999999993</v>
          </cell>
          <cell r="AD298" t="str">
            <v>ASTU</v>
          </cell>
          <cell r="AE298" t="str">
            <v>ASSENTAMENTO DE TUBOS E PECAS</v>
          </cell>
          <cell r="AF298">
            <v>51</v>
          </cell>
          <cell r="AG298" t="str">
            <v>FORNEC E/OU ASSENT DE TUBO DE CONCRETO COM JUNTA E</v>
          </cell>
          <cell r="AH298">
            <v>73879</v>
          </cell>
          <cell r="AI298" t="str">
            <v>ASSENTAMENTO DE TUBOS DE CONCRETO COM ANEL DE BORRACHA</v>
          </cell>
        </row>
        <row r="299">
          <cell r="G299" t="str">
            <v>73879/8</v>
          </cell>
          <cell r="H299" t="str">
            <v>ASSENTAMENTO DE TUBO DE CONCRETO DIAMETRO 1000MM, JUNTAS COM ANEL DE BORRACHA, MONTAGEM COM AUXÍLIO DE EQUIPAMENTOS</v>
          </cell>
          <cell r="I299" t="str">
            <v>M</v>
          </cell>
          <cell r="J299">
            <v>115.67</v>
          </cell>
          <cell r="K299" t="str">
            <v>INSUMO</v>
          </cell>
          <cell r="L299">
            <v>6111</v>
          </cell>
          <cell r="M299" t="str">
            <v>SERVENTE</v>
          </cell>
          <cell r="N299" t="str">
            <v>H</v>
          </cell>
          <cell r="O299">
            <v>2.9298000000000002</v>
          </cell>
          <cell r="P299">
            <v>7.44</v>
          </cell>
          <cell r="Q299">
            <v>21.82</v>
          </cell>
          <cell r="AD299" t="str">
            <v>ASTU</v>
          </cell>
          <cell r="AE299" t="str">
            <v>ASSENTAMENTO DE TUBOS E PECAS</v>
          </cell>
          <cell r="AF299">
            <v>51</v>
          </cell>
          <cell r="AG299" t="str">
            <v>FORNEC E/OU ASSENT DE TUBO DE CONCRETO COM JUNTA E</v>
          </cell>
          <cell r="AH299">
            <v>73879</v>
          </cell>
          <cell r="AI299" t="str">
            <v>ASSENTAMENTO DE TUBOS DE CONCRETO COM ANEL DE BORRACHA</v>
          </cell>
        </row>
        <row r="300">
          <cell r="G300" t="str">
            <v>73879/9</v>
          </cell>
          <cell r="H300" t="str">
            <v>ASSENTAMENTO DE TUBO DE CONCRETO DIAMETRO 1200 MM, JUNTAS COM ANEL DE BORRACHA, MONTAGEM COM AUXÍLIO DE EQUIPAMENTOS</v>
          </cell>
          <cell r="I300" t="str">
            <v>M</v>
          </cell>
          <cell r="J300">
            <v>155.38999999999999</v>
          </cell>
          <cell r="R300">
            <v>55.71</v>
          </cell>
          <cell r="S300">
            <v>35.85</v>
          </cell>
          <cell r="T300">
            <v>31.62</v>
          </cell>
          <cell r="U300">
            <v>20.350000000000001</v>
          </cell>
          <cell r="V300">
            <v>68.040000000000006</v>
          </cell>
          <cell r="W300">
            <v>43.79</v>
          </cell>
          <cell r="X300">
            <v>0</v>
          </cell>
          <cell r="Y300">
            <v>0</v>
          </cell>
          <cell r="Z300">
            <v>0</v>
          </cell>
          <cell r="AA300">
            <v>0</v>
          </cell>
          <cell r="AB300" t="str">
            <v>CAIXA REFERENCIAL</v>
          </cell>
          <cell r="AD300" t="str">
            <v>ASTU</v>
          </cell>
          <cell r="AE300" t="str">
            <v>ASSENTAMENTO DE TUBOS E PECAS</v>
          </cell>
          <cell r="AF300">
            <v>51</v>
          </cell>
          <cell r="AG300" t="str">
            <v>FORNEC E/OU ASSENT DE TUBO DE CONCRETO COM JUNTA E</v>
          </cell>
          <cell r="AH300">
            <v>73879</v>
          </cell>
          <cell r="AI300" t="str">
            <v>ASSENTAMENTO DE TUBOS DE CONCRETO COM ANEL DE BORRACHA</v>
          </cell>
        </row>
        <row r="301">
          <cell r="G301" t="str">
            <v>73879/9</v>
          </cell>
          <cell r="H301" t="str">
            <v>ASSENTAMENTO DE TUBO DE CONCRETO DIAMETRO 1200 MM, JUNTAS COM ANEL DE BORRACHA, MONTAGEM COM AUXÍLIO DE EQUIPAMENTOS</v>
          </cell>
          <cell r="I301" t="str">
            <v>M</v>
          </cell>
          <cell r="J301">
            <v>155.38999999999999</v>
          </cell>
          <cell r="K301" t="str">
            <v>COMPOSICAO</v>
          </cell>
          <cell r="L301">
            <v>73467</v>
          </cell>
          <cell r="M301" t="str">
            <v>CUSTO HORARIO PRODUTIVO DIURNO - CAMINHAO CARROCERIA MERCEDES BENZ -  1418/48 184 HP</v>
          </cell>
          <cell r="N301" t="str">
            <v>CHP</v>
          </cell>
          <cell r="O301">
            <v>0.11116999999999999</v>
          </cell>
          <cell r="P301">
            <v>115.87</v>
          </cell>
          <cell r="Q301">
            <v>12.88</v>
          </cell>
          <cell r="AD301" t="str">
            <v>ASTU</v>
          </cell>
          <cell r="AE301" t="str">
            <v>ASSENTAMENTO DE TUBOS E PECAS</v>
          </cell>
          <cell r="AF301">
            <v>51</v>
          </cell>
          <cell r="AG301" t="str">
            <v>FORNEC E/OU ASSENT DE TUBO DE CONCRETO COM JUNTA E</v>
          </cell>
          <cell r="AH301">
            <v>73879</v>
          </cell>
          <cell r="AI301" t="str">
            <v>ASSENTAMENTO DE TUBOS DE CONCRETO COM ANEL DE BORRACHA</v>
          </cell>
        </row>
        <row r="302">
          <cell r="G302" t="str">
            <v>73879/9</v>
          </cell>
          <cell r="H302" t="str">
            <v>ASSENTAMENTO DE TUBO DE CONCRETO DIAMETRO 1200 MM, JUNTAS COM ANEL DE BORRACHA, MONTAGEM COM AUXÍLIO DE EQUIPAMENTOS</v>
          </cell>
          <cell r="I302" t="str">
            <v>M</v>
          </cell>
          <cell r="J302">
            <v>155.38999999999999</v>
          </cell>
          <cell r="K302" t="str">
            <v>COMPOSICAO</v>
          </cell>
          <cell r="L302">
            <v>73501</v>
          </cell>
          <cell r="M302" t="str">
            <v>CUSTO HORARIO PRODUTIVO DIURNO - GUINCHO 8 T MUNCK - 640/18 SEM CAMINHAO MERCEDES BENZ 1418/51 184 HP</v>
          </cell>
          <cell r="N302" t="str">
            <v>CHP</v>
          </cell>
          <cell r="O302">
            <v>9.6500000000000002E-2</v>
          </cell>
          <cell r="P302">
            <v>95.75</v>
          </cell>
          <cell r="Q302">
            <v>9.24</v>
          </cell>
          <cell r="AD302" t="str">
            <v>ASTU</v>
          </cell>
          <cell r="AE302" t="str">
            <v>ASSENTAMENTO DE TUBOS E PECAS</v>
          </cell>
          <cell r="AF302">
            <v>51</v>
          </cell>
          <cell r="AG302" t="str">
            <v>FORNEC E/OU ASSENT DE TUBO DE CONCRETO COM JUNTA E</v>
          </cell>
          <cell r="AH302">
            <v>73879</v>
          </cell>
          <cell r="AI302" t="str">
            <v>ASSENTAMENTO DE TUBOS DE CONCRETO COM ANEL DE BORRACHA</v>
          </cell>
        </row>
        <row r="303">
          <cell r="G303" t="str">
            <v>73879/9</v>
          </cell>
          <cell r="H303" t="str">
            <v>ASSENTAMENTO DE TUBO DE CONCRETO DIAMETRO 1200 MM, JUNTAS COM ANEL DE BORRACHA, MONTAGEM COM AUXÍLIO DE EQUIPAMENTOS</v>
          </cell>
          <cell r="I303" t="str">
            <v>M</v>
          </cell>
          <cell r="J303">
            <v>155.38999999999999</v>
          </cell>
          <cell r="K303" t="str">
            <v>COMPOSICAO</v>
          </cell>
          <cell r="L303">
            <v>73502</v>
          </cell>
          <cell r="M303" t="str">
            <v>CUSTO HORARIO PRODUTIVO DIURNO - GUINDASTE AUTOPROPELIDO MADAL -      MD 10A 45 HP</v>
          </cell>
          <cell r="N303" t="str">
            <v>CHP</v>
          </cell>
          <cell r="O303">
            <v>0.86399999999999999</v>
          </cell>
          <cell r="P303">
            <v>106.39</v>
          </cell>
          <cell r="Q303">
            <v>91.92</v>
          </cell>
          <cell r="AD303" t="str">
            <v>ASTU</v>
          </cell>
          <cell r="AE303" t="str">
            <v>ASSENTAMENTO DE TUBOS E PECAS</v>
          </cell>
          <cell r="AF303">
            <v>51</v>
          </cell>
          <cell r="AG303" t="str">
            <v>FORNEC E/OU ASSENT DE TUBO DE CONCRETO COM JUNTA E</v>
          </cell>
          <cell r="AH303">
            <v>73879</v>
          </cell>
          <cell r="AI303" t="str">
            <v>ASSENTAMENTO DE TUBOS DE CONCRETO COM ANEL DE BORRACHA</v>
          </cell>
        </row>
        <row r="304">
          <cell r="G304" t="str">
            <v>73879/9</v>
          </cell>
          <cell r="H304" t="str">
            <v>ASSENTAMENTO DE TUBO DE CONCRETO DIAMETRO 1200 MM, JUNTAS COM ANEL DE BORRACHA, MONTAGEM COM AUXÍLIO DE EQUIPAMENTOS</v>
          </cell>
          <cell r="I304" t="str">
            <v>M</v>
          </cell>
          <cell r="J304">
            <v>155.38999999999999</v>
          </cell>
          <cell r="K304" t="str">
            <v>INSUMO</v>
          </cell>
          <cell r="L304">
            <v>4750</v>
          </cell>
          <cell r="M304" t="str">
            <v>PEDREIRO</v>
          </cell>
          <cell r="N304" t="str">
            <v>H</v>
          </cell>
          <cell r="O304">
            <v>1.0555000000000001</v>
          </cell>
          <cell r="P304">
            <v>11.39</v>
          </cell>
          <cell r="Q304">
            <v>12.02</v>
          </cell>
          <cell r="AD304" t="str">
            <v>ASTU</v>
          </cell>
          <cell r="AE304" t="str">
            <v>ASSENTAMENTO DE TUBOS E PECAS</v>
          </cell>
          <cell r="AF304">
            <v>51</v>
          </cell>
          <cell r="AG304" t="str">
            <v>FORNEC E/OU ASSENT DE TUBO DE CONCRETO COM JUNTA E</v>
          </cell>
          <cell r="AH304">
            <v>73879</v>
          </cell>
          <cell r="AI304" t="str">
            <v>ASSENTAMENTO DE TUBOS DE CONCRETO COM ANEL DE BORRACHA</v>
          </cell>
        </row>
        <row r="305">
          <cell r="G305" t="str">
            <v>73879/9</v>
          </cell>
          <cell r="H305" t="str">
            <v>ASSENTAMENTO DE TUBO DE CONCRETO DIAMETRO 1200 MM, JUNTAS COM ANEL DE BORRACHA, MONTAGEM COM AUXÍLIO DE EQUIPAMENTOS</v>
          </cell>
          <cell r="I305" t="str">
            <v>M</v>
          </cell>
          <cell r="J305">
            <v>155.38999999999999</v>
          </cell>
          <cell r="K305" t="str">
            <v>INSUMO</v>
          </cell>
          <cell r="L305">
            <v>6111</v>
          </cell>
          <cell r="M305" t="str">
            <v>SERVENTE</v>
          </cell>
          <cell r="N305" t="str">
            <v>H</v>
          </cell>
          <cell r="O305">
            <v>3.9355000000000002</v>
          </cell>
          <cell r="P305">
            <v>7.44</v>
          </cell>
          <cell r="Q305">
            <v>29.31</v>
          </cell>
          <cell r="AD305" t="str">
            <v>ASTU</v>
          </cell>
          <cell r="AE305" t="str">
            <v>ASSENTAMENTO DE TUBOS E PECAS</v>
          </cell>
          <cell r="AF305">
            <v>51</v>
          </cell>
          <cell r="AG305" t="str">
            <v>FORNEC E/OU ASSENT DE TUBO DE CONCRETO COM JUNTA E</v>
          </cell>
          <cell r="AH305">
            <v>73879</v>
          </cell>
          <cell r="AI305" t="str">
            <v>ASSENTAMENTO DE TUBOS DE CONCRETO COM ANEL DE BORRACHA</v>
          </cell>
        </row>
        <row r="306">
          <cell r="G306">
            <v>73720</v>
          </cell>
          <cell r="H306" t="str">
            <v>ASSENTAMENTO DE TUBOS DE CONCRETO DIAMETRO = 800MM, SIMPLES OU ARMADO, JUNTA EM ARGAMASSA 1:3 CIMENTO:AREIA</v>
          </cell>
          <cell r="I306" t="str">
            <v>M</v>
          </cell>
          <cell r="J306">
            <v>56.47</v>
          </cell>
          <cell r="R306">
            <v>40.94</v>
          </cell>
          <cell r="S306">
            <v>72.489999999999995</v>
          </cell>
          <cell r="T306">
            <v>4.67</v>
          </cell>
          <cell r="U306">
            <v>8.2799999999999994</v>
          </cell>
          <cell r="V306">
            <v>10.85</v>
          </cell>
          <cell r="W306">
            <v>19.21</v>
          </cell>
          <cell r="X306">
            <v>0</v>
          </cell>
          <cell r="Y306">
            <v>0</v>
          </cell>
          <cell r="Z306">
            <v>0</v>
          </cell>
          <cell r="AA306">
            <v>0</v>
          </cell>
          <cell r="AB306" t="str">
            <v>CAIXA REFERENCIAL</v>
          </cell>
          <cell r="AD306" t="str">
            <v>ASTU</v>
          </cell>
          <cell r="AE306" t="str">
            <v>ASSENTAMENTO DE TUBOS E PECAS</v>
          </cell>
          <cell r="AF306">
            <v>52</v>
          </cell>
          <cell r="AG306" t="str">
            <v>FORNEC E/OU ASSENT DE TUBO DE CONCRETO COM JUNTA A</v>
          </cell>
          <cell r="AH306">
            <v>0</v>
          </cell>
          <cell r="AI306">
            <v>0</v>
          </cell>
        </row>
        <row r="307">
          <cell r="G307">
            <v>73720</v>
          </cell>
          <cell r="H307" t="str">
            <v>ASSENTAMENTO DE TUBOS DE CONCRETO DIAMETRO = 800MM, SIMPLES OU ARMADO, JUNTA EM ARGAMASSA 1:3 CIMENTO:AREIA</v>
          </cell>
          <cell r="I307" t="str">
            <v>M</v>
          </cell>
          <cell r="J307">
            <v>56.47</v>
          </cell>
          <cell r="K307" t="str">
            <v>COMPOSICAO</v>
          </cell>
          <cell r="L307">
            <v>4884</v>
          </cell>
          <cell r="M307" t="str">
            <v>ARGAMASSA TRACO 1:3 (CIMENTO E AREIA), PREPARO MANUAL</v>
          </cell>
          <cell r="N307" t="str">
            <v>M3</v>
          </cell>
          <cell r="O307">
            <v>1.6E-2</v>
          </cell>
          <cell r="P307">
            <v>366.85</v>
          </cell>
          <cell r="Q307">
            <v>5.86</v>
          </cell>
          <cell r="AD307" t="str">
            <v>ASTU</v>
          </cell>
          <cell r="AE307" t="str">
            <v>ASSENTAMENTO DE TUBOS E PECAS</v>
          </cell>
          <cell r="AF307">
            <v>52</v>
          </cell>
          <cell r="AG307" t="str">
            <v>FORNEC E/OU ASSENT DE TUBO DE CONCRETO COM JUNTA A</v>
          </cell>
          <cell r="AH307">
            <v>0</v>
          </cell>
          <cell r="AI307">
            <v>0</v>
          </cell>
        </row>
        <row r="308">
          <cell r="G308">
            <v>73720</v>
          </cell>
          <cell r="H308" t="str">
            <v>ASSENTAMENTO DE TUBOS DE CONCRETO DIAMETRO = 800MM, SIMPLES OU ARMADO, JUNTA EM ARGAMASSA 1:3 CIMENTO:AREIA</v>
          </cell>
          <cell r="I308" t="str">
            <v>M</v>
          </cell>
          <cell r="J308">
            <v>56.47</v>
          </cell>
          <cell r="K308" t="str">
            <v>COMPOSICAO</v>
          </cell>
          <cell r="L308">
            <v>73535</v>
          </cell>
          <cell r="M308" t="str">
            <v>CHP - CAMINHAO C/GUINCHO 6T, MOTOR DIESEL 136HP, M. BENZ MOD L1214,   MUNCK MOD, M 640/18, OU SIMILAR</v>
          </cell>
          <cell r="N308" t="str">
            <v>H</v>
          </cell>
          <cell r="O308">
            <v>0.13399999999999998</v>
          </cell>
          <cell r="P308">
            <v>81</v>
          </cell>
          <cell r="Q308">
            <v>10.85</v>
          </cell>
          <cell r="AD308" t="str">
            <v>ASTU</v>
          </cell>
          <cell r="AE308" t="str">
            <v>ASSENTAMENTO DE TUBOS E PECAS</v>
          </cell>
          <cell r="AF308">
            <v>52</v>
          </cell>
          <cell r="AG308" t="str">
            <v>FORNEC E/OU ASSENT DE TUBO DE CONCRETO COM JUNTA A</v>
          </cell>
          <cell r="AH308">
            <v>0</v>
          </cell>
          <cell r="AI308">
            <v>0</v>
          </cell>
        </row>
        <row r="309">
          <cell r="G309">
            <v>73720</v>
          </cell>
          <cell r="H309" t="str">
            <v>ASSENTAMENTO DE TUBOS DE CONCRETO DIAMETRO = 800MM, SIMPLES OU ARMADO, JUNTA EM ARGAMASSA 1:3 CIMENTO:AREIA</v>
          </cell>
          <cell r="I309" t="str">
            <v>M</v>
          </cell>
          <cell r="J309">
            <v>56.47</v>
          </cell>
          <cell r="K309" t="str">
            <v>INSUMO</v>
          </cell>
          <cell r="L309">
            <v>4750</v>
          </cell>
          <cell r="M309" t="str">
            <v>PEDREIRO</v>
          </cell>
          <cell r="N309" t="str">
            <v>H</v>
          </cell>
          <cell r="O309">
            <v>1.474</v>
          </cell>
          <cell r="P309">
            <v>11.39</v>
          </cell>
          <cell r="Q309">
            <v>16.79</v>
          </cell>
          <cell r="AD309" t="str">
            <v>ASTU</v>
          </cell>
          <cell r="AE309" t="str">
            <v>ASSENTAMENTO DE TUBOS E PECAS</v>
          </cell>
          <cell r="AF309">
            <v>52</v>
          </cell>
          <cell r="AG309" t="str">
            <v>FORNEC E/OU ASSENT DE TUBO DE CONCRETO COM JUNTA A</v>
          </cell>
          <cell r="AH309">
            <v>0</v>
          </cell>
          <cell r="AI309">
            <v>0</v>
          </cell>
        </row>
        <row r="310">
          <cell r="G310">
            <v>73720</v>
          </cell>
          <cell r="H310" t="str">
            <v>ASSENTAMENTO DE TUBOS DE CONCRETO DIAMETRO = 800MM, SIMPLES OU ARMADO, JUNTA EM ARGAMASSA 1:3 CIMENTO:AREIA</v>
          </cell>
          <cell r="I310" t="str">
            <v>M</v>
          </cell>
          <cell r="J310">
            <v>56.47</v>
          </cell>
          <cell r="K310" t="str">
            <v>INSUMO</v>
          </cell>
          <cell r="L310">
            <v>6111</v>
          </cell>
          <cell r="M310" t="str">
            <v>SERVENTE</v>
          </cell>
          <cell r="N310" t="str">
            <v>H</v>
          </cell>
          <cell r="O310">
            <v>3.0819999999999999</v>
          </cell>
          <cell r="P310">
            <v>7.44</v>
          </cell>
          <cell r="Q310">
            <v>22.95</v>
          </cell>
          <cell r="AD310" t="str">
            <v>ASTU</v>
          </cell>
          <cell r="AE310" t="str">
            <v>ASSENTAMENTO DE TUBOS E PECAS</v>
          </cell>
          <cell r="AF310">
            <v>52</v>
          </cell>
          <cell r="AG310" t="str">
            <v>FORNEC E/OU ASSENT DE TUBO DE CONCRETO COM JUNTA A</v>
          </cell>
          <cell r="AH310">
            <v>0</v>
          </cell>
          <cell r="AI310">
            <v>0</v>
          </cell>
        </row>
        <row r="311">
          <cell r="G311">
            <v>73721</v>
          </cell>
          <cell r="H311" t="str">
            <v>ASSENTAMENTO DE TUBOS DE CONCRETO DIAMETRO = 1000MM, SIMPLES OU ARMADO, JUNTA EM ARGAMASSA 1:3 CIMENTO:AREIA</v>
          </cell>
          <cell r="I311" t="str">
            <v>M</v>
          </cell>
          <cell r="J311">
            <v>85.02</v>
          </cell>
          <cell r="R311">
            <v>60.37</v>
          </cell>
          <cell r="S311">
            <v>71.010000000000005</v>
          </cell>
          <cell r="T311">
            <v>8.77</v>
          </cell>
          <cell r="U311">
            <v>10.31</v>
          </cell>
          <cell r="V311">
            <v>15.87</v>
          </cell>
          <cell r="W311">
            <v>18.670000000000002</v>
          </cell>
          <cell r="X311">
            <v>0</v>
          </cell>
          <cell r="Y311">
            <v>0</v>
          </cell>
          <cell r="Z311">
            <v>0</v>
          </cell>
          <cell r="AA311">
            <v>0</v>
          </cell>
          <cell r="AB311" t="str">
            <v>CAIXA REFERENCIAL</v>
          </cell>
          <cell r="AD311" t="str">
            <v>ASTU</v>
          </cell>
          <cell r="AE311" t="str">
            <v>ASSENTAMENTO DE TUBOS E PECAS</v>
          </cell>
          <cell r="AF311">
            <v>52</v>
          </cell>
          <cell r="AG311" t="str">
            <v>FORNEC E/OU ASSENT DE TUBO DE CONCRETO COM JUNTA A</v>
          </cell>
          <cell r="AH311">
            <v>0</v>
          </cell>
          <cell r="AI311">
            <v>0</v>
          </cell>
        </row>
        <row r="312">
          <cell r="G312">
            <v>73721</v>
          </cell>
          <cell r="H312" t="str">
            <v>ASSENTAMENTO DE TUBOS DE CONCRETO DIAMETRO = 1000MM, SIMPLES OU ARMADO, JUNTA EM ARGAMASSA 1:3 CIMENTO:AREIA</v>
          </cell>
          <cell r="I312" t="str">
            <v>M</v>
          </cell>
          <cell r="J312">
            <v>85.02</v>
          </cell>
          <cell r="K312" t="str">
            <v>COMPOSICAO</v>
          </cell>
          <cell r="L312">
            <v>4884</v>
          </cell>
          <cell r="M312" t="str">
            <v>ARGAMASSA TRACO 1:3 (CIMENTO E AREIA), PREPARO MANUAL</v>
          </cell>
          <cell r="N312" t="str">
            <v>M3</v>
          </cell>
          <cell r="O312">
            <v>0.03</v>
          </cell>
          <cell r="P312">
            <v>366.85</v>
          </cell>
          <cell r="Q312">
            <v>11</v>
          </cell>
          <cell r="AD312" t="str">
            <v>ASTU</v>
          </cell>
          <cell r="AE312" t="str">
            <v>ASSENTAMENTO DE TUBOS E PECAS</v>
          </cell>
          <cell r="AF312">
            <v>52</v>
          </cell>
          <cell r="AG312" t="str">
            <v>FORNEC E/OU ASSENT DE TUBO DE CONCRETO COM JUNTA A</v>
          </cell>
          <cell r="AH312">
            <v>0</v>
          </cell>
          <cell r="AI312">
            <v>0</v>
          </cell>
        </row>
        <row r="313">
          <cell r="G313">
            <v>73721</v>
          </cell>
          <cell r="H313" t="str">
            <v>ASSENTAMENTO DE TUBOS DE CONCRETO DIAMETRO = 1000MM, SIMPLES OU ARMADO, JUNTA EM ARGAMASSA 1:3 CIMENTO:AREIA</v>
          </cell>
          <cell r="I313" t="str">
            <v>M</v>
          </cell>
          <cell r="J313">
            <v>85.02</v>
          </cell>
          <cell r="K313" t="str">
            <v>COMPOSICAO</v>
          </cell>
          <cell r="L313">
            <v>73535</v>
          </cell>
          <cell r="M313" t="str">
            <v>CHP - CAMINHAO C/GUINCHO 6T, MOTOR DIESEL 136HP, M. BENZ MOD L1214,   MUNCK MOD, M 640/18, OU SIMILAR</v>
          </cell>
          <cell r="N313" t="str">
            <v>H</v>
          </cell>
          <cell r="O313">
            <v>0.19599999999999998</v>
          </cell>
          <cell r="P313">
            <v>81</v>
          </cell>
          <cell r="Q313">
            <v>15.87</v>
          </cell>
          <cell r="AD313" t="str">
            <v>ASTU</v>
          </cell>
          <cell r="AE313" t="str">
            <v>ASSENTAMENTO DE TUBOS E PECAS</v>
          </cell>
          <cell r="AF313">
            <v>52</v>
          </cell>
          <cell r="AG313" t="str">
            <v>FORNEC E/OU ASSENT DE TUBO DE CONCRETO COM JUNTA A</v>
          </cell>
          <cell r="AH313">
            <v>0</v>
          </cell>
          <cell r="AI313">
            <v>0</v>
          </cell>
        </row>
        <row r="314">
          <cell r="G314">
            <v>73721</v>
          </cell>
          <cell r="H314" t="str">
            <v>ASSENTAMENTO DE TUBOS DE CONCRETO DIAMETRO = 1000MM, SIMPLES OU ARMADO, JUNTA EM ARGAMASSA 1:3 CIMENTO:AREIA</v>
          </cell>
          <cell r="I314" t="str">
            <v>M</v>
          </cell>
          <cell r="J314">
            <v>85.02</v>
          </cell>
          <cell r="K314" t="str">
            <v>INSUMO</v>
          </cell>
          <cell r="L314">
            <v>4750</v>
          </cell>
          <cell r="M314" t="str">
            <v>PEDREIRO</v>
          </cell>
          <cell r="N314" t="str">
            <v>H</v>
          </cell>
          <cell r="O314">
            <v>2.1560000000000001</v>
          </cell>
          <cell r="P314">
            <v>11.39</v>
          </cell>
          <cell r="Q314">
            <v>24.56</v>
          </cell>
          <cell r="AD314" t="str">
            <v>ASTU</v>
          </cell>
          <cell r="AE314" t="str">
            <v>ASSENTAMENTO DE TUBOS E PECAS</v>
          </cell>
          <cell r="AF314">
            <v>52</v>
          </cell>
          <cell r="AG314" t="str">
            <v>FORNEC E/OU ASSENT DE TUBO DE CONCRETO COM JUNTA A</v>
          </cell>
          <cell r="AH314">
            <v>0</v>
          </cell>
          <cell r="AI314">
            <v>0</v>
          </cell>
        </row>
        <row r="315">
          <cell r="G315">
            <v>73721</v>
          </cell>
          <cell r="H315" t="str">
            <v>ASSENTAMENTO DE TUBOS DE CONCRETO DIAMETRO = 1000MM, SIMPLES OU ARMADO, JUNTA EM ARGAMASSA 1:3 CIMENTO:AREIA</v>
          </cell>
          <cell r="I315" t="str">
            <v>M</v>
          </cell>
          <cell r="J315">
            <v>85.02</v>
          </cell>
          <cell r="K315" t="str">
            <v>INSUMO</v>
          </cell>
          <cell r="L315">
            <v>6111</v>
          </cell>
          <cell r="M315" t="str">
            <v>SERVENTE</v>
          </cell>
          <cell r="N315" t="str">
            <v>H</v>
          </cell>
          <cell r="O315">
            <v>4.508</v>
          </cell>
          <cell r="P315">
            <v>7.44</v>
          </cell>
          <cell r="Q315">
            <v>33.57</v>
          </cell>
          <cell r="AD315" t="str">
            <v>ASTU</v>
          </cell>
          <cell r="AE315" t="str">
            <v>ASSENTAMENTO DE TUBOS E PECAS</v>
          </cell>
          <cell r="AF315">
            <v>52</v>
          </cell>
          <cell r="AG315" t="str">
            <v>FORNEC E/OU ASSENT DE TUBO DE CONCRETO COM JUNTA A</v>
          </cell>
          <cell r="AH315">
            <v>0</v>
          </cell>
          <cell r="AI315">
            <v>0</v>
          </cell>
        </row>
        <row r="316">
          <cell r="G316">
            <v>73722</v>
          </cell>
          <cell r="H316" t="str">
            <v>ASSENTAMENTO DE TUBOS DE CONCRETO DIAMETRO = 600MM, SIMPLES OU ARMADO, JUNTA EM ARGAMASSA 1:3 CIMENTO:AREIA</v>
          </cell>
          <cell r="I316" t="str">
            <v>M</v>
          </cell>
          <cell r="J316">
            <v>27.13</v>
          </cell>
          <cell r="R316">
            <v>20.02</v>
          </cell>
          <cell r="S316">
            <v>73.819999999999993</v>
          </cell>
          <cell r="T316">
            <v>1.75</v>
          </cell>
          <cell r="U316">
            <v>6.46</v>
          </cell>
          <cell r="V316">
            <v>5.34</v>
          </cell>
          <cell r="W316">
            <v>19.7</v>
          </cell>
          <cell r="X316">
            <v>0</v>
          </cell>
          <cell r="Y316">
            <v>0</v>
          </cell>
          <cell r="Z316">
            <v>0</v>
          </cell>
          <cell r="AA316">
            <v>0</v>
          </cell>
          <cell r="AB316" t="str">
            <v>CAIXA REFERENCIAL</v>
          </cell>
          <cell r="AD316" t="str">
            <v>ASTU</v>
          </cell>
          <cell r="AE316" t="str">
            <v>ASSENTAMENTO DE TUBOS E PECAS</v>
          </cell>
          <cell r="AF316">
            <v>52</v>
          </cell>
          <cell r="AG316" t="str">
            <v>FORNEC E/OU ASSENT DE TUBO DE CONCRETO COM JUNTA A</v>
          </cell>
          <cell r="AH316">
            <v>0</v>
          </cell>
          <cell r="AI316">
            <v>0</v>
          </cell>
        </row>
        <row r="317">
          <cell r="G317">
            <v>73722</v>
          </cell>
          <cell r="H317" t="str">
            <v>ASSENTAMENTO DE TUBOS DE CONCRETO DIAMETRO = 600MM, SIMPLES OU ARMADO, JUNTA EM ARGAMASSA 1:3 CIMENTO:AREIA</v>
          </cell>
          <cell r="I317" t="str">
            <v>M</v>
          </cell>
          <cell r="J317">
            <v>27.13</v>
          </cell>
          <cell r="K317" t="str">
            <v>COMPOSICAO</v>
          </cell>
          <cell r="L317">
            <v>4884</v>
          </cell>
          <cell r="M317" t="str">
            <v>ARGAMASSA TRACO 1:3 (CIMENTO E AREIA), PREPARO MANUAL</v>
          </cell>
          <cell r="N317" t="str">
            <v>M3</v>
          </cell>
          <cell r="O317">
            <v>6.0000000000000001E-3</v>
          </cell>
          <cell r="P317">
            <v>366.85</v>
          </cell>
          <cell r="Q317">
            <v>2.2000000000000002</v>
          </cell>
          <cell r="AD317" t="str">
            <v>ASTU</v>
          </cell>
          <cell r="AE317" t="str">
            <v>ASSENTAMENTO DE TUBOS E PECAS</v>
          </cell>
          <cell r="AF317">
            <v>52</v>
          </cell>
          <cell r="AG317" t="str">
            <v>FORNEC E/OU ASSENT DE TUBO DE CONCRETO COM JUNTA A</v>
          </cell>
          <cell r="AH317">
            <v>0</v>
          </cell>
          <cell r="AI317">
            <v>0</v>
          </cell>
        </row>
        <row r="318">
          <cell r="G318">
            <v>73722</v>
          </cell>
          <cell r="H318" t="str">
            <v>ASSENTAMENTO DE TUBOS DE CONCRETO DIAMETRO = 600MM, SIMPLES OU ARMADO, JUNTA EM ARGAMASSA 1:3 CIMENTO:AREIA</v>
          </cell>
          <cell r="I318" t="str">
            <v>M</v>
          </cell>
          <cell r="J318">
            <v>27.13</v>
          </cell>
          <cell r="K318" t="str">
            <v>COMPOSICAO</v>
          </cell>
          <cell r="L318">
            <v>73535</v>
          </cell>
          <cell r="M318" t="str">
            <v>CHP - CAMINHAO C/GUINCHO 6T, MOTOR DIESEL 136HP, M. BENZ MOD L1214,   MUNCK MOD, M 640/18, OU SIMILAR</v>
          </cell>
          <cell r="N318" t="str">
            <v>H</v>
          </cell>
          <cell r="O318">
            <v>6.6000000000000003E-2</v>
          </cell>
          <cell r="P318">
            <v>81</v>
          </cell>
          <cell r="Q318">
            <v>5.34</v>
          </cell>
          <cell r="AD318" t="str">
            <v>ASTU</v>
          </cell>
          <cell r="AE318" t="str">
            <v>ASSENTAMENTO DE TUBOS E PECAS</v>
          </cell>
          <cell r="AF318">
            <v>52</v>
          </cell>
          <cell r="AG318" t="str">
            <v>FORNEC E/OU ASSENT DE TUBO DE CONCRETO COM JUNTA A</v>
          </cell>
          <cell r="AH318">
            <v>0</v>
          </cell>
          <cell r="AI318">
            <v>0</v>
          </cell>
        </row>
        <row r="319">
          <cell r="G319">
            <v>73722</v>
          </cell>
          <cell r="H319" t="str">
            <v>ASSENTAMENTO DE TUBOS DE CONCRETO DIAMETRO = 600MM, SIMPLES OU ARMADO, JUNTA EM ARGAMASSA 1:3 CIMENTO:AREIA</v>
          </cell>
          <cell r="I319" t="str">
            <v>M</v>
          </cell>
          <cell r="J319">
            <v>27.13</v>
          </cell>
          <cell r="K319" t="str">
            <v>INSUMO</v>
          </cell>
          <cell r="L319">
            <v>4750</v>
          </cell>
          <cell r="M319" t="str">
            <v>PEDREIRO</v>
          </cell>
          <cell r="N319" t="str">
            <v>H</v>
          </cell>
          <cell r="O319">
            <v>0.72599999999999998</v>
          </cell>
          <cell r="P319">
            <v>11.39</v>
          </cell>
          <cell r="Q319">
            <v>8.27</v>
          </cell>
          <cell r="AD319" t="str">
            <v>ASTU</v>
          </cell>
          <cell r="AE319" t="str">
            <v>ASSENTAMENTO DE TUBOS E PECAS</v>
          </cell>
          <cell r="AF319">
            <v>52</v>
          </cell>
          <cell r="AG319" t="str">
            <v>FORNEC E/OU ASSENT DE TUBO DE CONCRETO COM JUNTA A</v>
          </cell>
          <cell r="AH319">
            <v>0</v>
          </cell>
          <cell r="AI319">
            <v>0</v>
          </cell>
        </row>
        <row r="320">
          <cell r="G320">
            <v>73722</v>
          </cell>
          <cell r="H320" t="str">
            <v>ASSENTAMENTO DE TUBOS DE CONCRETO DIAMETRO = 600MM, SIMPLES OU ARMADO, JUNTA EM ARGAMASSA 1:3 CIMENTO:AREIA</v>
          </cell>
          <cell r="I320" t="str">
            <v>M</v>
          </cell>
          <cell r="J320">
            <v>27.13</v>
          </cell>
          <cell r="K320" t="str">
            <v>INSUMO</v>
          </cell>
          <cell r="L320">
            <v>6111</v>
          </cell>
          <cell r="M320" t="str">
            <v>SERVENTE</v>
          </cell>
          <cell r="N320" t="str">
            <v>H</v>
          </cell>
          <cell r="O320">
            <v>1.518</v>
          </cell>
          <cell r="P320">
            <v>7.44</v>
          </cell>
          <cell r="Q320">
            <v>11.3</v>
          </cell>
          <cell r="AD320" t="str">
            <v>ASTU</v>
          </cell>
          <cell r="AE320" t="str">
            <v>ASSENTAMENTO DE TUBOS E PECAS</v>
          </cell>
          <cell r="AF320">
            <v>52</v>
          </cell>
          <cell r="AG320" t="str">
            <v>FORNEC E/OU ASSENT DE TUBO DE CONCRETO COM JUNTA A</v>
          </cell>
          <cell r="AH320">
            <v>0</v>
          </cell>
          <cell r="AI320">
            <v>0</v>
          </cell>
        </row>
        <row r="321">
          <cell r="G321">
            <v>73723</v>
          </cell>
          <cell r="H321" t="str">
            <v>ASSENTAMENTO DE TUBOS DE CONCRETO DIAMETRO = 500MM, SIMPLES OU ARMADO, JUNTA EM ARGAMASSA 1:3 CIMENTO:AREIA</v>
          </cell>
          <cell r="I321" t="str">
            <v>M</v>
          </cell>
          <cell r="J321">
            <v>21.1</v>
          </cell>
          <cell r="R321">
            <v>15.72</v>
          </cell>
          <cell r="S321">
            <v>74.5</v>
          </cell>
          <cell r="T321">
            <v>1.1599999999999999</v>
          </cell>
          <cell r="U321">
            <v>5.54</v>
          </cell>
          <cell r="V321">
            <v>4.21</v>
          </cell>
          <cell r="W321">
            <v>19.95</v>
          </cell>
          <cell r="X321">
            <v>0</v>
          </cell>
          <cell r="Y321">
            <v>0</v>
          </cell>
          <cell r="Z321">
            <v>0</v>
          </cell>
          <cell r="AA321">
            <v>0</v>
          </cell>
          <cell r="AB321" t="str">
            <v>CAIXA REFERENCIAL</v>
          </cell>
          <cell r="AD321" t="str">
            <v>ASTU</v>
          </cell>
          <cell r="AE321" t="str">
            <v>ASSENTAMENTO DE TUBOS E PECAS</v>
          </cell>
          <cell r="AF321">
            <v>52</v>
          </cell>
          <cell r="AG321" t="str">
            <v>FORNEC E/OU ASSENT DE TUBO DE CONCRETO COM JUNTA A</v>
          </cell>
          <cell r="AH321">
            <v>0</v>
          </cell>
          <cell r="AI321">
            <v>0</v>
          </cell>
        </row>
        <row r="322">
          <cell r="G322">
            <v>73723</v>
          </cell>
          <cell r="H322" t="str">
            <v>ASSENTAMENTO DE TUBOS DE CONCRETO DIAMETRO = 500MM, SIMPLES OU ARMADO, JUNTA EM ARGAMASSA 1:3 CIMENTO:AREIA</v>
          </cell>
          <cell r="I322" t="str">
            <v>M</v>
          </cell>
          <cell r="J322">
            <v>21.1</v>
          </cell>
          <cell r="K322" t="str">
            <v>COMPOSICAO</v>
          </cell>
          <cell r="L322">
            <v>4884</v>
          </cell>
          <cell r="M322" t="str">
            <v>ARGAMASSA TRACO 1:3 (CIMENTO E AREIA), PREPARO MANUAL</v>
          </cell>
          <cell r="N322" t="str">
            <v>M3</v>
          </cell>
          <cell r="O322">
            <v>4.0000000000000001E-3</v>
          </cell>
          <cell r="P322">
            <v>366.85</v>
          </cell>
          <cell r="Q322">
            <v>1.46</v>
          </cell>
          <cell r="AD322" t="str">
            <v>ASTU</v>
          </cell>
          <cell r="AE322" t="str">
            <v>ASSENTAMENTO DE TUBOS E PECAS</v>
          </cell>
          <cell r="AF322">
            <v>52</v>
          </cell>
          <cell r="AG322" t="str">
            <v>FORNEC E/OU ASSENT DE TUBO DE CONCRETO COM JUNTA A</v>
          </cell>
          <cell r="AH322">
            <v>0</v>
          </cell>
          <cell r="AI322">
            <v>0</v>
          </cell>
        </row>
        <row r="323">
          <cell r="G323">
            <v>73723</v>
          </cell>
          <cell r="H323" t="str">
            <v>ASSENTAMENTO DE TUBOS DE CONCRETO DIAMETRO = 500MM, SIMPLES OU ARMADO, JUNTA EM ARGAMASSA 1:3 CIMENTO:AREIA</v>
          </cell>
          <cell r="I323" t="str">
            <v>M</v>
          </cell>
          <cell r="J323">
            <v>21.1</v>
          </cell>
          <cell r="K323" t="str">
            <v>COMPOSICAO</v>
          </cell>
          <cell r="L323">
            <v>73535</v>
          </cell>
          <cell r="M323" t="str">
            <v>CHP - CAMINHAO C/GUINCHO 6T, MOTOR DIESEL 136HP, M. BENZ MOD L1214,   MUNCK MOD, M 640/18, OU SIMILAR</v>
          </cell>
          <cell r="N323" t="str">
            <v>H</v>
          </cell>
          <cell r="O323">
            <v>5.1999999999999998E-2</v>
          </cell>
          <cell r="P323">
            <v>81</v>
          </cell>
          <cell r="Q323">
            <v>4.21</v>
          </cell>
          <cell r="AD323" t="str">
            <v>ASTU</v>
          </cell>
          <cell r="AE323" t="str">
            <v>ASSENTAMENTO DE TUBOS E PECAS</v>
          </cell>
          <cell r="AF323">
            <v>52</v>
          </cell>
          <cell r="AG323" t="str">
            <v>FORNEC E/OU ASSENT DE TUBO DE CONCRETO COM JUNTA A</v>
          </cell>
          <cell r="AH323">
            <v>0</v>
          </cell>
          <cell r="AI323">
            <v>0</v>
          </cell>
        </row>
        <row r="324">
          <cell r="G324">
            <v>73723</v>
          </cell>
          <cell r="H324" t="str">
            <v>ASSENTAMENTO DE TUBOS DE CONCRETO DIAMETRO = 500MM, SIMPLES OU ARMADO, JUNTA EM ARGAMASSA 1:3 CIMENTO:AREIA</v>
          </cell>
          <cell r="I324" t="str">
            <v>M</v>
          </cell>
          <cell r="J324">
            <v>21.1</v>
          </cell>
          <cell r="K324" t="str">
            <v>INSUMO</v>
          </cell>
          <cell r="L324">
            <v>4750</v>
          </cell>
          <cell r="M324" t="str">
            <v>PEDREIRO</v>
          </cell>
          <cell r="N324" t="str">
            <v>H</v>
          </cell>
          <cell r="O324">
            <v>0.57199999999999995</v>
          </cell>
          <cell r="P324">
            <v>11.39</v>
          </cell>
          <cell r="Q324">
            <v>6.51</v>
          </cell>
          <cell r="AD324" t="str">
            <v>ASTU</v>
          </cell>
          <cell r="AE324" t="str">
            <v>ASSENTAMENTO DE TUBOS E PECAS</v>
          </cell>
          <cell r="AF324">
            <v>52</v>
          </cell>
          <cell r="AG324" t="str">
            <v>FORNEC E/OU ASSENT DE TUBO DE CONCRETO COM JUNTA A</v>
          </cell>
          <cell r="AH324">
            <v>0</v>
          </cell>
          <cell r="AI324">
            <v>0</v>
          </cell>
        </row>
        <row r="325">
          <cell r="G325">
            <v>73723</v>
          </cell>
          <cell r="H325" t="str">
            <v>ASSENTAMENTO DE TUBOS DE CONCRETO DIAMETRO = 500MM, SIMPLES OU ARMADO, JUNTA EM ARGAMASSA 1:3 CIMENTO:AREIA</v>
          </cell>
          <cell r="I325" t="str">
            <v>M</v>
          </cell>
          <cell r="J325">
            <v>21.1</v>
          </cell>
          <cell r="K325" t="str">
            <v>INSUMO</v>
          </cell>
          <cell r="L325">
            <v>6111</v>
          </cell>
          <cell r="M325" t="str">
            <v>SERVENTE</v>
          </cell>
          <cell r="N325" t="str">
            <v>H</v>
          </cell>
          <cell r="O325">
            <v>1.196</v>
          </cell>
          <cell r="P325">
            <v>7.44</v>
          </cell>
          <cell r="Q325">
            <v>8.9</v>
          </cell>
          <cell r="AD325" t="str">
            <v>ASTU</v>
          </cell>
          <cell r="AE325" t="str">
            <v>ASSENTAMENTO DE TUBOS E PECAS</v>
          </cell>
          <cell r="AF325">
            <v>52</v>
          </cell>
          <cell r="AG325" t="str">
            <v>FORNEC E/OU ASSENT DE TUBO DE CONCRETO COM JUNTA A</v>
          </cell>
          <cell r="AH325">
            <v>0</v>
          </cell>
          <cell r="AI325">
            <v>0</v>
          </cell>
        </row>
        <row r="326">
          <cell r="G326">
            <v>73724</v>
          </cell>
          <cell r="H326" t="str">
            <v>ASSENTAMENTO DE TUBOS DE CONCRETO DIAMETRO = 400MM, SIMPLES OU ARMADO, JUNTA EM ARGAMASSA 1:3 CIMENTO:AREIA</v>
          </cell>
          <cell r="I326" t="str">
            <v>M</v>
          </cell>
          <cell r="J326">
            <v>13.94</v>
          </cell>
          <cell r="R326">
            <v>10.3</v>
          </cell>
          <cell r="S326">
            <v>73.95</v>
          </cell>
          <cell r="T326">
            <v>0.87</v>
          </cell>
          <cell r="U326">
            <v>6.29</v>
          </cell>
          <cell r="V326">
            <v>2.75</v>
          </cell>
          <cell r="W326">
            <v>19.75</v>
          </cell>
          <cell r="X326">
            <v>0</v>
          </cell>
          <cell r="Y326">
            <v>0</v>
          </cell>
          <cell r="Z326">
            <v>0</v>
          </cell>
          <cell r="AA326">
            <v>0</v>
          </cell>
          <cell r="AB326" t="str">
            <v>CAIXA REFERENCIAL</v>
          </cell>
          <cell r="AD326" t="str">
            <v>ASTU</v>
          </cell>
          <cell r="AE326" t="str">
            <v>ASSENTAMENTO DE TUBOS E PECAS</v>
          </cell>
          <cell r="AF326">
            <v>52</v>
          </cell>
          <cell r="AG326" t="str">
            <v>FORNEC E/OU ASSENT DE TUBO DE CONCRETO COM JUNTA A</v>
          </cell>
          <cell r="AH326">
            <v>0</v>
          </cell>
          <cell r="AI326">
            <v>0</v>
          </cell>
        </row>
        <row r="327">
          <cell r="G327">
            <v>73724</v>
          </cell>
          <cell r="H327" t="str">
            <v>ASSENTAMENTO DE TUBOS DE CONCRETO DIAMETRO = 400MM, SIMPLES OU ARMADO, JUNTA EM ARGAMASSA 1:3 CIMENTO:AREIA</v>
          </cell>
          <cell r="I327" t="str">
            <v>M</v>
          </cell>
          <cell r="J327">
            <v>13.94</v>
          </cell>
          <cell r="K327" t="str">
            <v>COMPOSICAO</v>
          </cell>
          <cell r="L327">
            <v>4884</v>
          </cell>
          <cell r="M327" t="str">
            <v>ARGAMASSA TRACO 1:3 (CIMENTO E AREIA), PREPARO MANUAL</v>
          </cell>
          <cell r="N327" t="str">
            <v>M3</v>
          </cell>
          <cell r="O327">
            <v>3.0000000000000001E-3</v>
          </cell>
          <cell r="P327">
            <v>366.85</v>
          </cell>
          <cell r="Q327">
            <v>1.1000000000000001</v>
          </cell>
          <cell r="AD327" t="str">
            <v>ASTU</v>
          </cell>
          <cell r="AE327" t="str">
            <v>ASSENTAMENTO DE TUBOS E PECAS</v>
          </cell>
          <cell r="AF327">
            <v>52</v>
          </cell>
          <cell r="AG327" t="str">
            <v>FORNEC E/OU ASSENT DE TUBO DE CONCRETO COM JUNTA A</v>
          </cell>
          <cell r="AH327">
            <v>0</v>
          </cell>
          <cell r="AI327">
            <v>0</v>
          </cell>
        </row>
        <row r="328">
          <cell r="G328">
            <v>73724</v>
          </cell>
          <cell r="H328" t="str">
            <v>ASSENTAMENTO DE TUBOS DE CONCRETO DIAMETRO = 400MM, SIMPLES OU ARMADO, JUNTA EM ARGAMASSA 1:3 CIMENTO:AREIA</v>
          </cell>
          <cell r="I328" t="str">
            <v>M</v>
          </cell>
          <cell r="J328">
            <v>13.94</v>
          </cell>
          <cell r="K328" t="str">
            <v>COMPOSICAO</v>
          </cell>
          <cell r="L328">
            <v>73535</v>
          </cell>
          <cell r="M328" t="str">
            <v>CHP - CAMINHAO C/GUINCHO 6T, MOTOR DIESEL 136HP, M. BENZ MOD L1214,   MUNCK MOD, M 640/18, OU SIMILAR</v>
          </cell>
          <cell r="N328" t="str">
            <v>H</v>
          </cell>
          <cell r="O328">
            <v>3.3999999999999996E-2</v>
          </cell>
          <cell r="P328">
            <v>81</v>
          </cell>
          <cell r="Q328">
            <v>2.75</v>
          </cell>
          <cell r="AD328" t="str">
            <v>ASTU</v>
          </cell>
          <cell r="AE328" t="str">
            <v>ASSENTAMENTO DE TUBOS E PECAS</v>
          </cell>
          <cell r="AF328">
            <v>52</v>
          </cell>
          <cell r="AG328" t="str">
            <v>FORNEC E/OU ASSENT DE TUBO DE CONCRETO COM JUNTA A</v>
          </cell>
          <cell r="AH328">
            <v>0</v>
          </cell>
          <cell r="AI328">
            <v>0</v>
          </cell>
        </row>
        <row r="329">
          <cell r="G329">
            <v>73724</v>
          </cell>
          <cell r="H329" t="str">
            <v>ASSENTAMENTO DE TUBOS DE CONCRETO DIAMETRO = 400MM, SIMPLES OU ARMADO, JUNTA EM ARGAMASSA 1:3 CIMENTO:AREIA</v>
          </cell>
          <cell r="I329" t="str">
            <v>M</v>
          </cell>
          <cell r="J329">
            <v>13.94</v>
          </cell>
          <cell r="K329" t="str">
            <v>INSUMO</v>
          </cell>
          <cell r="L329">
            <v>4750</v>
          </cell>
          <cell r="M329" t="str">
            <v>PEDREIRO</v>
          </cell>
          <cell r="N329" t="str">
            <v>H</v>
          </cell>
          <cell r="O329">
            <v>0.374</v>
          </cell>
          <cell r="P329">
            <v>11.39</v>
          </cell>
          <cell r="Q329">
            <v>4.26</v>
          </cell>
          <cell r="AD329" t="str">
            <v>ASTU</v>
          </cell>
          <cell r="AE329" t="str">
            <v>ASSENTAMENTO DE TUBOS E PECAS</v>
          </cell>
          <cell r="AF329">
            <v>52</v>
          </cell>
          <cell r="AG329" t="str">
            <v>FORNEC E/OU ASSENT DE TUBO DE CONCRETO COM JUNTA A</v>
          </cell>
          <cell r="AH329">
            <v>0</v>
          </cell>
          <cell r="AI329">
            <v>0</v>
          </cell>
        </row>
        <row r="330">
          <cell r="G330">
            <v>73724</v>
          </cell>
          <cell r="H330" t="str">
            <v>ASSENTAMENTO DE TUBOS DE CONCRETO DIAMETRO = 400MM, SIMPLES OU ARMADO, JUNTA EM ARGAMASSA 1:3 CIMENTO:AREIA</v>
          </cell>
          <cell r="I330" t="str">
            <v>M</v>
          </cell>
          <cell r="J330">
            <v>13.94</v>
          </cell>
          <cell r="K330" t="str">
            <v>INSUMO</v>
          </cell>
          <cell r="L330">
            <v>6111</v>
          </cell>
          <cell r="M330" t="str">
            <v>SERVENTE</v>
          </cell>
          <cell r="N330" t="str">
            <v>H</v>
          </cell>
          <cell r="O330">
            <v>0.78199999999999992</v>
          </cell>
          <cell r="P330">
            <v>7.44</v>
          </cell>
          <cell r="Q330">
            <v>5.82</v>
          </cell>
          <cell r="AD330" t="str">
            <v>ASTU</v>
          </cell>
          <cell r="AE330" t="str">
            <v>ASSENTAMENTO DE TUBOS E PECAS</v>
          </cell>
          <cell r="AF330">
            <v>52</v>
          </cell>
          <cell r="AG330" t="str">
            <v>FORNEC E/OU ASSENT DE TUBO DE CONCRETO COM JUNTA A</v>
          </cell>
          <cell r="AH330">
            <v>0</v>
          </cell>
          <cell r="AI330">
            <v>0</v>
          </cell>
        </row>
        <row r="331">
          <cell r="G331">
            <v>73730</v>
          </cell>
          <cell r="H331" t="str">
            <v>ASSENTAMENTO DE TUBOS DE CONCRETO DIAMETRO = 300MM, SIMPLES OU ARMADO, JUNTA EM ARGAMASSA 1:3 CIMENTO:AREIA</v>
          </cell>
          <cell r="I331" t="str">
            <v>M</v>
          </cell>
          <cell r="J331">
            <v>9.8000000000000007</v>
          </cell>
          <cell r="R331">
            <v>7.26</v>
          </cell>
          <cell r="S331">
            <v>74.180000000000007</v>
          </cell>
          <cell r="T331">
            <v>0.57999999999999996</v>
          </cell>
          <cell r="U331">
            <v>5.96</v>
          </cell>
          <cell r="V331">
            <v>1.94</v>
          </cell>
          <cell r="W331">
            <v>19.84</v>
          </cell>
          <cell r="X331">
            <v>0</v>
          </cell>
          <cell r="Y331">
            <v>0</v>
          </cell>
          <cell r="Z331">
            <v>0</v>
          </cell>
          <cell r="AA331">
            <v>0</v>
          </cell>
          <cell r="AB331" t="str">
            <v>CAIXA REFERENCIAL</v>
          </cell>
          <cell r="AD331" t="str">
            <v>ASTU</v>
          </cell>
          <cell r="AE331" t="str">
            <v>ASSENTAMENTO DE TUBOS E PECAS</v>
          </cell>
          <cell r="AF331">
            <v>52</v>
          </cell>
          <cell r="AG331" t="str">
            <v>FORNEC E/OU ASSENT DE TUBO DE CONCRETO COM JUNTA A</v>
          </cell>
          <cell r="AH331">
            <v>0</v>
          </cell>
          <cell r="AI331">
            <v>0</v>
          </cell>
        </row>
        <row r="332">
          <cell r="G332">
            <v>73730</v>
          </cell>
          <cell r="H332" t="str">
            <v>ASSENTAMENTO DE TUBOS DE CONCRETO DIAMETRO = 300MM, SIMPLES OU ARMADO, JUNTA EM ARGAMASSA 1:3 CIMENTO:AREIA</v>
          </cell>
          <cell r="I332" t="str">
            <v>M</v>
          </cell>
          <cell r="J332">
            <v>9.8000000000000007</v>
          </cell>
          <cell r="K332" t="str">
            <v>COMPOSICAO</v>
          </cell>
          <cell r="L332">
            <v>4884</v>
          </cell>
          <cell r="M332" t="str">
            <v>ARGAMASSA TRACO 1:3 (CIMENTO E AREIA), PREPARO MANUAL</v>
          </cell>
          <cell r="N332" t="str">
            <v>M3</v>
          </cell>
          <cell r="O332">
            <v>2E-3</v>
          </cell>
          <cell r="P332">
            <v>366.85</v>
          </cell>
          <cell r="Q332">
            <v>0.73</v>
          </cell>
          <cell r="AD332" t="str">
            <v>ASTU</v>
          </cell>
          <cell r="AE332" t="str">
            <v>ASSENTAMENTO DE TUBOS E PECAS</v>
          </cell>
          <cell r="AF332">
            <v>52</v>
          </cell>
          <cell r="AG332" t="str">
            <v>FORNEC E/OU ASSENT DE TUBO DE CONCRETO COM JUNTA A</v>
          </cell>
          <cell r="AH332">
            <v>0</v>
          </cell>
          <cell r="AI332">
            <v>0</v>
          </cell>
        </row>
        <row r="333">
          <cell r="G333">
            <v>73730</v>
          </cell>
          <cell r="H333" t="str">
            <v>ASSENTAMENTO DE TUBOS DE CONCRETO DIAMETRO = 300MM, SIMPLES OU ARMADO, JUNTA EM ARGAMASSA 1:3 CIMENTO:AREIA</v>
          </cell>
          <cell r="I333" t="str">
            <v>M</v>
          </cell>
          <cell r="J333">
            <v>9.8000000000000007</v>
          </cell>
          <cell r="K333" t="str">
            <v>COMPOSICAO</v>
          </cell>
          <cell r="L333">
            <v>73535</v>
          </cell>
          <cell r="M333" t="str">
            <v>CHP - CAMINHAO C/GUINCHO 6T, MOTOR DIESEL 136HP, M. BENZ MOD L1214,   MUNCK MOD, M 640/18, OU SIMILAR</v>
          </cell>
          <cell r="N333" t="str">
            <v>H</v>
          </cell>
          <cell r="O333">
            <v>2.4E-2</v>
          </cell>
          <cell r="P333">
            <v>81</v>
          </cell>
          <cell r="Q333">
            <v>1.94</v>
          </cell>
          <cell r="AD333" t="str">
            <v>ASTU</v>
          </cell>
          <cell r="AE333" t="str">
            <v>ASSENTAMENTO DE TUBOS E PECAS</v>
          </cell>
          <cell r="AF333">
            <v>52</v>
          </cell>
          <cell r="AG333" t="str">
            <v>FORNEC E/OU ASSENT DE TUBO DE CONCRETO COM JUNTA A</v>
          </cell>
          <cell r="AH333">
            <v>0</v>
          </cell>
          <cell r="AI333">
            <v>0</v>
          </cell>
        </row>
        <row r="334">
          <cell r="G334">
            <v>73730</v>
          </cell>
          <cell r="H334" t="str">
            <v>ASSENTAMENTO DE TUBOS DE CONCRETO DIAMETRO = 300MM, SIMPLES OU ARMADO, JUNTA EM ARGAMASSA 1:3 CIMENTO:AREIA</v>
          </cell>
          <cell r="I334" t="str">
            <v>M</v>
          </cell>
          <cell r="J334">
            <v>9.8000000000000007</v>
          </cell>
          <cell r="K334" t="str">
            <v>INSUMO</v>
          </cell>
          <cell r="L334">
            <v>4750</v>
          </cell>
          <cell r="M334" t="str">
            <v>PEDREIRO</v>
          </cell>
          <cell r="N334" t="str">
            <v>H</v>
          </cell>
          <cell r="O334">
            <v>0.26400000000000001</v>
          </cell>
          <cell r="P334">
            <v>11.39</v>
          </cell>
          <cell r="Q334">
            <v>3</v>
          </cell>
          <cell r="AD334" t="str">
            <v>ASTU</v>
          </cell>
          <cell r="AE334" t="str">
            <v>ASSENTAMENTO DE TUBOS E PECAS</v>
          </cell>
          <cell r="AF334">
            <v>52</v>
          </cell>
          <cell r="AG334" t="str">
            <v>FORNEC E/OU ASSENT DE TUBO DE CONCRETO COM JUNTA A</v>
          </cell>
          <cell r="AH334">
            <v>0</v>
          </cell>
          <cell r="AI334">
            <v>0</v>
          </cell>
        </row>
        <row r="335">
          <cell r="G335">
            <v>73730</v>
          </cell>
          <cell r="H335" t="str">
            <v>ASSENTAMENTO DE TUBOS DE CONCRETO DIAMETRO = 300MM, SIMPLES OU ARMADO, JUNTA EM ARGAMASSA 1:3 CIMENTO:AREIA</v>
          </cell>
          <cell r="I335" t="str">
            <v>M</v>
          </cell>
          <cell r="J335">
            <v>9.8000000000000007</v>
          </cell>
          <cell r="K335" t="str">
            <v>INSUMO</v>
          </cell>
          <cell r="L335">
            <v>6111</v>
          </cell>
          <cell r="M335" t="str">
            <v>SERVENTE</v>
          </cell>
          <cell r="N335" t="str">
            <v>H</v>
          </cell>
          <cell r="O335">
            <v>0.55199999999999994</v>
          </cell>
          <cell r="P335">
            <v>7.44</v>
          </cell>
          <cell r="Q335">
            <v>4.1100000000000003</v>
          </cell>
          <cell r="AD335" t="str">
            <v>ASTU</v>
          </cell>
          <cell r="AE335" t="str">
            <v>ASSENTAMENTO DE TUBOS E PECAS</v>
          </cell>
          <cell r="AF335">
            <v>52</v>
          </cell>
          <cell r="AG335" t="str">
            <v>FORNEC E/OU ASSENT DE TUBO DE CONCRETO COM JUNTA A</v>
          </cell>
          <cell r="AH335">
            <v>0</v>
          </cell>
          <cell r="AI335">
            <v>0</v>
          </cell>
        </row>
        <row r="336">
          <cell r="G336">
            <v>73606</v>
          </cell>
          <cell r="H336" t="str">
            <v>ASSENTAMENTO DE TAMPAO DE FERRO FUNDIDO 900 MM</v>
          </cell>
          <cell r="I336" t="str">
            <v>UN</v>
          </cell>
          <cell r="J336">
            <v>70.239999999999995</v>
          </cell>
          <cell r="R336">
            <v>56.52</v>
          </cell>
          <cell r="S336">
            <v>80.47</v>
          </cell>
          <cell r="T336">
            <v>13.71</v>
          </cell>
          <cell r="U336">
            <v>19.52</v>
          </cell>
          <cell r="V336">
            <v>0</v>
          </cell>
          <cell r="W336">
            <v>0</v>
          </cell>
          <cell r="X336">
            <v>0</v>
          </cell>
          <cell r="Y336">
            <v>0</v>
          </cell>
          <cell r="Z336">
            <v>0</v>
          </cell>
          <cell r="AA336">
            <v>0</v>
          </cell>
          <cell r="AB336" t="str">
            <v>CAIXA REFERENCIAL</v>
          </cell>
          <cell r="AD336" t="str">
            <v>ASTU</v>
          </cell>
          <cell r="AE336" t="str">
            <v>ASSENTAMENTO DE TUBOS E PECAS</v>
          </cell>
          <cell r="AF336">
            <v>53</v>
          </cell>
          <cell r="AG336" t="str">
            <v>FORNEC E/OU ASSENT DE HIDRANTES TAMPOES E PECAS ES</v>
          </cell>
          <cell r="AH336">
            <v>0</v>
          </cell>
          <cell r="AI336">
            <v>0</v>
          </cell>
        </row>
        <row r="337">
          <cell r="G337">
            <v>73606</v>
          </cell>
          <cell r="H337" t="str">
            <v>ASSENTAMENTO DE TAMPAO DE FERRO FUNDIDO 900 MM</v>
          </cell>
          <cell r="I337" t="str">
            <v>UN</v>
          </cell>
          <cell r="J337">
            <v>70.239999999999995</v>
          </cell>
          <cell r="K337" t="str">
            <v>INSUMO</v>
          </cell>
          <cell r="L337">
            <v>370</v>
          </cell>
          <cell r="M337" t="str">
            <v>AREIA MEDIA - POSTO JAZIDA / FORNECEDOR (SEM FRETE)</v>
          </cell>
          <cell r="N337" t="str">
            <v>M3</v>
          </cell>
          <cell r="O337">
            <v>0.06</v>
          </cell>
          <cell r="P337">
            <v>72.95</v>
          </cell>
          <cell r="Q337">
            <v>4.37</v>
          </cell>
          <cell r="AD337" t="str">
            <v>ASTU</v>
          </cell>
          <cell r="AE337" t="str">
            <v>ASSENTAMENTO DE TUBOS E PECAS</v>
          </cell>
          <cell r="AF337">
            <v>53</v>
          </cell>
          <cell r="AG337" t="str">
            <v>FORNEC E/OU ASSENT DE HIDRANTES TAMPOES E PECAS ES</v>
          </cell>
          <cell r="AH337">
            <v>0</v>
          </cell>
          <cell r="AI337">
            <v>0</v>
          </cell>
        </row>
        <row r="338">
          <cell r="G338">
            <v>73606</v>
          </cell>
          <cell r="H338" t="str">
            <v>ASSENTAMENTO DE TAMPAO DE FERRO FUNDIDO 900 MM</v>
          </cell>
          <cell r="I338" t="str">
            <v>UN</v>
          </cell>
          <cell r="J338">
            <v>70.239999999999995</v>
          </cell>
          <cell r="K338" t="str">
            <v>INSUMO</v>
          </cell>
          <cell r="L338">
            <v>1379</v>
          </cell>
          <cell r="M338" t="str">
            <v>CIMENTO PORTLAND COMPOSTO CP II- 32</v>
          </cell>
          <cell r="N338" t="str">
            <v>KG</v>
          </cell>
          <cell r="O338">
            <v>21</v>
          </cell>
          <cell r="P338">
            <v>0.44</v>
          </cell>
          <cell r="Q338">
            <v>9.33</v>
          </cell>
          <cell r="AD338" t="str">
            <v>ASTU</v>
          </cell>
          <cell r="AE338" t="str">
            <v>ASSENTAMENTO DE TUBOS E PECAS</v>
          </cell>
          <cell r="AF338">
            <v>53</v>
          </cell>
          <cell r="AG338" t="str">
            <v>FORNEC E/OU ASSENT DE HIDRANTES TAMPOES E PECAS ES</v>
          </cell>
          <cell r="AH338">
            <v>0</v>
          </cell>
          <cell r="AI338">
            <v>0</v>
          </cell>
        </row>
        <row r="339">
          <cell r="G339">
            <v>73606</v>
          </cell>
          <cell r="H339" t="str">
            <v>ASSENTAMENTO DE TAMPAO DE FERRO FUNDIDO 900 MM</v>
          </cell>
          <cell r="I339" t="str">
            <v>UN</v>
          </cell>
          <cell r="J339">
            <v>70.239999999999995</v>
          </cell>
          <cell r="K339" t="str">
            <v>INSUMO</v>
          </cell>
          <cell r="L339">
            <v>4750</v>
          </cell>
          <cell r="M339" t="str">
            <v>PEDREIRO</v>
          </cell>
          <cell r="N339" t="str">
            <v>H</v>
          </cell>
          <cell r="O339">
            <v>3</v>
          </cell>
          <cell r="P339">
            <v>11.39</v>
          </cell>
          <cell r="Q339">
            <v>34.17</v>
          </cell>
          <cell r="AD339" t="str">
            <v>ASTU</v>
          </cell>
          <cell r="AE339" t="str">
            <v>ASSENTAMENTO DE TUBOS E PECAS</v>
          </cell>
          <cell r="AF339">
            <v>53</v>
          </cell>
          <cell r="AG339" t="str">
            <v>FORNEC E/OU ASSENT DE HIDRANTES TAMPOES E PECAS ES</v>
          </cell>
          <cell r="AH339">
            <v>0</v>
          </cell>
          <cell r="AI339">
            <v>0</v>
          </cell>
        </row>
        <row r="340">
          <cell r="G340">
            <v>73606</v>
          </cell>
          <cell r="H340" t="str">
            <v>ASSENTAMENTO DE TAMPAO DE FERRO FUNDIDO 900 MM</v>
          </cell>
          <cell r="I340" t="str">
            <v>UN</v>
          </cell>
          <cell r="J340">
            <v>70.239999999999995</v>
          </cell>
          <cell r="K340" t="str">
            <v>INSUMO</v>
          </cell>
          <cell r="L340">
            <v>6111</v>
          </cell>
          <cell r="M340" t="str">
            <v>SERVENTE</v>
          </cell>
          <cell r="N340" t="str">
            <v>H</v>
          </cell>
          <cell r="O340">
            <v>3</v>
          </cell>
          <cell r="P340">
            <v>7.44</v>
          </cell>
          <cell r="Q340">
            <v>22.34</v>
          </cell>
          <cell r="AD340" t="str">
            <v>ASTU</v>
          </cell>
          <cell r="AE340" t="str">
            <v>ASSENTAMENTO DE TUBOS E PECAS</v>
          </cell>
          <cell r="AF340">
            <v>53</v>
          </cell>
          <cell r="AG340" t="str">
            <v>FORNEC E/OU ASSENT DE HIDRANTES TAMPOES E PECAS ES</v>
          </cell>
          <cell r="AH340">
            <v>0</v>
          </cell>
          <cell r="AI340">
            <v>0</v>
          </cell>
        </row>
        <row r="341">
          <cell r="G341">
            <v>73607</v>
          </cell>
          <cell r="H341" t="str">
            <v>ASSENTAMENTO DE TAMPAO DE FERRO FUNDIDO 600 MM</v>
          </cell>
          <cell r="I341" t="str">
            <v>UN</v>
          </cell>
          <cell r="J341">
            <v>46.83</v>
          </cell>
          <cell r="R341">
            <v>37.68</v>
          </cell>
          <cell r="S341">
            <v>80.47</v>
          </cell>
          <cell r="T341">
            <v>9.14</v>
          </cell>
          <cell r="U341">
            <v>19.52</v>
          </cell>
          <cell r="V341">
            <v>0</v>
          </cell>
          <cell r="W341">
            <v>0</v>
          </cell>
          <cell r="X341">
            <v>0</v>
          </cell>
          <cell r="Y341">
            <v>0</v>
          </cell>
          <cell r="Z341">
            <v>0</v>
          </cell>
          <cell r="AA341">
            <v>0</v>
          </cell>
          <cell r="AB341" t="str">
            <v>CAIXA REFERENCIAL</v>
          </cell>
          <cell r="AD341" t="str">
            <v>ASTU</v>
          </cell>
          <cell r="AE341" t="str">
            <v>ASSENTAMENTO DE TUBOS E PECAS</v>
          </cell>
          <cell r="AF341">
            <v>53</v>
          </cell>
          <cell r="AG341" t="str">
            <v>FORNEC E/OU ASSENT DE HIDRANTES TAMPOES E PECAS ES</v>
          </cell>
          <cell r="AH341">
            <v>0</v>
          </cell>
          <cell r="AI341">
            <v>0</v>
          </cell>
        </row>
        <row r="342">
          <cell r="G342">
            <v>73607</v>
          </cell>
          <cell r="H342" t="str">
            <v>ASSENTAMENTO DE TAMPAO DE FERRO FUNDIDO 600 MM</v>
          </cell>
          <cell r="I342" t="str">
            <v>UN</v>
          </cell>
          <cell r="J342">
            <v>46.83</v>
          </cell>
          <cell r="K342" t="str">
            <v>INSUMO</v>
          </cell>
          <cell r="L342">
            <v>370</v>
          </cell>
          <cell r="M342" t="str">
            <v>AREIA MEDIA - POSTO JAZIDA / FORNECEDOR (SEM FRETE)</v>
          </cell>
          <cell r="N342" t="str">
            <v>M3</v>
          </cell>
          <cell r="O342">
            <v>0.04</v>
          </cell>
          <cell r="P342">
            <v>72.95</v>
          </cell>
          <cell r="Q342">
            <v>2.91</v>
          </cell>
          <cell r="AD342" t="str">
            <v>ASTU</v>
          </cell>
          <cell r="AE342" t="str">
            <v>ASSENTAMENTO DE TUBOS E PECAS</v>
          </cell>
          <cell r="AF342">
            <v>53</v>
          </cell>
          <cell r="AG342" t="str">
            <v>FORNEC E/OU ASSENT DE HIDRANTES TAMPOES E PECAS ES</v>
          </cell>
          <cell r="AH342">
            <v>0</v>
          </cell>
          <cell r="AI342">
            <v>0</v>
          </cell>
        </row>
        <row r="343">
          <cell r="G343">
            <v>73607</v>
          </cell>
          <cell r="H343" t="str">
            <v>ASSENTAMENTO DE TAMPAO DE FERRO FUNDIDO 600 MM</v>
          </cell>
          <cell r="I343" t="str">
            <v>UN</v>
          </cell>
          <cell r="J343">
            <v>46.83</v>
          </cell>
          <cell r="K343" t="str">
            <v>INSUMO</v>
          </cell>
          <cell r="L343">
            <v>1379</v>
          </cell>
          <cell r="M343" t="str">
            <v>CIMENTO PORTLAND COMPOSTO CP II- 32</v>
          </cell>
          <cell r="N343" t="str">
            <v>KG</v>
          </cell>
          <cell r="O343">
            <v>14</v>
          </cell>
          <cell r="P343">
            <v>0.44</v>
          </cell>
          <cell r="Q343">
            <v>6.22</v>
          </cell>
          <cell r="AD343" t="str">
            <v>ASTU</v>
          </cell>
          <cell r="AE343" t="str">
            <v>ASSENTAMENTO DE TUBOS E PECAS</v>
          </cell>
          <cell r="AF343">
            <v>53</v>
          </cell>
          <cell r="AG343" t="str">
            <v>FORNEC E/OU ASSENT DE HIDRANTES TAMPOES E PECAS ES</v>
          </cell>
          <cell r="AH343">
            <v>0</v>
          </cell>
          <cell r="AI343">
            <v>0</v>
          </cell>
        </row>
        <row r="344">
          <cell r="G344">
            <v>73607</v>
          </cell>
          <cell r="H344" t="str">
            <v>ASSENTAMENTO DE TAMPAO DE FERRO FUNDIDO 600 MM</v>
          </cell>
          <cell r="I344" t="str">
            <v>UN</v>
          </cell>
          <cell r="J344">
            <v>46.83</v>
          </cell>
          <cell r="K344" t="str">
            <v>INSUMO</v>
          </cell>
          <cell r="L344">
            <v>4750</v>
          </cell>
          <cell r="M344" t="str">
            <v>PEDREIRO</v>
          </cell>
          <cell r="N344" t="str">
            <v>H</v>
          </cell>
          <cell r="O344">
            <v>2</v>
          </cell>
          <cell r="P344">
            <v>11.39</v>
          </cell>
          <cell r="Q344">
            <v>22.78</v>
          </cell>
          <cell r="AD344" t="str">
            <v>ASTU</v>
          </cell>
          <cell r="AE344" t="str">
            <v>ASSENTAMENTO DE TUBOS E PECAS</v>
          </cell>
          <cell r="AF344">
            <v>53</v>
          </cell>
          <cell r="AG344" t="str">
            <v>FORNEC E/OU ASSENT DE HIDRANTES TAMPOES E PECAS ES</v>
          </cell>
          <cell r="AH344">
            <v>0</v>
          </cell>
          <cell r="AI344">
            <v>0</v>
          </cell>
        </row>
        <row r="345">
          <cell r="G345">
            <v>73607</v>
          </cell>
          <cell r="H345" t="str">
            <v>ASSENTAMENTO DE TAMPAO DE FERRO FUNDIDO 600 MM</v>
          </cell>
          <cell r="I345" t="str">
            <v>UN</v>
          </cell>
          <cell r="J345">
            <v>46.83</v>
          </cell>
          <cell r="K345" t="str">
            <v>INSUMO</v>
          </cell>
          <cell r="L345">
            <v>6111</v>
          </cell>
          <cell r="M345" t="str">
            <v>SERVENTE</v>
          </cell>
          <cell r="N345" t="str">
            <v>H</v>
          </cell>
          <cell r="O345">
            <v>2</v>
          </cell>
          <cell r="P345">
            <v>7.44</v>
          </cell>
          <cell r="Q345">
            <v>14.89</v>
          </cell>
          <cell r="AD345" t="str">
            <v>ASTU</v>
          </cell>
          <cell r="AE345" t="str">
            <v>ASSENTAMENTO DE TUBOS E PECAS</v>
          </cell>
          <cell r="AF345">
            <v>53</v>
          </cell>
          <cell r="AG345" t="str">
            <v>FORNEC E/OU ASSENT DE HIDRANTES TAMPOES E PECAS ES</v>
          </cell>
          <cell r="AH345">
            <v>0</v>
          </cell>
          <cell r="AI345">
            <v>0</v>
          </cell>
        </row>
        <row r="346">
          <cell r="G346">
            <v>83622</v>
          </cell>
          <cell r="H346" t="str">
            <v>GRELHA DE FERRO FUNDIDO PARA CANALETA LARG = 40CM, FORNECIMENTO E ASSENTAMENTO</v>
          </cell>
          <cell r="I346" t="str">
            <v>M</v>
          </cell>
          <cell r="J346">
            <v>169.34</v>
          </cell>
          <cell r="R346">
            <v>1.19</v>
          </cell>
          <cell r="S346">
            <v>0.7</v>
          </cell>
          <cell r="T346">
            <v>168.14</v>
          </cell>
          <cell r="U346">
            <v>99.29</v>
          </cell>
          <cell r="V346">
            <v>0</v>
          </cell>
          <cell r="W346">
            <v>0</v>
          </cell>
          <cell r="X346">
            <v>0</v>
          </cell>
          <cell r="Y346">
            <v>0</v>
          </cell>
          <cell r="Z346">
            <v>0</v>
          </cell>
          <cell r="AA346">
            <v>0</v>
          </cell>
          <cell r="AB346" t="str">
            <v>CAIXA REFERENCIAL</v>
          </cell>
          <cell r="AD346" t="str">
            <v>ASTU</v>
          </cell>
          <cell r="AE346" t="str">
            <v>ASSENTAMENTO DE TUBOS E PECAS</v>
          </cell>
          <cell r="AF346">
            <v>53</v>
          </cell>
          <cell r="AG346" t="str">
            <v>FORNEC E/OU ASSENT DE HIDRANTES TAMPOES E PECAS ES</v>
          </cell>
          <cell r="AH346">
            <v>0</v>
          </cell>
          <cell r="AI346">
            <v>0</v>
          </cell>
        </row>
        <row r="347">
          <cell r="G347">
            <v>83622</v>
          </cell>
          <cell r="H347" t="str">
            <v>GRELHA DE FERRO FUNDIDO PARA CANALETA LARG = 40CM, FORNECIMENTO E ASSENTAMENTO</v>
          </cell>
          <cell r="I347" t="str">
            <v>M</v>
          </cell>
          <cell r="J347">
            <v>169.34</v>
          </cell>
          <cell r="K347" t="str">
            <v>INSUMO</v>
          </cell>
          <cell r="L347">
            <v>6111</v>
          </cell>
          <cell r="M347" t="str">
            <v>SERVENTE</v>
          </cell>
          <cell r="N347" t="str">
            <v>H</v>
          </cell>
          <cell r="O347">
            <v>0.16</v>
          </cell>
          <cell r="P347">
            <v>7.44</v>
          </cell>
          <cell r="Q347">
            <v>1.19</v>
          </cell>
          <cell r="AD347" t="str">
            <v>ASTU</v>
          </cell>
          <cell r="AE347" t="str">
            <v>ASSENTAMENTO DE TUBOS E PECAS</v>
          </cell>
          <cell r="AF347">
            <v>53</v>
          </cell>
          <cell r="AG347" t="str">
            <v>FORNEC E/OU ASSENT DE HIDRANTES TAMPOES E PECAS ES</v>
          </cell>
          <cell r="AH347">
            <v>0</v>
          </cell>
          <cell r="AI347">
            <v>0</v>
          </cell>
        </row>
        <row r="348">
          <cell r="G348">
            <v>83622</v>
          </cell>
          <cell r="H348" t="str">
            <v>GRELHA DE FERRO FUNDIDO PARA CANALETA LARG = 40CM, FORNECIMENTO E ASSENTAMENTO</v>
          </cell>
          <cell r="I348" t="str">
            <v>M</v>
          </cell>
          <cell r="J348">
            <v>169.34</v>
          </cell>
          <cell r="K348" t="str">
            <v>INSUMO</v>
          </cell>
          <cell r="L348">
            <v>21055</v>
          </cell>
          <cell r="M348" t="str">
            <v>GRELHA FOFO P/ CANALETA 40 X 400 X 1000MM P/ GARAGEM E ESTACIONAMENTO</v>
          </cell>
          <cell r="N348" t="str">
            <v>UN</v>
          </cell>
          <cell r="O348">
            <v>1</v>
          </cell>
          <cell r="P348">
            <v>168.14</v>
          </cell>
          <cell r="Q348">
            <v>168.14</v>
          </cell>
          <cell r="AD348" t="str">
            <v>ASTU</v>
          </cell>
          <cell r="AE348" t="str">
            <v>ASSENTAMENTO DE TUBOS E PECAS</v>
          </cell>
          <cell r="AF348">
            <v>53</v>
          </cell>
          <cell r="AG348" t="str">
            <v>FORNEC E/OU ASSENT DE HIDRANTES TAMPOES E PECAS ES</v>
          </cell>
          <cell r="AH348">
            <v>0</v>
          </cell>
          <cell r="AI348">
            <v>0</v>
          </cell>
        </row>
        <row r="349">
          <cell r="G349">
            <v>83623</v>
          </cell>
          <cell r="H349" t="str">
            <v>GRELHA DE FERRO FUNDIDO PARA CANALETA LARG = 30CM, FORNECIMENTO E ASSENTAMENTO</v>
          </cell>
          <cell r="I349" t="str">
            <v>M</v>
          </cell>
          <cell r="J349">
            <v>124.52</v>
          </cell>
          <cell r="R349">
            <v>1.19</v>
          </cell>
          <cell r="S349">
            <v>0.95</v>
          </cell>
          <cell r="T349">
            <v>123.33</v>
          </cell>
          <cell r="U349">
            <v>99.04</v>
          </cell>
          <cell r="V349">
            <v>0</v>
          </cell>
          <cell r="W349">
            <v>0</v>
          </cell>
          <cell r="X349">
            <v>0</v>
          </cell>
          <cell r="Y349">
            <v>0</v>
          </cell>
          <cell r="Z349">
            <v>0</v>
          </cell>
          <cell r="AA349">
            <v>0</v>
          </cell>
          <cell r="AB349" t="str">
            <v>CAIXA REFERENCIAL</v>
          </cell>
          <cell r="AD349" t="str">
            <v>ASTU</v>
          </cell>
          <cell r="AE349" t="str">
            <v>ASSENTAMENTO DE TUBOS E PECAS</v>
          </cell>
          <cell r="AF349">
            <v>53</v>
          </cell>
          <cell r="AG349" t="str">
            <v>FORNEC E/OU ASSENT DE HIDRANTES TAMPOES E PECAS ES</v>
          </cell>
          <cell r="AH349">
            <v>0</v>
          </cell>
          <cell r="AI349">
            <v>0</v>
          </cell>
        </row>
        <row r="350">
          <cell r="G350">
            <v>83623</v>
          </cell>
          <cell r="H350" t="str">
            <v>GRELHA DE FERRO FUNDIDO PARA CANALETA LARG = 30CM, FORNECIMENTO E ASSENTAMENTO</v>
          </cell>
          <cell r="I350" t="str">
            <v>M</v>
          </cell>
          <cell r="J350">
            <v>124.52</v>
          </cell>
          <cell r="K350" t="str">
            <v>INSUMO</v>
          </cell>
          <cell r="L350">
            <v>6111</v>
          </cell>
          <cell r="M350" t="str">
            <v>SERVENTE</v>
          </cell>
          <cell r="N350" t="str">
            <v>H</v>
          </cell>
          <cell r="O350">
            <v>0.16</v>
          </cell>
          <cell r="P350">
            <v>7.44</v>
          </cell>
          <cell r="Q350">
            <v>1.19</v>
          </cell>
          <cell r="AD350" t="str">
            <v>ASTU</v>
          </cell>
          <cell r="AE350" t="str">
            <v>ASSENTAMENTO DE TUBOS E PECAS</v>
          </cell>
          <cell r="AF350">
            <v>53</v>
          </cell>
          <cell r="AG350" t="str">
            <v>FORNEC E/OU ASSENT DE HIDRANTES TAMPOES E PECAS ES</v>
          </cell>
          <cell r="AH350">
            <v>0</v>
          </cell>
          <cell r="AI350">
            <v>0</v>
          </cell>
        </row>
        <row r="351">
          <cell r="G351">
            <v>83623</v>
          </cell>
          <cell r="H351" t="str">
            <v>GRELHA DE FERRO FUNDIDO PARA CANALETA LARG = 30CM, FORNECIMENTO E ASSENTAMENTO</v>
          </cell>
          <cell r="I351" t="str">
            <v>M</v>
          </cell>
          <cell r="J351">
            <v>124.52</v>
          </cell>
          <cell r="K351" t="str">
            <v>INSUMO</v>
          </cell>
          <cell r="L351">
            <v>21051</v>
          </cell>
          <cell r="M351" t="str">
            <v>GRELHA FOFO P/ CANALETA 18 X 300 X 1000MM P/ GARAGEM E ESTACIONAMENTO</v>
          </cell>
          <cell r="N351" t="str">
            <v>UN</v>
          </cell>
          <cell r="O351">
            <v>1</v>
          </cell>
          <cell r="P351">
            <v>123.33</v>
          </cell>
          <cell r="Q351">
            <v>123.33</v>
          </cell>
          <cell r="AD351" t="str">
            <v>ASTU</v>
          </cell>
          <cell r="AE351" t="str">
            <v>ASSENTAMENTO DE TUBOS E PECAS</v>
          </cell>
          <cell r="AF351">
            <v>53</v>
          </cell>
          <cell r="AG351" t="str">
            <v>FORNEC E/OU ASSENT DE HIDRANTES TAMPOES E PECAS ES</v>
          </cell>
          <cell r="AH351">
            <v>0</v>
          </cell>
          <cell r="AI351">
            <v>0</v>
          </cell>
        </row>
        <row r="352">
          <cell r="G352">
            <v>83624</v>
          </cell>
          <cell r="H352" t="str">
            <v>GRELHA DE FERRO FUNDIDO PARA CANALETA LARG = 20CM, FORNECIMENTO E ASSENTAMENTO</v>
          </cell>
          <cell r="I352" t="str">
            <v>M</v>
          </cell>
          <cell r="J352">
            <v>62.86</v>
          </cell>
          <cell r="R352">
            <v>1.19</v>
          </cell>
          <cell r="S352">
            <v>1.89</v>
          </cell>
          <cell r="T352">
            <v>61.66</v>
          </cell>
          <cell r="U352">
            <v>98.1</v>
          </cell>
          <cell r="V352">
            <v>0</v>
          </cell>
          <cell r="W352">
            <v>0</v>
          </cell>
          <cell r="X352">
            <v>0</v>
          </cell>
          <cell r="Y352">
            <v>0</v>
          </cell>
          <cell r="Z352">
            <v>0</v>
          </cell>
          <cell r="AA352">
            <v>0</v>
          </cell>
          <cell r="AB352" t="str">
            <v>CAIXA REFERENCIAL</v>
          </cell>
          <cell r="AD352" t="str">
            <v>ASTU</v>
          </cell>
          <cell r="AE352" t="str">
            <v>ASSENTAMENTO DE TUBOS E PECAS</v>
          </cell>
          <cell r="AF352">
            <v>53</v>
          </cell>
          <cell r="AG352" t="str">
            <v>FORNEC E/OU ASSENT DE HIDRANTES TAMPOES E PECAS ES</v>
          </cell>
          <cell r="AH352">
            <v>0</v>
          </cell>
          <cell r="AI352">
            <v>0</v>
          </cell>
        </row>
        <row r="353">
          <cell r="G353">
            <v>83624</v>
          </cell>
          <cell r="H353" t="str">
            <v>GRELHA DE FERRO FUNDIDO PARA CANALETA LARG = 20CM, FORNECIMENTO E ASSENTAMENTO</v>
          </cell>
          <cell r="I353" t="str">
            <v>M</v>
          </cell>
          <cell r="J353">
            <v>62.86</v>
          </cell>
          <cell r="K353" t="str">
            <v>INSUMO</v>
          </cell>
          <cell r="L353">
            <v>6111</v>
          </cell>
          <cell r="M353" t="str">
            <v>SERVENTE</v>
          </cell>
          <cell r="N353" t="str">
            <v>H</v>
          </cell>
          <cell r="O353">
            <v>0.16</v>
          </cell>
          <cell r="P353">
            <v>7.44</v>
          </cell>
          <cell r="Q353">
            <v>1.19</v>
          </cell>
          <cell r="AD353" t="str">
            <v>ASTU</v>
          </cell>
          <cell r="AE353" t="str">
            <v>ASSENTAMENTO DE TUBOS E PECAS</v>
          </cell>
          <cell r="AF353">
            <v>53</v>
          </cell>
          <cell r="AG353" t="str">
            <v>FORNEC E/OU ASSENT DE HIDRANTES TAMPOES E PECAS ES</v>
          </cell>
          <cell r="AH353">
            <v>0</v>
          </cell>
          <cell r="AI353">
            <v>0</v>
          </cell>
        </row>
        <row r="354">
          <cell r="G354">
            <v>83624</v>
          </cell>
          <cell r="H354" t="str">
            <v>GRELHA DE FERRO FUNDIDO PARA CANALETA LARG = 20CM, FORNECIMENTO E ASSENTAMENTO</v>
          </cell>
          <cell r="I354" t="str">
            <v>M</v>
          </cell>
          <cell r="J354">
            <v>62.86</v>
          </cell>
          <cell r="K354" t="str">
            <v>INSUMO</v>
          </cell>
          <cell r="L354">
            <v>11236</v>
          </cell>
          <cell r="M354" t="str">
            <v>GRELHA FOFO P/ CANALETA 15 X 200 X 1000MM P/ GARAGEM E ESTACIONAMENTO</v>
          </cell>
          <cell r="N354" t="str">
            <v>UN</v>
          </cell>
          <cell r="O354">
            <v>1</v>
          </cell>
          <cell r="P354">
            <v>61.66</v>
          </cell>
          <cell r="Q354">
            <v>61.66</v>
          </cell>
          <cell r="AD354" t="str">
            <v>ASTU</v>
          </cell>
          <cell r="AE354" t="str">
            <v>ASSENTAMENTO DE TUBOS E PECAS</v>
          </cell>
          <cell r="AF354">
            <v>53</v>
          </cell>
          <cell r="AG354" t="str">
            <v>FORNEC E/OU ASSENT DE HIDRANTES TAMPOES E PECAS ES</v>
          </cell>
          <cell r="AH354">
            <v>0</v>
          </cell>
          <cell r="AI354">
            <v>0</v>
          </cell>
        </row>
        <row r="355">
          <cell r="G355">
            <v>83626</v>
          </cell>
          <cell r="H355" t="str">
            <v>GRELHA DE FERRO FUNDIDO PARA CANALETA LARG = 15CM, FORNECIMENTO E ASSENTAMENTO</v>
          </cell>
          <cell r="I355" t="str">
            <v>M</v>
          </cell>
          <cell r="J355">
            <v>48.47</v>
          </cell>
          <cell r="R355">
            <v>1.19</v>
          </cell>
          <cell r="S355">
            <v>2.4500000000000002</v>
          </cell>
          <cell r="T355">
            <v>47.27</v>
          </cell>
          <cell r="U355">
            <v>97.54</v>
          </cell>
          <cell r="V355">
            <v>0</v>
          </cell>
          <cell r="W355">
            <v>0</v>
          </cell>
          <cell r="X355">
            <v>0</v>
          </cell>
          <cell r="Y355">
            <v>0</v>
          </cell>
          <cell r="Z355">
            <v>0</v>
          </cell>
          <cell r="AA355">
            <v>0</v>
          </cell>
          <cell r="AB355" t="str">
            <v>CAIXA REFERENCIAL</v>
          </cell>
          <cell r="AD355" t="str">
            <v>ASTU</v>
          </cell>
          <cell r="AE355" t="str">
            <v>ASSENTAMENTO DE TUBOS E PECAS</v>
          </cell>
          <cell r="AF355">
            <v>53</v>
          </cell>
          <cell r="AG355" t="str">
            <v>FORNEC E/OU ASSENT DE HIDRANTES TAMPOES E PECAS ES</v>
          </cell>
          <cell r="AH355">
            <v>0</v>
          </cell>
          <cell r="AI355">
            <v>0</v>
          </cell>
        </row>
        <row r="356">
          <cell r="G356">
            <v>83626</v>
          </cell>
          <cell r="H356" t="str">
            <v>GRELHA DE FERRO FUNDIDO PARA CANALETA LARG = 15CM, FORNECIMENTO E ASSENTAMENTO</v>
          </cell>
          <cell r="I356" t="str">
            <v>M</v>
          </cell>
          <cell r="J356">
            <v>48.47</v>
          </cell>
          <cell r="K356" t="str">
            <v>INSUMO</v>
          </cell>
          <cell r="L356">
            <v>6111</v>
          </cell>
          <cell r="M356" t="str">
            <v>SERVENTE</v>
          </cell>
          <cell r="N356" t="str">
            <v>H</v>
          </cell>
          <cell r="O356">
            <v>0.16</v>
          </cell>
          <cell r="P356">
            <v>7.44</v>
          </cell>
          <cell r="Q356">
            <v>1.19</v>
          </cell>
          <cell r="AD356" t="str">
            <v>ASTU</v>
          </cell>
          <cell r="AE356" t="str">
            <v>ASSENTAMENTO DE TUBOS E PECAS</v>
          </cell>
          <cell r="AF356">
            <v>53</v>
          </cell>
          <cell r="AG356" t="str">
            <v>FORNEC E/OU ASSENT DE HIDRANTES TAMPOES E PECAS ES</v>
          </cell>
          <cell r="AH356">
            <v>0</v>
          </cell>
          <cell r="AI356">
            <v>0</v>
          </cell>
        </row>
        <row r="357">
          <cell r="G357">
            <v>83626</v>
          </cell>
          <cell r="H357" t="str">
            <v>GRELHA DE FERRO FUNDIDO PARA CANALETA LARG = 15CM, FORNECIMENTO E ASSENTAMENTO</v>
          </cell>
          <cell r="I357" t="str">
            <v>M</v>
          </cell>
          <cell r="J357">
            <v>48.47</v>
          </cell>
          <cell r="K357" t="str">
            <v>INSUMO</v>
          </cell>
          <cell r="L357">
            <v>11235</v>
          </cell>
          <cell r="M357" t="str">
            <v>GRELHA FOFO P/ CANALETA 15 X 150 X 1000MM P/ GARAGEM E ESTACIONAMENTO</v>
          </cell>
          <cell r="N357" t="str">
            <v>UN</v>
          </cell>
          <cell r="O357">
            <v>1</v>
          </cell>
          <cell r="P357">
            <v>47.27</v>
          </cell>
          <cell r="Q357">
            <v>47.27</v>
          </cell>
          <cell r="AD357" t="str">
            <v>ASTU</v>
          </cell>
          <cell r="AE357" t="str">
            <v>ASSENTAMENTO DE TUBOS E PECAS</v>
          </cell>
          <cell r="AF357">
            <v>53</v>
          </cell>
          <cell r="AG357" t="str">
            <v>FORNEC E/OU ASSENT DE HIDRANTES TAMPOES E PECAS ES</v>
          </cell>
          <cell r="AH357">
            <v>0</v>
          </cell>
          <cell r="AI357">
            <v>0</v>
          </cell>
        </row>
        <row r="358">
          <cell r="G358">
            <v>83627</v>
          </cell>
          <cell r="H358" t="str">
            <v>TAMPAO DE FERRO FUNDIDO, D = 60CM, 175KG, P = CHAMINE CX AREIA/POCO VISITA ASSENTADO COM ARG CIM/AREIA 1:4, FORNECIMENTO E ASSENTAMENTO</v>
          </cell>
          <cell r="I358" t="str">
            <v>UN</v>
          </cell>
          <cell r="J358">
            <v>491.4</v>
          </cell>
          <cell r="R358">
            <v>37.83</v>
          </cell>
          <cell r="S358">
            <v>7.69</v>
          </cell>
          <cell r="T358">
            <v>453.56</v>
          </cell>
          <cell r="U358">
            <v>92.3</v>
          </cell>
          <cell r="V358">
            <v>0</v>
          </cell>
          <cell r="W358">
            <v>0</v>
          </cell>
          <cell r="X358">
            <v>0</v>
          </cell>
          <cell r="Y358">
            <v>0</v>
          </cell>
          <cell r="Z358">
            <v>0</v>
          </cell>
          <cell r="AA358">
            <v>0</v>
          </cell>
          <cell r="AB358" t="str">
            <v>CAIXA REFERENCIAL</v>
          </cell>
          <cell r="AD358" t="str">
            <v>ASTU</v>
          </cell>
          <cell r="AE358" t="str">
            <v>ASSENTAMENTO DE TUBOS E PECAS</v>
          </cell>
          <cell r="AF358">
            <v>53</v>
          </cell>
          <cell r="AG358" t="str">
            <v>FORNEC E/OU ASSENT DE HIDRANTES TAMPOES E PECAS ES</v>
          </cell>
          <cell r="AH358">
            <v>0</v>
          </cell>
          <cell r="AI358">
            <v>0</v>
          </cell>
        </row>
        <row r="359">
          <cell r="G359">
            <v>83627</v>
          </cell>
          <cell r="H359" t="str">
            <v>TAMPAO DE FERRO FUNDIDO, D = 60CM, 175KG, P = CHAMINE CX AREIA/POCO VISITA ASSENTADO COM ARG CIM/AREIA 1:4, FORNECIMENTO E ASSENTAMENTO</v>
          </cell>
          <cell r="I359" t="str">
            <v>UN</v>
          </cell>
          <cell r="J359">
            <v>491.4</v>
          </cell>
          <cell r="K359" t="str">
            <v>COMPOSICAO</v>
          </cell>
          <cell r="L359">
            <v>73455</v>
          </cell>
          <cell r="M359" t="str">
            <v>ARGAMASSA CIMENTO/AREIA 1:4  -  PREPARO MECANICO</v>
          </cell>
          <cell r="N359" t="str">
            <v>M3</v>
          </cell>
          <cell r="O359">
            <v>5.0000000000000001E-3</v>
          </cell>
          <cell r="P359">
            <v>299.33999999999997</v>
          </cell>
          <cell r="Q359">
            <v>1.49</v>
          </cell>
          <cell r="AD359" t="str">
            <v>ASTU</v>
          </cell>
          <cell r="AE359" t="str">
            <v>ASSENTAMENTO DE TUBOS E PECAS</v>
          </cell>
          <cell r="AF359">
            <v>53</v>
          </cell>
          <cell r="AG359" t="str">
            <v>FORNEC E/OU ASSENT DE HIDRANTES TAMPOES E PECAS ES</v>
          </cell>
          <cell r="AH359">
            <v>0</v>
          </cell>
          <cell r="AI359">
            <v>0</v>
          </cell>
        </row>
        <row r="360">
          <cell r="G360">
            <v>83627</v>
          </cell>
          <cell r="H360" t="str">
            <v>TAMPAO DE FERRO FUNDIDO, D = 60CM, 175KG, P = CHAMINE CX AREIA/POCO VISITA ASSENTADO COM ARG CIM/AREIA 1:4, FORNECIMENTO E ASSENTAMENTO</v>
          </cell>
          <cell r="I360" t="str">
            <v>UN</v>
          </cell>
          <cell r="J360">
            <v>491.4</v>
          </cell>
          <cell r="K360" t="str">
            <v>INSUMO</v>
          </cell>
          <cell r="L360">
            <v>4750</v>
          </cell>
          <cell r="M360" t="str">
            <v>PEDREIRO</v>
          </cell>
          <cell r="N360" t="str">
            <v>H</v>
          </cell>
          <cell r="O360">
            <v>2</v>
          </cell>
          <cell r="P360">
            <v>11.39</v>
          </cell>
          <cell r="Q360">
            <v>22.78</v>
          </cell>
          <cell r="AD360" t="str">
            <v>ASTU</v>
          </cell>
          <cell r="AE360" t="str">
            <v>ASSENTAMENTO DE TUBOS E PECAS</v>
          </cell>
          <cell r="AF360">
            <v>53</v>
          </cell>
          <cell r="AG360" t="str">
            <v>FORNEC E/OU ASSENT DE HIDRANTES TAMPOES E PECAS ES</v>
          </cell>
          <cell r="AH360">
            <v>0</v>
          </cell>
          <cell r="AI360">
            <v>0</v>
          </cell>
        </row>
        <row r="361">
          <cell r="G361">
            <v>83627</v>
          </cell>
          <cell r="H361" t="str">
            <v>TAMPAO DE FERRO FUNDIDO, D = 60CM, 175KG, P = CHAMINE CX AREIA/POCO VISITA ASSENTADO COM ARG CIM/AREIA 1:4, FORNECIMENTO E ASSENTAMENTO</v>
          </cell>
          <cell r="I361" t="str">
            <v>UN</v>
          </cell>
          <cell r="J361">
            <v>491.4</v>
          </cell>
          <cell r="K361" t="str">
            <v>INSUMO</v>
          </cell>
          <cell r="L361">
            <v>6111</v>
          </cell>
          <cell r="M361" t="str">
            <v>SERVENTE</v>
          </cell>
          <cell r="N361" t="str">
            <v>H</v>
          </cell>
          <cell r="O361">
            <v>2</v>
          </cell>
          <cell r="P361">
            <v>7.44</v>
          </cell>
          <cell r="Q361">
            <v>14.89</v>
          </cell>
          <cell r="AD361" t="str">
            <v>ASTU</v>
          </cell>
          <cell r="AE361" t="str">
            <v>ASSENTAMENTO DE TUBOS E PECAS</v>
          </cell>
          <cell r="AF361">
            <v>53</v>
          </cell>
          <cell r="AG361" t="str">
            <v>FORNEC E/OU ASSENT DE HIDRANTES TAMPOES E PECAS ES</v>
          </cell>
          <cell r="AH361">
            <v>0</v>
          </cell>
          <cell r="AI361">
            <v>0</v>
          </cell>
        </row>
        <row r="362">
          <cell r="G362">
            <v>83627</v>
          </cell>
          <cell r="H362" t="str">
            <v>TAMPAO DE FERRO FUNDIDO, D = 60CM, 175KG, P = CHAMINE CX AREIA/POCO VISITA ASSENTADO COM ARG CIM/AREIA 1:4, FORNECIMENTO E ASSENTAMENTO</v>
          </cell>
          <cell r="I362" t="str">
            <v>UN</v>
          </cell>
          <cell r="J362">
            <v>491.4</v>
          </cell>
          <cell r="K362" t="str">
            <v>INSUMO</v>
          </cell>
          <cell r="L362">
            <v>11291</v>
          </cell>
          <cell r="M362" t="str">
            <v>TAMPAO FOFO 175 KG P/ POCO VISITA T-175</v>
          </cell>
          <cell r="N362" t="str">
            <v>UN</v>
          </cell>
          <cell r="O362">
            <v>1</v>
          </cell>
          <cell r="P362">
            <v>452.22</v>
          </cell>
          <cell r="Q362">
            <v>452.22</v>
          </cell>
          <cell r="AD362" t="str">
            <v>ASTU</v>
          </cell>
          <cell r="AE362" t="str">
            <v>ASSENTAMENTO DE TUBOS E PECAS</v>
          </cell>
          <cell r="AF362">
            <v>53</v>
          </cell>
          <cell r="AG362" t="str">
            <v>FORNEC E/OU ASSENT DE HIDRANTES TAMPOES E PECAS ES</v>
          </cell>
          <cell r="AH362">
            <v>0</v>
          </cell>
          <cell r="AI362">
            <v>0</v>
          </cell>
        </row>
        <row r="363">
          <cell r="G363">
            <v>83724</v>
          </cell>
          <cell r="H363" t="str">
            <v>ASSENTAMENTO DE PECAS, CONEXOES, APARELHOS E ACESSORIOS DE FERRO FUNDIDO DUCTIL, JUNTA ELASTICA, MECANICA OU FLANGEADA, COM DIAMETROS DE 50 A 300 MM.</v>
          </cell>
          <cell r="I363" t="str">
            <v>KG</v>
          </cell>
          <cell r="J363">
            <v>0.9</v>
          </cell>
          <cell r="R363">
            <v>0.89</v>
          </cell>
          <cell r="S363">
            <v>100</v>
          </cell>
          <cell r="T363">
            <v>0</v>
          </cell>
          <cell r="U363">
            <v>0</v>
          </cell>
          <cell r="V363">
            <v>0</v>
          </cell>
          <cell r="W363">
            <v>0</v>
          </cell>
          <cell r="X363">
            <v>0</v>
          </cell>
          <cell r="Y363">
            <v>0</v>
          </cell>
          <cell r="Z363">
            <v>0</v>
          </cell>
          <cell r="AA363">
            <v>0</v>
          </cell>
          <cell r="AB363" t="str">
            <v>CAIXA REFERENCIAL</v>
          </cell>
          <cell r="AD363" t="str">
            <v>ASTU</v>
          </cell>
          <cell r="AE363" t="str">
            <v>ASSENTAMENTO DE TUBOS E PECAS</v>
          </cell>
          <cell r="AF363">
            <v>53</v>
          </cell>
          <cell r="AG363" t="str">
            <v>FORNEC E/OU ASSENT DE HIDRANTES TAMPOES E PECAS ES</v>
          </cell>
          <cell r="AH363">
            <v>0</v>
          </cell>
          <cell r="AI363">
            <v>0</v>
          </cell>
        </row>
        <row r="364">
          <cell r="G364">
            <v>83724</v>
          </cell>
          <cell r="H364" t="str">
            <v>ASSENTAMENTO DE PECAS, CONEXOES, APARELHOS E ACESSORIOS DE FERRO FUNDIDO DUCTIL, JUNTA ELASTICA, MECANICA OU FLANGEADA, COM DIAMETROS DE 50 A 300 MM.</v>
          </cell>
          <cell r="I364" t="str">
            <v>KG</v>
          </cell>
          <cell r="J364">
            <v>0.9</v>
          </cell>
          <cell r="K364" t="str">
            <v>INSUMO</v>
          </cell>
          <cell r="L364">
            <v>2700</v>
          </cell>
          <cell r="M364" t="str">
            <v>MONTADOR</v>
          </cell>
          <cell r="N364" t="str">
            <v>H</v>
          </cell>
          <cell r="O364">
            <v>0.03</v>
          </cell>
          <cell r="P364">
            <v>14.96</v>
          </cell>
          <cell r="Q364">
            <v>0.44</v>
          </cell>
          <cell r="AD364" t="str">
            <v>ASTU</v>
          </cell>
          <cell r="AE364" t="str">
            <v>ASSENTAMENTO DE TUBOS E PECAS</v>
          </cell>
          <cell r="AF364">
            <v>53</v>
          </cell>
          <cell r="AG364" t="str">
            <v>FORNEC E/OU ASSENT DE HIDRANTES TAMPOES E PECAS ES</v>
          </cell>
          <cell r="AH364">
            <v>0</v>
          </cell>
          <cell r="AI364">
            <v>0</v>
          </cell>
        </row>
        <row r="365">
          <cell r="G365">
            <v>83724</v>
          </cell>
          <cell r="H365" t="str">
            <v>ASSENTAMENTO DE PECAS, CONEXOES, APARELHOS E ACESSORIOS DE FERRO FUNDIDO DUCTIL, JUNTA ELASTICA, MECANICA OU FLANGEADA, COM DIAMETROS DE 50 A 300 MM.</v>
          </cell>
          <cell r="I365" t="str">
            <v>KG</v>
          </cell>
          <cell r="J365">
            <v>0.9</v>
          </cell>
          <cell r="K365" t="str">
            <v>INSUMO</v>
          </cell>
          <cell r="L365">
            <v>6111</v>
          </cell>
          <cell r="M365" t="str">
            <v>SERVENTE</v>
          </cell>
          <cell r="N365" t="str">
            <v>H</v>
          </cell>
          <cell r="O365">
            <v>0.06</v>
          </cell>
          <cell r="P365">
            <v>7.44</v>
          </cell>
          <cell r="Q365">
            <v>0.44</v>
          </cell>
          <cell r="AD365" t="str">
            <v>ASTU</v>
          </cell>
          <cell r="AE365" t="str">
            <v>ASSENTAMENTO DE TUBOS E PECAS</v>
          </cell>
          <cell r="AF365">
            <v>53</v>
          </cell>
          <cell r="AG365" t="str">
            <v>FORNEC E/OU ASSENT DE HIDRANTES TAMPOES E PECAS ES</v>
          </cell>
          <cell r="AH365">
            <v>0</v>
          </cell>
          <cell r="AI365">
            <v>0</v>
          </cell>
        </row>
        <row r="366">
          <cell r="G366">
            <v>83725</v>
          </cell>
          <cell r="H366" t="str">
            <v>ASSENTAMENTO DE PECAS, CONEXOES, APARELHOS E ACESSORIOS DE FERRO FUNDIDO DUCTIL, JUNTA ELASTICA, MECANICA OU FLANGEADA, COM DIAMETROS DE 350 A 600 MM.</v>
          </cell>
          <cell r="I366" t="str">
            <v>KG</v>
          </cell>
          <cell r="J366">
            <v>0.61</v>
          </cell>
          <cell r="R366">
            <v>0.4</v>
          </cell>
          <cell r="S366">
            <v>65.930000000000007</v>
          </cell>
          <cell r="T366">
            <v>0</v>
          </cell>
          <cell r="U366">
            <v>0</v>
          </cell>
          <cell r="V366">
            <v>0.2</v>
          </cell>
          <cell r="W366">
            <v>34.06</v>
          </cell>
          <cell r="X366">
            <v>0</v>
          </cell>
          <cell r="Y366">
            <v>0</v>
          </cell>
          <cell r="Z366">
            <v>0</v>
          </cell>
          <cell r="AA366">
            <v>0</v>
          </cell>
          <cell r="AB366" t="str">
            <v>CAIXA REFERENCIAL</v>
          </cell>
          <cell r="AD366" t="str">
            <v>ASTU</v>
          </cell>
          <cell r="AE366" t="str">
            <v>ASSENTAMENTO DE TUBOS E PECAS</v>
          </cell>
          <cell r="AF366">
            <v>53</v>
          </cell>
          <cell r="AG366" t="str">
            <v>FORNEC E/OU ASSENT DE HIDRANTES TAMPOES E PECAS ES</v>
          </cell>
          <cell r="AH366">
            <v>0</v>
          </cell>
          <cell r="AI366">
            <v>0</v>
          </cell>
        </row>
        <row r="367">
          <cell r="G367">
            <v>83725</v>
          </cell>
          <cell r="H367" t="str">
            <v>ASSENTAMENTO DE PECAS, CONEXOES, APARELHOS E ACESSORIOS DE FERRO FUNDIDO DUCTIL, JUNTA ELASTICA, MECANICA OU FLANGEADA, COM DIAMETROS DE 350 A 600 MM.</v>
          </cell>
          <cell r="I367" t="str">
            <v>KG</v>
          </cell>
          <cell r="J367">
            <v>0.61</v>
          </cell>
          <cell r="K367" t="str">
            <v>INSUMO</v>
          </cell>
          <cell r="L367">
            <v>2700</v>
          </cell>
          <cell r="M367" t="str">
            <v>MONTADOR</v>
          </cell>
          <cell r="N367" t="str">
            <v>H</v>
          </cell>
          <cell r="O367">
            <v>1.2E-2</v>
          </cell>
          <cell r="P367">
            <v>14.96</v>
          </cell>
          <cell r="Q367">
            <v>0.17</v>
          </cell>
          <cell r="AD367" t="str">
            <v>ASTU</v>
          </cell>
          <cell r="AE367" t="str">
            <v>ASSENTAMENTO DE TUBOS E PECAS</v>
          </cell>
          <cell r="AF367">
            <v>53</v>
          </cell>
          <cell r="AG367" t="str">
            <v>FORNEC E/OU ASSENT DE HIDRANTES TAMPOES E PECAS ES</v>
          </cell>
          <cell r="AH367">
            <v>0</v>
          </cell>
          <cell r="AI367">
            <v>0</v>
          </cell>
        </row>
        <row r="368">
          <cell r="G368">
            <v>83725</v>
          </cell>
          <cell r="H368" t="str">
            <v>ASSENTAMENTO DE PECAS, CONEXOES, APARELHOS E ACESSORIOS DE FERRO FUNDIDO DUCTIL, JUNTA ELASTICA, MECANICA OU FLANGEADA, COM DIAMETROS DE 350 A 600 MM.</v>
          </cell>
          <cell r="I368" t="str">
            <v>KG</v>
          </cell>
          <cell r="J368">
            <v>0.61</v>
          </cell>
          <cell r="K368" t="str">
            <v>INSUMO</v>
          </cell>
          <cell r="L368">
            <v>3367</v>
          </cell>
          <cell r="M368" t="str">
            <v>GUINDASTE AUTO-PROPELIDO, SOBRE PNEUS, C/ LANCA TELESCOPICA CAP * 15T * (INCL MANUTENCAO/OPERACAO)</v>
          </cell>
          <cell r="N368" t="str">
            <v>H</v>
          </cell>
          <cell r="O368">
            <v>2E-3</v>
          </cell>
          <cell r="P368">
            <v>104.14</v>
          </cell>
          <cell r="Q368">
            <v>0.2</v>
          </cell>
          <cell r="AD368" t="str">
            <v>ASTU</v>
          </cell>
          <cell r="AE368" t="str">
            <v>ASSENTAMENTO DE TUBOS E PECAS</v>
          </cell>
          <cell r="AF368">
            <v>53</v>
          </cell>
          <cell r="AG368" t="str">
            <v>FORNEC E/OU ASSENT DE HIDRANTES TAMPOES E PECAS ES</v>
          </cell>
          <cell r="AH368">
            <v>0</v>
          </cell>
          <cell r="AI368">
            <v>0</v>
          </cell>
        </row>
        <row r="369">
          <cell r="G369">
            <v>83725</v>
          </cell>
          <cell r="H369" t="str">
            <v>ASSENTAMENTO DE PECAS, CONEXOES, APARELHOS E ACESSORIOS DE FERRO FUNDIDO DUCTIL, JUNTA ELASTICA, MECANICA OU FLANGEADA, COM DIAMETROS DE 350 A 600 MM.</v>
          </cell>
          <cell r="I369" t="str">
            <v>KG</v>
          </cell>
          <cell r="J369">
            <v>0.61</v>
          </cell>
          <cell r="K369" t="str">
            <v>INSUMO</v>
          </cell>
          <cell r="L369">
            <v>6111</v>
          </cell>
          <cell r="M369" t="str">
            <v>SERVENTE</v>
          </cell>
          <cell r="N369" t="str">
            <v>H</v>
          </cell>
          <cell r="O369">
            <v>0.03</v>
          </cell>
          <cell r="P369">
            <v>7.44</v>
          </cell>
          <cell r="Q369">
            <v>0.22</v>
          </cell>
          <cell r="AD369" t="str">
            <v>ASTU</v>
          </cell>
          <cell r="AE369" t="str">
            <v>ASSENTAMENTO DE TUBOS E PECAS</v>
          </cell>
          <cell r="AF369">
            <v>53</v>
          </cell>
          <cell r="AG369" t="str">
            <v>FORNEC E/OU ASSENT DE HIDRANTES TAMPOES E PECAS ES</v>
          </cell>
          <cell r="AH369">
            <v>0</v>
          </cell>
          <cell r="AI369">
            <v>0</v>
          </cell>
        </row>
        <row r="370">
          <cell r="G370">
            <v>83726</v>
          </cell>
          <cell r="H370" t="str">
            <v>ASSENTAMENTO DE PECAS, CONEXOES, APARELHOS E ACESSORIOS DE FERRO FUNDIDO DUCTIL, JUNTA ELASTICA, MECANICA OU FLANGEADA, COM DIAMETROS DE 700 A 1200 MM.</v>
          </cell>
          <cell r="I370" t="str">
            <v>KG</v>
          </cell>
          <cell r="J370">
            <v>0.44</v>
          </cell>
          <cell r="R370">
            <v>0.36</v>
          </cell>
          <cell r="S370">
            <v>82.87</v>
          </cell>
          <cell r="T370">
            <v>0</v>
          </cell>
          <cell r="U370">
            <v>0</v>
          </cell>
          <cell r="V370">
            <v>7.0000000000000007E-2</v>
          </cell>
          <cell r="W370">
            <v>17.12</v>
          </cell>
          <cell r="X370">
            <v>0</v>
          </cell>
          <cell r="Y370">
            <v>0</v>
          </cell>
          <cell r="Z370">
            <v>0</v>
          </cell>
          <cell r="AA370">
            <v>0</v>
          </cell>
          <cell r="AB370" t="str">
            <v>CAIXA REFERENCIAL</v>
          </cell>
          <cell r="AD370" t="str">
            <v>ASTU</v>
          </cell>
          <cell r="AE370" t="str">
            <v>ASSENTAMENTO DE TUBOS E PECAS</v>
          </cell>
          <cell r="AF370">
            <v>53</v>
          </cell>
          <cell r="AG370" t="str">
            <v>FORNEC E/OU ASSENT DE HIDRANTES TAMPOES E PECAS ES</v>
          </cell>
          <cell r="AH370">
            <v>0</v>
          </cell>
          <cell r="AI370">
            <v>0</v>
          </cell>
        </row>
        <row r="371">
          <cell r="G371">
            <v>83726</v>
          </cell>
          <cell r="H371" t="str">
            <v>ASSENTAMENTO DE PECAS, CONEXOES, APARELHOS E ACESSORIOS DE FERRO FUNDIDO DUCTIL, JUNTA ELASTICA, MECANICA OU FLANGEADA, COM DIAMETROS DE 700 A 1200 MM.</v>
          </cell>
          <cell r="I371" t="str">
            <v>KG</v>
          </cell>
          <cell r="J371">
            <v>0.44</v>
          </cell>
          <cell r="K371" t="str">
            <v>INSUMO</v>
          </cell>
          <cell r="L371">
            <v>2700</v>
          </cell>
          <cell r="M371" t="str">
            <v>MONTADOR</v>
          </cell>
          <cell r="N371" t="str">
            <v>H</v>
          </cell>
          <cell r="O371">
            <v>1.0799999999999999E-2</v>
          </cell>
          <cell r="P371">
            <v>14.96</v>
          </cell>
          <cell r="Q371">
            <v>0.16</v>
          </cell>
          <cell r="AD371" t="str">
            <v>ASTU</v>
          </cell>
          <cell r="AE371" t="str">
            <v>ASSENTAMENTO DE TUBOS E PECAS</v>
          </cell>
          <cell r="AF371">
            <v>53</v>
          </cell>
          <cell r="AG371" t="str">
            <v>FORNEC E/OU ASSENT DE HIDRANTES TAMPOES E PECAS ES</v>
          </cell>
          <cell r="AH371">
            <v>0</v>
          </cell>
          <cell r="AI371">
            <v>0</v>
          </cell>
        </row>
        <row r="372">
          <cell r="G372">
            <v>83726</v>
          </cell>
          <cell r="H372" t="str">
            <v>ASSENTAMENTO DE PECAS, CONEXOES, APARELHOS E ACESSORIOS DE FERRO FUNDIDO DUCTIL, JUNTA ELASTICA, MECANICA OU FLANGEADA, COM DIAMETROS DE 700 A 1200 MM.</v>
          </cell>
          <cell r="I372" t="str">
            <v>KG</v>
          </cell>
          <cell r="J372">
            <v>0.44</v>
          </cell>
          <cell r="K372" t="str">
            <v>INSUMO</v>
          </cell>
          <cell r="L372">
            <v>3367</v>
          </cell>
          <cell r="M372" t="str">
            <v>GUINDASTE AUTO-PROPELIDO, SOBRE PNEUS, C/ LANCA TELESCOPICA CAP * 15T * (INCL MANUTENCAO/OPERACAO)</v>
          </cell>
          <cell r="N372" t="str">
            <v>H</v>
          </cell>
          <cell r="O372">
            <v>7.1999999999999994E-4</v>
          </cell>
          <cell r="P372">
            <v>104.14</v>
          </cell>
          <cell r="Q372">
            <v>7.0000000000000007E-2</v>
          </cell>
          <cell r="AD372" t="str">
            <v>ASTU</v>
          </cell>
          <cell r="AE372" t="str">
            <v>ASSENTAMENTO DE TUBOS E PECAS</v>
          </cell>
          <cell r="AF372">
            <v>53</v>
          </cell>
          <cell r="AG372" t="str">
            <v>FORNEC E/OU ASSENT DE HIDRANTES TAMPOES E PECAS ES</v>
          </cell>
          <cell r="AH372">
            <v>0</v>
          </cell>
          <cell r="AI372">
            <v>0</v>
          </cell>
        </row>
        <row r="373">
          <cell r="G373">
            <v>83726</v>
          </cell>
          <cell r="H373" t="str">
            <v>ASSENTAMENTO DE PECAS, CONEXOES, APARELHOS E ACESSORIOS DE FERRO FUNDIDO DUCTIL, JUNTA ELASTICA, MECANICA OU FLANGEADA, COM DIAMETROS DE 700 A 1200 MM.</v>
          </cell>
          <cell r="I373" t="str">
            <v>KG</v>
          </cell>
          <cell r="J373">
            <v>0.44</v>
          </cell>
          <cell r="K373" t="str">
            <v>INSUMO</v>
          </cell>
          <cell r="L373">
            <v>6111</v>
          </cell>
          <cell r="M373" t="str">
            <v>SERVENTE</v>
          </cell>
          <cell r="N373" t="str">
            <v>H</v>
          </cell>
          <cell r="O373">
            <v>2.7E-2</v>
          </cell>
          <cell r="P373">
            <v>7.44</v>
          </cell>
          <cell r="Q373">
            <v>0.2</v>
          </cell>
          <cell r="AD373" t="str">
            <v>ASTU</v>
          </cell>
          <cell r="AE373" t="str">
            <v>ASSENTAMENTO DE TUBOS E PECAS</v>
          </cell>
          <cell r="AF373">
            <v>53</v>
          </cell>
          <cell r="AG373" t="str">
            <v>FORNEC E/OU ASSENT DE HIDRANTES TAMPOES E PECAS ES</v>
          </cell>
          <cell r="AH373">
            <v>0</v>
          </cell>
          <cell r="AI373">
            <v>0</v>
          </cell>
        </row>
        <row r="374">
          <cell r="G374">
            <v>83536</v>
          </cell>
          <cell r="H374" t="str">
            <v>FORNECIMENTO E ASSENTAMENTO DE TUBO CERAMICO DN 375 MM, JUNTA ELASTICA.</v>
          </cell>
          <cell r="I374" t="str">
            <v>M</v>
          </cell>
          <cell r="J374">
            <v>109.35</v>
          </cell>
          <cell r="R374">
            <v>21.01</v>
          </cell>
          <cell r="S374">
            <v>19.21</v>
          </cell>
          <cell r="T374">
            <v>87.34</v>
          </cell>
          <cell r="U374">
            <v>79.87</v>
          </cell>
          <cell r="V374">
            <v>0.98</v>
          </cell>
          <cell r="W374">
            <v>0.9</v>
          </cell>
          <cell r="X374">
            <v>0</v>
          </cell>
          <cell r="Y374">
            <v>0</v>
          </cell>
          <cell r="Z374">
            <v>0</v>
          </cell>
          <cell r="AA374">
            <v>0</v>
          </cell>
          <cell r="AB374" t="str">
            <v>CAIXA REFERENCIAL</v>
          </cell>
          <cell r="AD374" t="str">
            <v>ASTU</v>
          </cell>
          <cell r="AE374" t="str">
            <v>ASSENTAMENTO DE TUBOS E PECAS</v>
          </cell>
          <cell r="AF374">
            <v>223</v>
          </cell>
          <cell r="AG374" t="str">
            <v>FORNEC E/OU ASSENT DE TUBO CERAMICO COM JUNTA ELAS</v>
          </cell>
          <cell r="AH374">
            <v>0</v>
          </cell>
          <cell r="AI374">
            <v>0</v>
          </cell>
        </row>
        <row r="375">
          <cell r="G375">
            <v>83536</v>
          </cell>
          <cell r="H375" t="str">
            <v>FORNECIMENTO E ASSENTAMENTO DE TUBO CERAMICO DN 375 MM, JUNTA ELASTICA.</v>
          </cell>
          <cell r="I375" t="str">
            <v>M</v>
          </cell>
          <cell r="J375">
            <v>109.35</v>
          </cell>
          <cell r="K375" t="str">
            <v>COMPOSICAO</v>
          </cell>
          <cell r="L375">
            <v>73585</v>
          </cell>
          <cell r="M375" t="str">
            <v>CAMINHAO CARROCERIA FIXA FORD F-12000 12T / 142CV</v>
          </cell>
          <cell r="N375" t="str">
            <v>CHP</v>
          </cell>
          <cell r="O375">
            <v>3.2500000000000001E-2</v>
          </cell>
          <cell r="P375">
            <v>103.1</v>
          </cell>
          <cell r="Q375">
            <v>3.35</v>
          </cell>
          <cell r="AD375" t="str">
            <v>ASTU</v>
          </cell>
          <cell r="AE375" t="str">
            <v>ASSENTAMENTO DE TUBOS E PECAS</v>
          </cell>
          <cell r="AF375">
            <v>223</v>
          </cell>
          <cell r="AG375" t="str">
            <v>FORNEC E/OU ASSENT DE TUBO CERAMICO COM JUNTA ELAS</v>
          </cell>
          <cell r="AH375">
            <v>0</v>
          </cell>
          <cell r="AI375">
            <v>0</v>
          </cell>
        </row>
        <row r="376">
          <cell r="G376">
            <v>83536</v>
          </cell>
          <cell r="H376" t="str">
            <v>FORNECIMENTO E ASSENTAMENTO DE TUBO CERAMICO DN 375 MM, JUNTA ELASTICA.</v>
          </cell>
          <cell r="I376" t="str">
            <v>M</v>
          </cell>
          <cell r="J376">
            <v>109.35</v>
          </cell>
          <cell r="K376" t="str">
            <v>INSUMO</v>
          </cell>
          <cell r="L376">
            <v>2700</v>
          </cell>
          <cell r="M376" t="str">
            <v>MONTADOR</v>
          </cell>
          <cell r="N376" t="str">
            <v>H</v>
          </cell>
          <cell r="O376">
            <v>0.83</v>
          </cell>
          <cell r="P376">
            <v>14.96</v>
          </cell>
          <cell r="Q376">
            <v>12.42</v>
          </cell>
          <cell r="AD376" t="str">
            <v>ASTU</v>
          </cell>
          <cell r="AE376" t="str">
            <v>ASSENTAMENTO DE TUBOS E PECAS</v>
          </cell>
          <cell r="AF376">
            <v>223</v>
          </cell>
          <cell r="AG376" t="str">
            <v>FORNEC E/OU ASSENT DE TUBO CERAMICO COM JUNTA ELAS</v>
          </cell>
          <cell r="AH376">
            <v>0</v>
          </cell>
          <cell r="AI376">
            <v>0</v>
          </cell>
        </row>
        <row r="377">
          <cell r="G377">
            <v>83536</v>
          </cell>
          <cell r="H377" t="str">
            <v>FORNECIMENTO E ASSENTAMENTO DE TUBO CERAMICO DN 375 MM, JUNTA ELASTICA.</v>
          </cell>
          <cell r="I377" t="str">
            <v>M</v>
          </cell>
          <cell r="J377">
            <v>109.35</v>
          </cell>
          <cell r="K377" t="str">
            <v>INSUMO</v>
          </cell>
          <cell r="L377">
            <v>6111</v>
          </cell>
          <cell r="M377" t="str">
            <v>SERVENTE</v>
          </cell>
          <cell r="N377" t="str">
            <v>H</v>
          </cell>
          <cell r="O377">
            <v>1.095</v>
          </cell>
          <cell r="P377">
            <v>7.44</v>
          </cell>
          <cell r="Q377">
            <v>8.15</v>
          </cell>
          <cell r="AD377" t="str">
            <v>ASTU</v>
          </cell>
          <cell r="AE377" t="str">
            <v>ASSENTAMENTO DE TUBOS E PECAS</v>
          </cell>
          <cell r="AF377">
            <v>223</v>
          </cell>
          <cell r="AG377" t="str">
            <v>FORNEC E/OU ASSENT DE TUBO CERAMICO COM JUNTA ELAS</v>
          </cell>
          <cell r="AH377">
            <v>0</v>
          </cell>
          <cell r="AI377">
            <v>0</v>
          </cell>
        </row>
        <row r="378">
          <cell r="G378">
            <v>83536</v>
          </cell>
          <cell r="H378" t="str">
            <v>FORNECIMENTO E ASSENTAMENTO DE TUBO CERAMICO DN 375 MM, JUNTA ELASTICA.</v>
          </cell>
          <cell r="I378" t="str">
            <v>M</v>
          </cell>
          <cell r="J378">
            <v>109.35</v>
          </cell>
          <cell r="K378" t="str">
            <v>INSUMO</v>
          </cell>
          <cell r="L378">
            <v>7712</v>
          </cell>
          <cell r="M378" t="str">
            <v>TUBO CERAMICA ESG EB-5 PB DN 375</v>
          </cell>
          <cell r="N378" t="str">
            <v>M</v>
          </cell>
          <cell r="O378">
            <v>1.1499999999999999</v>
          </cell>
          <cell r="P378">
            <v>74.27</v>
          </cell>
          <cell r="Q378">
            <v>85.41</v>
          </cell>
          <cell r="AD378" t="str">
            <v>ASTU</v>
          </cell>
          <cell r="AE378" t="str">
            <v>ASSENTAMENTO DE TUBOS E PECAS</v>
          </cell>
          <cell r="AF378">
            <v>223</v>
          </cell>
          <cell r="AG378" t="str">
            <v>FORNEC E/OU ASSENT DE TUBO CERAMICO COM JUNTA ELAS</v>
          </cell>
          <cell r="AH378">
            <v>0</v>
          </cell>
          <cell r="AI378">
            <v>0</v>
          </cell>
        </row>
        <row r="379">
          <cell r="G379">
            <v>83537</v>
          </cell>
          <cell r="H379" t="str">
            <v>FORNECIMENTO E ASSENTAMENTO DE TUBO CERAMICO DN 300 MM, JUNTA ELASTICA.</v>
          </cell>
          <cell r="I379" t="str">
            <v>M</v>
          </cell>
          <cell r="J379">
            <v>78.53</v>
          </cell>
          <cell r="R379">
            <v>19.28</v>
          </cell>
          <cell r="S379">
            <v>24.55</v>
          </cell>
          <cell r="T379">
            <v>58.46</v>
          </cell>
          <cell r="U379">
            <v>74.45</v>
          </cell>
          <cell r="V379">
            <v>0.78</v>
          </cell>
          <cell r="W379">
            <v>0.99</v>
          </cell>
          <cell r="X379">
            <v>0</v>
          </cell>
          <cell r="Y379">
            <v>0</v>
          </cell>
          <cell r="Z379">
            <v>0</v>
          </cell>
          <cell r="AA379">
            <v>0</v>
          </cell>
          <cell r="AB379" t="str">
            <v>CAIXA REFERENCIAL</v>
          </cell>
          <cell r="AD379" t="str">
            <v>ASTU</v>
          </cell>
          <cell r="AE379" t="str">
            <v>ASSENTAMENTO DE TUBOS E PECAS</v>
          </cell>
          <cell r="AF379">
            <v>223</v>
          </cell>
          <cell r="AG379" t="str">
            <v>FORNEC E/OU ASSENT DE TUBO CERAMICO COM JUNTA ELAS</v>
          </cell>
          <cell r="AH379">
            <v>0</v>
          </cell>
          <cell r="AI379">
            <v>0</v>
          </cell>
        </row>
        <row r="380">
          <cell r="G380">
            <v>83537</v>
          </cell>
          <cell r="H380" t="str">
            <v>FORNECIMENTO E ASSENTAMENTO DE TUBO CERAMICO DN 300 MM, JUNTA ELASTICA.</v>
          </cell>
          <cell r="I380" t="str">
            <v>M</v>
          </cell>
          <cell r="J380">
            <v>78.53</v>
          </cell>
          <cell r="K380" t="str">
            <v>COMPOSICAO</v>
          </cell>
          <cell r="L380">
            <v>73585</v>
          </cell>
          <cell r="M380" t="str">
            <v>CAMINHAO CARROCERIA FIXA FORD F-12000 12T / 142CV</v>
          </cell>
          <cell r="N380" t="str">
            <v>CHP</v>
          </cell>
          <cell r="O380">
            <v>2.5699999999999997E-2</v>
          </cell>
          <cell r="P380">
            <v>103.1</v>
          </cell>
          <cell r="Q380">
            <v>2.64</v>
          </cell>
          <cell r="AD380" t="str">
            <v>ASTU</v>
          </cell>
          <cell r="AE380" t="str">
            <v>ASSENTAMENTO DE TUBOS E PECAS</v>
          </cell>
          <cell r="AF380">
            <v>223</v>
          </cell>
          <cell r="AG380" t="str">
            <v>FORNEC E/OU ASSENT DE TUBO CERAMICO COM JUNTA ELAS</v>
          </cell>
          <cell r="AH380">
            <v>0</v>
          </cell>
          <cell r="AI380">
            <v>0</v>
          </cell>
        </row>
        <row r="381">
          <cell r="G381">
            <v>83537</v>
          </cell>
          <cell r="H381" t="str">
            <v>FORNECIMENTO E ASSENTAMENTO DE TUBO CERAMICO DN 300 MM, JUNTA ELASTICA.</v>
          </cell>
          <cell r="I381" t="str">
            <v>M</v>
          </cell>
          <cell r="J381">
            <v>78.53</v>
          </cell>
          <cell r="K381" t="str">
            <v>INSUMO</v>
          </cell>
          <cell r="L381">
            <v>2700</v>
          </cell>
          <cell r="M381" t="str">
            <v>MONTADOR</v>
          </cell>
          <cell r="N381" t="str">
            <v>H</v>
          </cell>
          <cell r="O381">
            <v>0.78999999999999992</v>
          </cell>
          <cell r="P381">
            <v>14.96</v>
          </cell>
          <cell r="Q381">
            <v>11.82</v>
          </cell>
          <cell r="AD381" t="str">
            <v>ASTU</v>
          </cell>
          <cell r="AE381" t="str">
            <v>ASSENTAMENTO DE TUBOS E PECAS</v>
          </cell>
          <cell r="AF381">
            <v>223</v>
          </cell>
          <cell r="AG381" t="str">
            <v>FORNEC E/OU ASSENT DE TUBO CERAMICO COM JUNTA ELAS</v>
          </cell>
          <cell r="AH381">
            <v>0</v>
          </cell>
          <cell r="AI381">
            <v>0</v>
          </cell>
        </row>
        <row r="382">
          <cell r="G382">
            <v>83537</v>
          </cell>
          <cell r="H382" t="str">
            <v>FORNECIMENTO E ASSENTAMENTO DE TUBO CERAMICO DN 300 MM, JUNTA ELASTICA.</v>
          </cell>
          <cell r="I382" t="str">
            <v>M</v>
          </cell>
          <cell r="J382">
            <v>78.53</v>
          </cell>
          <cell r="K382" t="str">
            <v>INSUMO</v>
          </cell>
          <cell r="L382">
            <v>6111</v>
          </cell>
          <cell r="M382" t="str">
            <v>SERVENTE</v>
          </cell>
          <cell r="N382" t="str">
            <v>H</v>
          </cell>
          <cell r="O382">
            <v>0.95499999999999996</v>
          </cell>
          <cell r="P382">
            <v>7.44</v>
          </cell>
          <cell r="Q382">
            <v>7.11</v>
          </cell>
          <cell r="AD382" t="str">
            <v>ASTU</v>
          </cell>
          <cell r="AE382" t="str">
            <v>ASSENTAMENTO DE TUBOS E PECAS</v>
          </cell>
          <cell r="AF382">
            <v>223</v>
          </cell>
          <cell r="AG382" t="str">
            <v>FORNEC E/OU ASSENT DE TUBO CERAMICO COM JUNTA ELAS</v>
          </cell>
          <cell r="AH382">
            <v>0</v>
          </cell>
          <cell r="AI382">
            <v>0</v>
          </cell>
        </row>
        <row r="383">
          <cell r="G383">
            <v>83537</v>
          </cell>
          <cell r="H383" t="str">
            <v>FORNECIMENTO E ASSENTAMENTO DE TUBO CERAMICO DN 300 MM, JUNTA ELASTICA.</v>
          </cell>
          <cell r="I383" t="str">
            <v>M</v>
          </cell>
          <cell r="J383">
            <v>78.53</v>
          </cell>
          <cell r="K383" t="str">
            <v>INSUMO</v>
          </cell>
          <cell r="L383">
            <v>7705</v>
          </cell>
          <cell r="M383" t="str">
            <v>TUBO CERAMICA ESG EB-5 PB DN 300</v>
          </cell>
          <cell r="N383" t="str">
            <v>M</v>
          </cell>
          <cell r="O383">
            <v>1.1499999999999999</v>
          </cell>
          <cell r="P383">
            <v>49.51</v>
          </cell>
          <cell r="Q383">
            <v>56.94</v>
          </cell>
          <cell r="AD383" t="str">
            <v>ASTU</v>
          </cell>
          <cell r="AE383" t="str">
            <v>ASSENTAMENTO DE TUBOS E PECAS</v>
          </cell>
          <cell r="AF383">
            <v>223</v>
          </cell>
          <cell r="AG383" t="str">
            <v>FORNEC E/OU ASSENT DE TUBO CERAMICO COM JUNTA ELAS</v>
          </cell>
          <cell r="AH383">
            <v>0</v>
          </cell>
          <cell r="AI383">
            <v>0</v>
          </cell>
        </row>
        <row r="384">
          <cell r="G384">
            <v>83538</v>
          </cell>
          <cell r="H384" t="str">
            <v>FORNECIMENTO E ASSENTAMENTO DE TUBO CERAMICO DN 250 MM, JUNTA ELASTICA.</v>
          </cell>
          <cell r="I384" t="str">
            <v>M</v>
          </cell>
          <cell r="J384">
            <v>57.36</v>
          </cell>
          <cell r="R384">
            <v>18</v>
          </cell>
          <cell r="S384">
            <v>31.37</v>
          </cell>
          <cell r="T384">
            <v>38.78</v>
          </cell>
          <cell r="U384">
            <v>67.61</v>
          </cell>
          <cell r="V384">
            <v>0.57000000000000006</v>
          </cell>
          <cell r="W384">
            <v>1</v>
          </cell>
          <cell r="X384">
            <v>0</v>
          </cell>
          <cell r="Y384">
            <v>0</v>
          </cell>
          <cell r="Z384">
            <v>0</v>
          </cell>
          <cell r="AA384">
            <v>0</v>
          </cell>
          <cell r="AB384" t="str">
            <v>CAIXA REFERENCIAL</v>
          </cell>
          <cell r="AD384" t="str">
            <v>ASTU</v>
          </cell>
          <cell r="AE384" t="str">
            <v>ASSENTAMENTO DE TUBOS E PECAS</v>
          </cell>
          <cell r="AF384">
            <v>223</v>
          </cell>
          <cell r="AG384" t="str">
            <v>FORNEC E/OU ASSENT DE TUBO CERAMICO COM JUNTA ELAS</v>
          </cell>
          <cell r="AH384">
            <v>0</v>
          </cell>
          <cell r="AI384">
            <v>0</v>
          </cell>
        </row>
        <row r="385">
          <cell r="G385">
            <v>83538</v>
          </cell>
          <cell r="H385" t="str">
            <v>FORNECIMENTO E ASSENTAMENTO DE TUBO CERAMICO DN 250 MM, JUNTA ELASTICA.</v>
          </cell>
          <cell r="I385" t="str">
            <v>M</v>
          </cell>
          <cell r="J385">
            <v>57.36</v>
          </cell>
          <cell r="K385" t="str">
            <v>COMPOSICAO</v>
          </cell>
          <cell r="L385">
            <v>73585</v>
          </cell>
          <cell r="M385" t="str">
            <v>CAMINHAO CARROCERIA FIXA FORD F-12000 12T / 142CV</v>
          </cell>
          <cell r="N385" t="str">
            <v>CHP</v>
          </cell>
          <cell r="O385">
            <v>1.9E-2</v>
          </cell>
          <cell r="P385">
            <v>103.1</v>
          </cell>
          <cell r="Q385">
            <v>1.9500000000000002</v>
          </cell>
          <cell r="AD385" t="str">
            <v>ASTU</v>
          </cell>
          <cell r="AE385" t="str">
            <v>ASSENTAMENTO DE TUBOS E PECAS</v>
          </cell>
          <cell r="AF385">
            <v>223</v>
          </cell>
          <cell r="AG385" t="str">
            <v>FORNEC E/OU ASSENT DE TUBO CERAMICO COM JUNTA ELAS</v>
          </cell>
          <cell r="AH385">
            <v>0</v>
          </cell>
          <cell r="AI385">
            <v>0</v>
          </cell>
        </row>
        <row r="386">
          <cell r="G386">
            <v>83538</v>
          </cell>
          <cell r="H386" t="str">
            <v>FORNECIMENTO E ASSENTAMENTO DE TUBO CERAMICO DN 250 MM, JUNTA ELASTICA.</v>
          </cell>
          <cell r="I386" t="str">
            <v>M</v>
          </cell>
          <cell r="J386">
            <v>57.36</v>
          </cell>
          <cell r="K386" t="str">
            <v>INSUMO</v>
          </cell>
          <cell r="L386">
            <v>2700</v>
          </cell>
          <cell r="M386" t="str">
            <v>MONTADOR</v>
          </cell>
          <cell r="N386" t="str">
            <v>H</v>
          </cell>
          <cell r="O386">
            <v>0.76</v>
          </cell>
          <cell r="P386">
            <v>14.96</v>
          </cell>
          <cell r="Q386">
            <v>11.37</v>
          </cell>
          <cell r="AD386" t="str">
            <v>ASTU</v>
          </cell>
          <cell r="AE386" t="str">
            <v>ASSENTAMENTO DE TUBOS E PECAS</v>
          </cell>
          <cell r="AF386">
            <v>223</v>
          </cell>
          <cell r="AG386" t="str">
            <v>FORNEC E/OU ASSENT DE TUBO CERAMICO COM JUNTA ELAS</v>
          </cell>
          <cell r="AH386">
            <v>0</v>
          </cell>
          <cell r="AI386">
            <v>0</v>
          </cell>
        </row>
        <row r="387">
          <cell r="G387">
            <v>83538</v>
          </cell>
          <cell r="H387" t="str">
            <v>FORNECIMENTO E ASSENTAMENTO DE TUBO CERAMICO DN 250 MM, JUNTA ELASTICA.</v>
          </cell>
          <cell r="I387" t="str">
            <v>M</v>
          </cell>
          <cell r="J387">
            <v>57.36</v>
          </cell>
          <cell r="K387" t="str">
            <v>INSUMO</v>
          </cell>
          <cell r="L387">
            <v>6111</v>
          </cell>
          <cell r="M387" t="str">
            <v>SERVENTE</v>
          </cell>
          <cell r="N387" t="str">
            <v>H</v>
          </cell>
          <cell r="O387">
            <v>0.85499999999999998</v>
          </cell>
          <cell r="P387">
            <v>7.44</v>
          </cell>
          <cell r="Q387">
            <v>6.36</v>
          </cell>
          <cell r="AD387" t="str">
            <v>ASTU</v>
          </cell>
          <cell r="AE387" t="str">
            <v>ASSENTAMENTO DE TUBOS E PECAS</v>
          </cell>
          <cell r="AF387">
            <v>223</v>
          </cell>
          <cell r="AG387" t="str">
            <v>FORNEC E/OU ASSENT DE TUBO CERAMICO COM JUNTA ELAS</v>
          </cell>
          <cell r="AH387">
            <v>0</v>
          </cell>
          <cell r="AI387">
            <v>0</v>
          </cell>
        </row>
        <row r="388">
          <cell r="G388">
            <v>83538</v>
          </cell>
          <cell r="H388" t="str">
            <v>FORNECIMENTO E ASSENTAMENTO DE TUBO CERAMICO DN 250 MM, JUNTA ELASTICA.</v>
          </cell>
          <cell r="I388" t="str">
            <v>M</v>
          </cell>
          <cell r="J388">
            <v>57.36</v>
          </cell>
          <cell r="K388" t="str">
            <v>INSUMO</v>
          </cell>
          <cell r="L388">
            <v>7704</v>
          </cell>
          <cell r="M388" t="str">
            <v>TUBO CERAMICA ESG EB-5 PB DN 250</v>
          </cell>
          <cell r="N388" t="str">
            <v>M</v>
          </cell>
          <cell r="O388">
            <v>1.1499999999999999</v>
          </cell>
          <cell r="P388">
            <v>32.74</v>
          </cell>
          <cell r="Q388">
            <v>37.65</v>
          </cell>
          <cell r="AD388" t="str">
            <v>ASTU</v>
          </cell>
          <cell r="AE388" t="str">
            <v>ASSENTAMENTO DE TUBOS E PECAS</v>
          </cell>
          <cell r="AF388">
            <v>223</v>
          </cell>
          <cell r="AG388" t="str">
            <v>FORNEC E/OU ASSENT DE TUBO CERAMICO COM JUNTA ELAS</v>
          </cell>
          <cell r="AH388">
            <v>0</v>
          </cell>
          <cell r="AI388">
            <v>0</v>
          </cell>
        </row>
        <row r="389">
          <cell r="G389">
            <v>83539</v>
          </cell>
          <cell r="H389" t="str">
            <v>FORNECIMENTO E ASSENTAMENTO DE TUBO CERAMICO DN 200, JUNTA ELASTICA.</v>
          </cell>
          <cell r="I389" t="str">
            <v>M</v>
          </cell>
          <cell r="J389">
            <v>39.82</v>
          </cell>
          <cell r="R389">
            <v>16.79</v>
          </cell>
          <cell r="S389">
            <v>42.17</v>
          </cell>
          <cell r="T389">
            <v>22.64</v>
          </cell>
          <cell r="U389">
            <v>56.86</v>
          </cell>
          <cell r="V389">
            <v>0.37</v>
          </cell>
          <cell r="W389">
            <v>0.95</v>
          </cell>
          <cell r="X389">
            <v>0</v>
          </cell>
          <cell r="Y389">
            <v>0</v>
          </cell>
          <cell r="Z389">
            <v>0</v>
          </cell>
          <cell r="AA389">
            <v>0</v>
          </cell>
          <cell r="AB389" t="str">
            <v>CAIXA REFERENCIAL</v>
          </cell>
          <cell r="AD389" t="str">
            <v>ASTU</v>
          </cell>
          <cell r="AE389" t="str">
            <v>ASSENTAMENTO DE TUBOS E PECAS</v>
          </cell>
          <cell r="AF389">
            <v>223</v>
          </cell>
          <cell r="AG389" t="str">
            <v>FORNEC E/OU ASSENT DE TUBO CERAMICO COM JUNTA ELAS</v>
          </cell>
          <cell r="AH389">
            <v>0</v>
          </cell>
          <cell r="AI389">
            <v>0</v>
          </cell>
        </row>
        <row r="390">
          <cell r="G390">
            <v>83539</v>
          </cell>
          <cell r="H390" t="str">
            <v>FORNECIMENTO E ASSENTAMENTO DE TUBO CERAMICO DN 200, JUNTA ELASTICA.</v>
          </cell>
          <cell r="I390" t="str">
            <v>M</v>
          </cell>
          <cell r="J390">
            <v>39.82</v>
          </cell>
          <cell r="K390" t="str">
            <v>COMPOSICAO</v>
          </cell>
          <cell r="L390">
            <v>73585</v>
          </cell>
          <cell r="M390" t="str">
            <v>CAMINHAO CARROCERIA FIXA FORD F-12000 12T / 142CV</v>
          </cell>
          <cell r="N390" t="str">
            <v>CHP</v>
          </cell>
          <cell r="O390">
            <v>1.2499999999999999E-2</v>
          </cell>
          <cell r="P390">
            <v>103.1</v>
          </cell>
          <cell r="Q390">
            <v>1.28</v>
          </cell>
          <cell r="AD390" t="str">
            <v>ASTU</v>
          </cell>
          <cell r="AE390" t="str">
            <v>ASSENTAMENTO DE TUBOS E PECAS</v>
          </cell>
          <cell r="AF390">
            <v>223</v>
          </cell>
          <cell r="AG390" t="str">
            <v>FORNEC E/OU ASSENT DE TUBO CERAMICO COM JUNTA ELAS</v>
          </cell>
          <cell r="AH390">
            <v>0</v>
          </cell>
          <cell r="AI390">
            <v>0</v>
          </cell>
        </row>
        <row r="391">
          <cell r="G391">
            <v>83539</v>
          </cell>
          <cell r="H391" t="str">
            <v>FORNECIMENTO E ASSENTAMENTO DE TUBO CERAMICO DN 200, JUNTA ELASTICA.</v>
          </cell>
          <cell r="I391" t="str">
            <v>M</v>
          </cell>
          <cell r="J391">
            <v>39.82</v>
          </cell>
          <cell r="K391" t="str">
            <v>INSUMO</v>
          </cell>
          <cell r="L391">
            <v>2700</v>
          </cell>
          <cell r="M391" t="str">
            <v>MONTADOR</v>
          </cell>
          <cell r="N391" t="str">
            <v>H</v>
          </cell>
          <cell r="O391">
            <v>0.73499999999999999</v>
          </cell>
          <cell r="P391">
            <v>14.96</v>
          </cell>
          <cell r="Q391">
            <v>11</v>
          </cell>
          <cell r="AD391" t="str">
            <v>ASTU</v>
          </cell>
          <cell r="AE391" t="str">
            <v>ASSENTAMENTO DE TUBOS E PECAS</v>
          </cell>
          <cell r="AF391">
            <v>223</v>
          </cell>
          <cell r="AG391" t="str">
            <v>FORNEC E/OU ASSENT DE TUBO CERAMICO COM JUNTA ELAS</v>
          </cell>
          <cell r="AH391">
            <v>0</v>
          </cell>
          <cell r="AI391">
            <v>0</v>
          </cell>
        </row>
        <row r="392">
          <cell r="G392">
            <v>83539</v>
          </cell>
          <cell r="H392" t="str">
            <v>FORNECIMENTO E ASSENTAMENTO DE TUBO CERAMICO DN 200, JUNTA ELASTICA.</v>
          </cell>
          <cell r="I392" t="str">
            <v>M</v>
          </cell>
          <cell r="J392">
            <v>39.82</v>
          </cell>
          <cell r="K392" t="str">
            <v>INSUMO</v>
          </cell>
          <cell r="L392">
            <v>6111</v>
          </cell>
          <cell r="M392" t="str">
            <v>SERVENTE</v>
          </cell>
          <cell r="N392" t="str">
            <v>H</v>
          </cell>
          <cell r="O392">
            <v>0.755</v>
          </cell>
          <cell r="P392">
            <v>7.44</v>
          </cell>
          <cell r="Q392">
            <v>5.62</v>
          </cell>
          <cell r="AD392" t="str">
            <v>ASTU</v>
          </cell>
          <cell r="AE392" t="str">
            <v>ASSENTAMENTO DE TUBOS E PECAS</v>
          </cell>
          <cell r="AF392">
            <v>223</v>
          </cell>
          <cell r="AG392" t="str">
            <v>FORNEC E/OU ASSENT DE TUBO CERAMICO COM JUNTA ELAS</v>
          </cell>
          <cell r="AH392">
            <v>0</v>
          </cell>
          <cell r="AI392">
            <v>0</v>
          </cell>
        </row>
        <row r="393">
          <cell r="G393">
            <v>83539</v>
          </cell>
          <cell r="H393" t="str">
            <v>FORNECIMENTO E ASSENTAMENTO DE TUBO CERAMICO DN 200, JUNTA ELASTICA.</v>
          </cell>
          <cell r="I393" t="str">
            <v>M</v>
          </cell>
          <cell r="J393">
            <v>39.82</v>
          </cell>
          <cell r="K393" t="str">
            <v>INSUMO</v>
          </cell>
          <cell r="L393">
            <v>7708</v>
          </cell>
          <cell r="M393" t="str">
            <v>TUBO CERAMICA ESG EB-5 PB DN 200</v>
          </cell>
          <cell r="N393" t="str">
            <v>M</v>
          </cell>
          <cell r="O393">
            <v>1.1499999999999999</v>
          </cell>
          <cell r="P393">
            <v>19.04</v>
          </cell>
          <cell r="Q393">
            <v>21.9</v>
          </cell>
          <cell r="AD393" t="str">
            <v>ASTU</v>
          </cell>
          <cell r="AE393" t="str">
            <v>ASSENTAMENTO DE TUBOS E PECAS</v>
          </cell>
          <cell r="AF393">
            <v>223</v>
          </cell>
          <cell r="AG393" t="str">
            <v>FORNEC E/OU ASSENT DE TUBO CERAMICO COM JUNTA ELAS</v>
          </cell>
          <cell r="AH393">
            <v>0</v>
          </cell>
          <cell r="AI393">
            <v>0</v>
          </cell>
        </row>
        <row r="394">
          <cell r="G394">
            <v>83619</v>
          </cell>
          <cell r="H394" t="str">
            <v>FORNECIMENTO E ASSENTAMENTO DE TUBO CERAMICO DN 150, COM JUNTA ELASTICA.</v>
          </cell>
          <cell r="I394" t="str">
            <v>M</v>
          </cell>
          <cell r="J394">
            <v>24.47</v>
          </cell>
          <cell r="R394">
            <v>10.57</v>
          </cell>
          <cell r="S394">
            <v>43.23</v>
          </cell>
          <cell r="T394">
            <v>13.61</v>
          </cell>
          <cell r="U394">
            <v>55.64</v>
          </cell>
          <cell r="V394">
            <v>0.27</v>
          </cell>
          <cell r="W394">
            <v>1.1100000000000001</v>
          </cell>
          <cell r="X394">
            <v>0</v>
          </cell>
          <cell r="Y394">
            <v>0</v>
          </cell>
          <cell r="Z394">
            <v>0</v>
          </cell>
          <cell r="AA394">
            <v>0</v>
          </cell>
          <cell r="AB394" t="str">
            <v>CAIXA REFERENCIAL</v>
          </cell>
          <cell r="AD394" t="str">
            <v>ASTU</v>
          </cell>
          <cell r="AE394" t="str">
            <v>ASSENTAMENTO DE TUBOS E PECAS</v>
          </cell>
          <cell r="AF394">
            <v>223</v>
          </cell>
          <cell r="AG394" t="str">
            <v>FORNEC E/OU ASSENT DE TUBO CERAMICO COM JUNTA ELAS</v>
          </cell>
          <cell r="AH394">
            <v>0</v>
          </cell>
          <cell r="AI394">
            <v>0</v>
          </cell>
        </row>
        <row r="395">
          <cell r="G395">
            <v>83619</v>
          </cell>
          <cell r="H395" t="str">
            <v>FORNECIMENTO E ASSENTAMENTO DE TUBO CERAMICO DN 150, COM JUNTA ELASTICA.</v>
          </cell>
          <cell r="I395" t="str">
            <v>M</v>
          </cell>
          <cell r="J395">
            <v>24.47</v>
          </cell>
          <cell r="K395" t="str">
            <v>COMPOSICAO</v>
          </cell>
          <cell r="L395">
            <v>73585</v>
          </cell>
          <cell r="M395" t="str">
            <v>CAMINHAO CARROCERIA FIXA FORD F-12000 12T / 142CV</v>
          </cell>
          <cell r="N395" t="str">
            <v>CHP</v>
          </cell>
          <cell r="O395">
            <v>8.9999999999999993E-3</v>
          </cell>
          <cell r="P395">
            <v>103.1</v>
          </cell>
          <cell r="Q395">
            <v>0.92</v>
          </cell>
          <cell r="AD395" t="str">
            <v>ASTU</v>
          </cell>
          <cell r="AE395" t="str">
            <v>ASSENTAMENTO DE TUBOS E PECAS</v>
          </cell>
          <cell r="AF395">
            <v>223</v>
          </cell>
          <cell r="AG395" t="str">
            <v>FORNEC E/OU ASSENT DE TUBO CERAMICO COM JUNTA ELAS</v>
          </cell>
          <cell r="AH395">
            <v>0</v>
          </cell>
          <cell r="AI395">
            <v>0</v>
          </cell>
        </row>
        <row r="396">
          <cell r="G396">
            <v>83619</v>
          </cell>
          <cell r="H396" t="str">
            <v>FORNECIMENTO E ASSENTAMENTO DE TUBO CERAMICO DN 150, COM JUNTA ELASTICA.</v>
          </cell>
          <cell r="I396" t="str">
            <v>M</v>
          </cell>
          <cell r="J396">
            <v>24.47</v>
          </cell>
          <cell r="K396" t="str">
            <v>INSUMO</v>
          </cell>
          <cell r="L396">
            <v>2700</v>
          </cell>
          <cell r="M396" t="str">
            <v>MONTADOR</v>
          </cell>
          <cell r="N396" t="str">
            <v>H</v>
          </cell>
          <cell r="O396">
            <v>0.42499999999999999</v>
          </cell>
          <cell r="P396">
            <v>14.96</v>
          </cell>
          <cell r="Q396">
            <v>6.36</v>
          </cell>
          <cell r="AD396" t="str">
            <v>ASTU</v>
          </cell>
          <cell r="AE396" t="str">
            <v>ASSENTAMENTO DE TUBOS E PECAS</v>
          </cell>
          <cell r="AF396">
            <v>223</v>
          </cell>
          <cell r="AG396" t="str">
            <v>FORNEC E/OU ASSENT DE TUBO CERAMICO COM JUNTA ELAS</v>
          </cell>
          <cell r="AH396">
            <v>0</v>
          </cell>
          <cell r="AI396">
            <v>0</v>
          </cell>
        </row>
        <row r="397">
          <cell r="G397">
            <v>83619</v>
          </cell>
          <cell r="H397" t="str">
            <v>FORNECIMENTO E ASSENTAMENTO DE TUBO CERAMICO DN 150, COM JUNTA ELASTICA.</v>
          </cell>
          <cell r="I397" t="str">
            <v>M</v>
          </cell>
          <cell r="J397">
            <v>24.47</v>
          </cell>
          <cell r="K397" t="str">
            <v>INSUMO</v>
          </cell>
          <cell r="L397">
            <v>6111</v>
          </cell>
          <cell r="M397" t="str">
            <v>SERVENTE</v>
          </cell>
          <cell r="N397" t="str">
            <v>H</v>
          </cell>
          <cell r="O397">
            <v>0.54999999999999993</v>
          </cell>
          <cell r="P397">
            <v>7.44</v>
          </cell>
          <cell r="Q397">
            <v>4.09</v>
          </cell>
          <cell r="AD397" t="str">
            <v>ASTU</v>
          </cell>
          <cell r="AE397" t="str">
            <v>ASSENTAMENTO DE TUBOS E PECAS</v>
          </cell>
          <cell r="AF397">
            <v>223</v>
          </cell>
          <cell r="AG397" t="str">
            <v>FORNEC E/OU ASSENT DE TUBO CERAMICO COM JUNTA ELAS</v>
          </cell>
          <cell r="AH397">
            <v>0</v>
          </cell>
          <cell r="AI397">
            <v>0</v>
          </cell>
        </row>
        <row r="398">
          <cell r="G398">
            <v>83619</v>
          </cell>
          <cell r="H398" t="str">
            <v>FORNECIMENTO E ASSENTAMENTO DE TUBO CERAMICO DN 150, COM JUNTA ELASTICA.</v>
          </cell>
          <cell r="I398" t="str">
            <v>M</v>
          </cell>
          <cell r="J398">
            <v>24.47</v>
          </cell>
          <cell r="K398" t="str">
            <v>INSUMO</v>
          </cell>
          <cell r="L398">
            <v>7703</v>
          </cell>
          <cell r="M398" t="str">
            <v>TUBO CERAMICA ESG EB-5 PB DN 150</v>
          </cell>
          <cell r="N398" t="str">
            <v>M</v>
          </cell>
          <cell r="O398">
            <v>1.1499999999999999</v>
          </cell>
          <cell r="P398">
            <v>11.37</v>
          </cell>
          <cell r="Q398">
            <v>13.08</v>
          </cell>
          <cell r="AD398" t="str">
            <v>ASTU</v>
          </cell>
          <cell r="AE398" t="str">
            <v>ASSENTAMENTO DE TUBOS E PECAS</v>
          </cell>
          <cell r="AF398">
            <v>223</v>
          </cell>
          <cell r="AG398" t="str">
            <v>FORNEC E/OU ASSENT DE TUBO CERAMICO COM JUNTA ELAS</v>
          </cell>
          <cell r="AH398">
            <v>0</v>
          </cell>
          <cell r="AI398">
            <v>0</v>
          </cell>
        </row>
        <row r="399">
          <cell r="G399">
            <v>83620</v>
          </cell>
          <cell r="H399" t="str">
            <v>FORNECIMENTO E ASSENTAMENTO DE TUBO CERAMICO DN 100 MM, COM JUNTA ELASTICA</v>
          </cell>
          <cell r="I399" t="str">
            <v>M</v>
          </cell>
          <cell r="J399">
            <v>17.86</v>
          </cell>
          <cell r="R399">
            <v>7.98</v>
          </cell>
          <cell r="S399">
            <v>44.7</v>
          </cell>
          <cell r="T399">
            <v>9.7200000000000006</v>
          </cell>
          <cell r="U399">
            <v>54.44</v>
          </cell>
          <cell r="V399">
            <v>0.15</v>
          </cell>
          <cell r="W399">
            <v>0.85</v>
          </cell>
          <cell r="X399">
            <v>0</v>
          </cell>
          <cell r="Y399">
            <v>0</v>
          </cell>
          <cell r="Z399">
            <v>0</v>
          </cell>
          <cell r="AA399">
            <v>0</v>
          </cell>
          <cell r="AB399" t="str">
            <v>CAIXA REFERENCIAL</v>
          </cell>
          <cell r="AD399" t="str">
            <v>ASTU</v>
          </cell>
          <cell r="AE399" t="str">
            <v>ASSENTAMENTO DE TUBOS E PECAS</v>
          </cell>
          <cell r="AF399">
            <v>223</v>
          </cell>
          <cell r="AG399" t="str">
            <v>FORNEC E/OU ASSENT DE TUBO CERAMICO COM JUNTA ELAS</v>
          </cell>
          <cell r="AH399">
            <v>0</v>
          </cell>
          <cell r="AI399">
            <v>0</v>
          </cell>
        </row>
        <row r="400">
          <cell r="G400">
            <v>83620</v>
          </cell>
          <cell r="H400" t="str">
            <v>FORNECIMENTO E ASSENTAMENTO DE TUBO CERAMICO DN 100 MM, COM JUNTA ELASTICA</v>
          </cell>
          <cell r="I400" t="str">
            <v>M</v>
          </cell>
          <cell r="J400">
            <v>17.86</v>
          </cell>
          <cell r="K400" t="str">
            <v>COMPOSICAO</v>
          </cell>
          <cell r="L400">
            <v>73585</v>
          </cell>
          <cell r="M400" t="str">
            <v>CAMINHAO CARROCERIA FIXA FORD F-12000 12T / 142CV</v>
          </cell>
          <cell r="N400" t="str">
            <v>CHP</v>
          </cell>
          <cell r="O400">
            <v>5.0000000000000001E-3</v>
          </cell>
          <cell r="P400">
            <v>103.1</v>
          </cell>
          <cell r="Q400">
            <v>0.51</v>
          </cell>
          <cell r="AD400" t="str">
            <v>ASTU</v>
          </cell>
          <cell r="AE400" t="str">
            <v>ASSENTAMENTO DE TUBOS E PECAS</v>
          </cell>
          <cell r="AF400">
            <v>223</v>
          </cell>
          <cell r="AG400" t="str">
            <v>FORNEC E/OU ASSENT DE TUBO CERAMICO COM JUNTA ELAS</v>
          </cell>
          <cell r="AH400">
            <v>0</v>
          </cell>
          <cell r="AI400">
            <v>0</v>
          </cell>
        </row>
        <row r="401">
          <cell r="G401">
            <v>83620</v>
          </cell>
          <cell r="H401" t="str">
            <v>FORNECIMENTO E ASSENTAMENTO DE TUBO CERAMICO DN 100 MM, COM JUNTA ELASTICA</v>
          </cell>
          <cell r="I401" t="str">
            <v>M</v>
          </cell>
          <cell r="J401">
            <v>17.86</v>
          </cell>
          <cell r="K401" t="str">
            <v>INSUMO</v>
          </cell>
          <cell r="L401">
            <v>2700</v>
          </cell>
          <cell r="M401" t="str">
            <v>MONTADOR</v>
          </cell>
          <cell r="N401" t="str">
            <v>H</v>
          </cell>
          <cell r="O401">
            <v>0.32999999999999996</v>
          </cell>
          <cell r="P401">
            <v>14.96</v>
          </cell>
          <cell r="Q401">
            <v>4.9400000000000004</v>
          </cell>
          <cell r="AD401" t="str">
            <v>ASTU</v>
          </cell>
          <cell r="AE401" t="str">
            <v>ASSENTAMENTO DE TUBOS E PECAS</v>
          </cell>
          <cell r="AF401">
            <v>223</v>
          </cell>
          <cell r="AG401" t="str">
            <v>FORNEC E/OU ASSENT DE TUBO CERAMICO COM JUNTA ELAS</v>
          </cell>
          <cell r="AH401">
            <v>0</v>
          </cell>
          <cell r="AI401">
            <v>0</v>
          </cell>
        </row>
        <row r="402">
          <cell r="G402">
            <v>83620</v>
          </cell>
          <cell r="H402" t="str">
            <v>FORNECIMENTO E ASSENTAMENTO DE TUBO CERAMICO DN 100 MM, COM JUNTA ELASTICA</v>
          </cell>
          <cell r="I402" t="str">
            <v>M</v>
          </cell>
          <cell r="J402">
            <v>17.86</v>
          </cell>
          <cell r="K402" t="str">
            <v>INSUMO</v>
          </cell>
          <cell r="L402">
            <v>6111</v>
          </cell>
          <cell r="M402" t="str">
            <v>SERVENTE</v>
          </cell>
          <cell r="N402" t="str">
            <v>H</v>
          </cell>
          <cell r="O402">
            <v>0.4</v>
          </cell>
          <cell r="P402">
            <v>7.44</v>
          </cell>
          <cell r="Q402">
            <v>2.97</v>
          </cell>
          <cell r="AD402" t="str">
            <v>ASTU</v>
          </cell>
          <cell r="AE402" t="str">
            <v>ASSENTAMENTO DE TUBOS E PECAS</v>
          </cell>
          <cell r="AF402">
            <v>223</v>
          </cell>
          <cell r="AG402" t="str">
            <v>FORNEC E/OU ASSENT DE TUBO CERAMICO COM JUNTA ELAS</v>
          </cell>
          <cell r="AH402">
            <v>0</v>
          </cell>
          <cell r="AI402">
            <v>0</v>
          </cell>
        </row>
        <row r="403">
          <cell r="G403">
            <v>83620</v>
          </cell>
          <cell r="H403" t="str">
            <v>FORNECIMENTO E ASSENTAMENTO DE TUBO CERAMICO DN 100 MM, COM JUNTA ELASTICA</v>
          </cell>
          <cell r="I403" t="str">
            <v>M</v>
          </cell>
          <cell r="J403">
            <v>17.86</v>
          </cell>
          <cell r="K403" t="str">
            <v>INSUMO</v>
          </cell>
          <cell r="L403">
            <v>7706</v>
          </cell>
          <cell r="M403" t="str">
            <v>TUBO CERAMICA ESG EB-5 PB DN 100</v>
          </cell>
          <cell r="N403" t="str">
            <v>M</v>
          </cell>
          <cell r="O403">
            <v>1.1499999999999999</v>
          </cell>
          <cell r="P403">
            <v>8.1999999999999993</v>
          </cell>
          <cell r="Q403">
            <v>9.43</v>
          </cell>
          <cell r="AD403" t="str">
            <v>ASTU</v>
          </cell>
          <cell r="AE403" t="str">
            <v>ASSENTAMENTO DE TUBOS E PECAS</v>
          </cell>
          <cell r="AF403">
            <v>223</v>
          </cell>
          <cell r="AG403" t="str">
            <v>FORNEC E/OU ASSENT DE TUBO CERAMICO COM JUNTA ELAS</v>
          </cell>
          <cell r="AH403">
            <v>0</v>
          </cell>
          <cell r="AI403">
            <v>0</v>
          </cell>
        </row>
        <row r="404">
          <cell r="G404" t="str">
            <v>74215/1</v>
          </cell>
          <cell r="H404" t="str">
            <v>MODULO TIPO: REDE DE AGUA, COM FORNECIMENTO E ASSENTAMENTO DE TUBO PVC DEFOFO 200MM EB-1208 P/ REDE AGUA JE 1 MPA, COMPREENDENDO: LOCACAO, CADASTRAMENTO DE INTERFERENCIAS, ESCAVACAO E REATERRO COMPACTADO DE VALA, EXCETO ROCHA, ATE 1,50 M, INCLUSIVE T</v>
          </cell>
          <cell r="I404" t="str">
            <v>M</v>
          </cell>
          <cell r="J404">
            <v>141.30000000000001</v>
          </cell>
          <cell r="R404">
            <v>6.45</v>
          </cell>
          <cell r="S404">
            <v>4.5600000000000005</v>
          </cell>
          <cell r="T404">
            <v>130.03</v>
          </cell>
          <cell r="U404">
            <v>92.02</v>
          </cell>
          <cell r="V404">
            <v>4.8100000000000005</v>
          </cell>
          <cell r="W404">
            <v>3.4</v>
          </cell>
          <cell r="X404">
            <v>0</v>
          </cell>
          <cell r="Y404">
            <v>0</v>
          </cell>
          <cell r="Z404">
            <v>0</v>
          </cell>
          <cell r="AA404">
            <v>0</v>
          </cell>
          <cell r="AB404" t="str">
            <v>CAIXA REFERENCIAL</v>
          </cell>
          <cell r="AD404" t="str">
            <v>ASTU</v>
          </cell>
          <cell r="AE404" t="str">
            <v>ASSENTAMENTO DE TUBOS E PECAS</v>
          </cell>
          <cell r="AF404">
            <v>230</v>
          </cell>
          <cell r="AG404" t="str">
            <v>FORNEC E/OU ASSENT DE TUBO PVC DEFOFO COM JUNTA EL</v>
          </cell>
          <cell r="AH404">
            <v>74215</v>
          </cell>
          <cell r="AI404" t="str">
            <v>MODULO TIPO - REDE DE AGUA &gt; FORN. E ASSENT. DE TUBOS DE PVC DEFOFO:  COMPREENDE LOCACAO DA OBRA, CADASTRAMENTO DE INTERFERENCIAS, ESCAVACAODE VALA, EXCETO ROCHA, PROFUNDIDADE ATE 1,50 METROS.                  INCLUI - CARGA, TRANSPORTE E DECARGA DO</v>
          </cell>
        </row>
        <row r="405">
          <cell r="G405" t="str">
            <v>74215/1</v>
          </cell>
          <cell r="H405" t="str">
            <v>MODULO TIPO: REDE DE AGUA, COM FORNECIMENTO E ASSENTAMENTO DE TUBO PVC DEFOFO 200MM EB-1208 P/ REDE AGUA JE 1 MPA, COMPREENDENDO: LOCACAO, CADASTRAMENTO DE INTERFERENCIAS, ESCAVACAO E REATERRO COMPACTADO DE VALA, EXCETO ROCHA, ATE 1,50 M, INCLUSIVE T</v>
          </cell>
          <cell r="I405" t="str">
            <v>M</v>
          </cell>
          <cell r="J405">
            <v>141.30000000000001</v>
          </cell>
          <cell r="K405" t="str">
            <v>INSUMO</v>
          </cell>
          <cell r="L405">
            <v>244</v>
          </cell>
          <cell r="M405" t="str">
            <v>AUXILIAR DE TOPÓGRAFO</v>
          </cell>
          <cell r="N405" t="str">
            <v>H</v>
          </cell>
          <cell r="O405">
            <v>8.0000000000000002E-3</v>
          </cell>
          <cell r="P405">
            <v>5.58</v>
          </cell>
          <cell r="Q405">
            <v>0.04</v>
          </cell>
          <cell r="AD405" t="str">
            <v>ASTU</v>
          </cell>
          <cell r="AE405" t="str">
            <v>ASSENTAMENTO DE TUBOS E PECAS</v>
          </cell>
          <cell r="AF405">
            <v>230</v>
          </cell>
          <cell r="AG405" t="str">
            <v>FORNEC E/OU ASSENT DE TUBO PVC DEFOFO COM JUNTA EL</v>
          </cell>
          <cell r="AH405">
            <v>74215</v>
          </cell>
          <cell r="AI405" t="str">
            <v>MODULO TIPO - REDE DE AGUA &gt; FORN. E ASSENT. DE TUBOS DE PVC DEFOFO:  COMPREENDE LOCACAO DA OBRA, CADASTRAMENTO DE INTERFERENCIAS, ESCAVACAODE VALA, EXCETO ROCHA, PROFUNDIDADE ATE 1,50 METROS.                  INCLUI - CARGA, TRANSPORTE E DECARGA DO</v>
          </cell>
        </row>
        <row r="406">
          <cell r="G406" t="str">
            <v>74215/1</v>
          </cell>
          <cell r="H406" t="str">
            <v>MODULO TIPO: REDE DE AGUA, COM FORNECIMENTO E ASSENTAMENTO DE TUBO PVC DEFOFO 200MM EB-1208 P/ REDE AGUA JE 1 MPA, COMPREENDENDO: LOCACAO, CADASTRAMENTO DE INTERFERENCIAS, ESCAVACAO E REATERRO COMPACTADO DE VALA, EXCETO ROCHA, ATE 1,50 M, INCLUSIVE T</v>
          </cell>
          <cell r="I406" t="str">
            <v>M</v>
          </cell>
          <cell r="J406">
            <v>141.30000000000001</v>
          </cell>
          <cell r="K406" t="str">
            <v>INSUMO</v>
          </cell>
          <cell r="L406">
            <v>1133</v>
          </cell>
          <cell r="M406" t="str">
            <v>CAMINHÃO BASCULANTE 5,0M3/11T DIESEL TIPO MERCEDES  142HP  LK-1214 OU EQUIV (INCL MANUT/OPERACAO)</v>
          </cell>
          <cell r="N406" t="str">
            <v>H</v>
          </cell>
          <cell r="O406">
            <v>9.0730999999999989E-3</v>
          </cell>
          <cell r="P406">
            <v>101.25</v>
          </cell>
          <cell r="Q406">
            <v>0.91</v>
          </cell>
          <cell r="AD406" t="str">
            <v>ASTU</v>
          </cell>
          <cell r="AE406" t="str">
            <v>ASSENTAMENTO DE TUBOS E PECAS</v>
          </cell>
          <cell r="AF406">
            <v>230</v>
          </cell>
          <cell r="AG406" t="str">
            <v>FORNEC E/OU ASSENT DE TUBO PVC DEFOFO COM JUNTA EL</v>
          </cell>
          <cell r="AH406">
            <v>74215</v>
          </cell>
          <cell r="AI406" t="str">
            <v>MODULO TIPO - REDE DE AGUA &gt; FORN. E ASSENT. DE TUBOS DE PVC DEFOFO:  COMPREENDE LOCACAO DA OBRA, CADASTRAMENTO DE INTERFERENCIAS, ESCAVACAODE VALA, EXCETO ROCHA, PROFUNDIDADE ATE 1,50 METROS.                  INCLUI - CARGA, TRANSPORTE E DECARGA DO</v>
          </cell>
        </row>
        <row r="407">
          <cell r="G407" t="str">
            <v>74215/1</v>
          </cell>
          <cell r="H407" t="str">
            <v>MODULO TIPO: REDE DE AGUA, COM FORNECIMENTO E ASSENTAMENTO DE TUBO PVC DEFOFO 200MM EB-1208 P/ REDE AGUA JE 1 MPA, COMPREENDENDO: LOCACAO, CADASTRAMENTO DE INTERFERENCIAS, ESCAVACAO E REATERRO COMPACTADO DE VALA, EXCETO ROCHA, ATE 1,50 M, INCLUSIVE T</v>
          </cell>
          <cell r="I407" t="str">
            <v>M</v>
          </cell>
          <cell r="J407">
            <v>141.30000000000001</v>
          </cell>
          <cell r="K407" t="str">
            <v>INSUMO</v>
          </cell>
          <cell r="L407">
            <v>1160</v>
          </cell>
          <cell r="M407" t="str">
            <v>VEICULO COMERCIAL LEVE - CAPACIDADE DE CARGA ATE 700 KG COM MOTOR A GASOLINA TIPO VW-SAVEIRO OU SIMILAR</v>
          </cell>
          <cell r="N407" t="str">
            <v>H</v>
          </cell>
          <cell r="O407">
            <v>0.01</v>
          </cell>
          <cell r="P407">
            <v>9.89</v>
          </cell>
          <cell r="Q407">
            <v>0.09</v>
          </cell>
          <cell r="AD407" t="str">
            <v>ASTU</v>
          </cell>
          <cell r="AE407" t="str">
            <v>ASSENTAMENTO DE TUBOS E PECAS</v>
          </cell>
          <cell r="AF407">
            <v>230</v>
          </cell>
          <cell r="AG407" t="str">
            <v>FORNEC E/OU ASSENT DE TUBO PVC DEFOFO COM JUNTA EL</v>
          </cell>
          <cell r="AH407">
            <v>74215</v>
          </cell>
          <cell r="AI407" t="str">
            <v>MODULO TIPO - REDE DE AGUA &gt; FORN. E ASSENT. DE TUBOS DE PVC DEFOFO:  COMPREENDE LOCACAO DA OBRA, CADASTRAMENTO DE INTERFERENCIAS, ESCAVACAODE VALA, EXCETO ROCHA, PROFUNDIDADE ATE 1,50 METROS.                  INCLUI - CARGA, TRANSPORTE E DECARGA DO</v>
          </cell>
        </row>
        <row r="408">
          <cell r="G408" t="str">
            <v>74215/1</v>
          </cell>
          <cell r="H408" t="str">
            <v>MODULO TIPO: REDE DE AGUA, COM FORNECIMENTO E ASSENTAMENTO DE TUBO PVC DEFOFO 200MM EB-1208 P/ REDE AGUA JE 1 MPA, COMPREENDENDO: LOCACAO, CADASTRAMENTO DE INTERFERENCIAS, ESCAVACAO E REATERRO COMPACTADO DE VALA, EXCETO ROCHA, ATE 1,50 M, INCLUSIVE T</v>
          </cell>
          <cell r="I408" t="str">
            <v>M</v>
          </cell>
          <cell r="J408">
            <v>141.30000000000001</v>
          </cell>
          <cell r="K408" t="str">
            <v>INSUMO</v>
          </cell>
          <cell r="L408">
            <v>1453</v>
          </cell>
          <cell r="M408" t="str">
            <v>COMPACTADOR SOLOS C/ PLACA VIBRATÓRIA MOTOR DIESEL/GASOLINA 7 A 10HP 400KG NÃO REVERSÍVEL TIPO DYNAPAC CM-20 OU EQUIV</v>
          </cell>
          <cell r="N408" t="str">
            <v>H</v>
          </cell>
          <cell r="O408">
            <v>3.1910000000000001E-2</v>
          </cell>
          <cell r="P408">
            <v>2.7</v>
          </cell>
          <cell r="Q408">
            <v>0.08</v>
          </cell>
          <cell r="AD408" t="str">
            <v>ASTU</v>
          </cell>
          <cell r="AE408" t="str">
            <v>ASSENTAMENTO DE TUBOS E PECAS</v>
          </cell>
          <cell r="AF408">
            <v>230</v>
          </cell>
          <cell r="AG408" t="str">
            <v>FORNEC E/OU ASSENT DE TUBO PVC DEFOFO COM JUNTA EL</v>
          </cell>
          <cell r="AH408">
            <v>74215</v>
          </cell>
          <cell r="AI408" t="str">
            <v>MODULO TIPO - REDE DE AGUA &gt; FORN. E ASSENT. DE TUBOS DE PVC DEFOFO:  COMPREENDE LOCACAO DA OBRA, CADASTRAMENTO DE INTERFERENCIAS, ESCAVACAODE VALA, EXCETO ROCHA, PROFUNDIDADE ATE 1,50 METROS.                  INCLUI - CARGA, TRANSPORTE E DECARGA DO</v>
          </cell>
        </row>
        <row r="409">
          <cell r="G409" t="str">
            <v>74215/1</v>
          </cell>
          <cell r="H409" t="str">
            <v>MODULO TIPO: REDE DE AGUA, COM FORNECIMENTO E ASSENTAMENTO DE TUBO PVC DEFOFO 200MM EB-1208 P/ REDE AGUA JE 1 MPA, COMPREENDENDO: LOCACAO, CADASTRAMENTO DE INTERFERENCIAS, ESCAVACAO E REATERRO COMPACTADO DE VALA, EXCETO ROCHA, ATE 1,50 M, INCLUSIVE T</v>
          </cell>
          <cell r="I409" t="str">
            <v>M</v>
          </cell>
          <cell r="J409">
            <v>141.30000000000001</v>
          </cell>
          <cell r="K409" t="str">
            <v>INSUMO</v>
          </cell>
          <cell r="L409">
            <v>2696</v>
          </cell>
          <cell r="M409" t="str">
            <v>ENCANADOR OU BOMBEIRO HIDRAULICO</v>
          </cell>
          <cell r="N409" t="str">
            <v>H</v>
          </cell>
          <cell r="O409">
            <v>0.125</v>
          </cell>
          <cell r="P409">
            <v>11.39</v>
          </cell>
          <cell r="Q409">
            <v>1.42</v>
          </cell>
          <cell r="AD409" t="str">
            <v>ASTU</v>
          </cell>
          <cell r="AE409" t="str">
            <v>ASSENTAMENTO DE TUBOS E PECAS</v>
          </cell>
          <cell r="AF409">
            <v>230</v>
          </cell>
          <cell r="AG409" t="str">
            <v>FORNEC E/OU ASSENT DE TUBO PVC DEFOFO COM JUNTA EL</v>
          </cell>
          <cell r="AH409">
            <v>74215</v>
          </cell>
          <cell r="AI409" t="str">
            <v>MODULO TIPO - REDE DE AGUA &gt; FORN. E ASSENT. DE TUBOS DE PVC DEFOFO:  COMPREENDE LOCACAO DA OBRA, CADASTRAMENTO DE INTERFERENCIAS, ESCAVACAODE VALA, EXCETO ROCHA, PROFUNDIDADE ATE 1,50 METROS.                  INCLUI - CARGA, TRANSPORTE E DECARGA DO</v>
          </cell>
        </row>
        <row r="410">
          <cell r="G410" t="str">
            <v>74215/1</v>
          </cell>
          <cell r="H410" t="str">
            <v>MODULO TIPO: REDE DE AGUA, COM FORNECIMENTO E ASSENTAMENTO DE TUBO PVC DEFOFO 200MM EB-1208 P/ REDE AGUA JE 1 MPA, COMPREENDENDO: LOCACAO, CADASTRAMENTO DE INTERFERENCIAS, ESCAVACAO E REATERRO COMPACTADO DE VALA, EXCETO ROCHA, ATE 1,50 M, INCLUSIVE T</v>
          </cell>
          <cell r="I410" t="str">
            <v>M</v>
          </cell>
          <cell r="J410">
            <v>141.30000000000001</v>
          </cell>
          <cell r="K410" t="str">
            <v>INSUMO</v>
          </cell>
          <cell r="L410">
            <v>2727</v>
          </cell>
          <cell r="M410" t="str">
            <v>ESCAVADEIRA HIDRAULICA C/ CLAMSHEL SOBRE PNEUS (INCL MANUTENCAO/OPERACAO)</v>
          </cell>
          <cell r="N410" t="str">
            <v>H</v>
          </cell>
          <cell r="O410">
            <v>1.61E-2</v>
          </cell>
          <cell r="P410">
            <v>122.65</v>
          </cell>
          <cell r="Q410">
            <v>1.97</v>
          </cell>
          <cell r="AD410" t="str">
            <v>ASTU</v>
          </cell>
          <cell r="AE410" t="str">
            <v>ASSENTAMENTO DE TUBOS E PECAS</v>
          </cell>
          <cell r="AF410">
            <v>230</v>
          </cell>
          <cell r="AG410" t="str">
            <v>FORNEC E/OU ASSENT DE TUBO PVC DEFOFO COM JUNTA EL</v>
          </cell>
          <cell r="AH410">
            <v>74215</v>
          </cell>
          <cell r="AI410" t="str">
            <v>MODULO TIPO - REDE DE AGUA &gt; FORN. E ASSENT. DE TUBOS DE PVC DEFOFO:  COMPREENDE LOCACAO DA OBRA, CADASTRAMENTO DE INTERFERENCIAS, ESCAVACAODE VALA, EXCETO ROCHA, PROFUNDIDADE ATE 1,50 METROS.                  INCLUI - CARGA, TRANSPORTE E DECARGA DO</v>
          </cell>
        </row>
        <row r="411">
          <cell r="G411" t="str">
            <v>74215/1</v>
          </cell>
          <cell r="H411" t="str">
            <v>MODULO TIPO: REDE DE AGUA, COM FORNECIMENTO E ASSENTAMENTO DE TUBO PVC DEFOFO 200MM EB-1208 P/ REDE AGUA JE 1 MPA, COMPREENDENDO: LOCACAO, CADASTRAMENTO DE INTERFERENCIAS, ESCAVACAO E REATERRO COMPACTADO DE VALA, EXCETO ROCHA, ATE 1,50 M, INCLUSIVE T</v>
          </cell>
          <cell r="I411" t="str">
            <v>M</v>
          </cell>
          <cell r="J411">
            <v>141.30000000000001</v>
          </cell>
          <cell r="K411" t="str">
            <v>INSUMO</v>
          </cell>
          <cell r="L411">
            <v>6044</v>
          </cell>
          <cell r="M411" t="str">
            <v>RETROESCAVADEIRA C/ CARREGADEIRA SOBRE PNEUS 75HP C/CONVERSOR DE TORQUE  (INCL MANUTENCAO/OPERACAO E COMBUSTÍVEL)</v>
          </cell>
          <cell r="N411" t="str">
            <v>H</v>
          </cell>
          <cell r="O411">
            <v>2.7999999999999997E-2</v>
          </cell>
          <cell r="P411">
            <v>61.99</v>
          </cell>
          <cell r="Q411">
            <v>1.73</v>
          </cell>
          <cell r="AD411" t="str">
            <v>ASTU</v>
          </cell>
          <cell r="AE411" t="str">
            <v>ASSENTAMENTO DE TUBOS E PECAS</v>
          </cell>
          <cell r="AF411">
            <v>230</v>
          </cell>
          <cell r="AG411" t="str">
            <v>FORNEC E/OU ASSENT DE TUBO PVC DEFOFO COM JUNTA EL</v>
          </cell>
          <cell r="AH411">
            <v>74215</v>
          </cell>
          <cell r="AI411" t="str">
            <v>MODULO TIPO - REDE DE AGUA &gt; FORN. E ASSENT. DE TUBOS DE PVC DEFOFO:  COMPREENDE LOCACAO DA OBRA, CADASTRAMENTO DE INTERFERENCIAS, ESCAVACAODE VALA, EXCETO ROCHA, PROFUNDIDADE ATE 1,50 METROS.                  INCLUI - CARGA, TRANSPORTE E DECARGA DO</v>
          </cell>
        </row>
        <row r="412">
          <cell r="G412" t="str">
            <v>74215/1</v>
          </cell>
          <cell r="H412" t="str">
            <v>MODULO TIPO: REDE DE AGUA, COM FORNECIMENTO E ASSENTAMENTO DE TUBO PVC DEFOFO 200MM EB-1208 P/ REDE AGUA JE 1 MPA, COMPREENDENDO: LOCACAO, CADASTRAMENTO DE INTERFERENCIAS, ESCAVACAO E REATERRO COMPACTADO DE VALA, EXCETO ROCHA, ATE 1,50 M, INCLUSIVE T</v>
          </cell>
          <cell r="I412" t="str">
            <v>M</v>
          </cell>
          <cell r="J412">
            <v>141.30000000000001</v>
          </cell>
          <cell r="K412" t="str">
            <v>INSUMO</v>
          </cell>
          <cell r="L412">
            <v>6111</v>
          </cell>
          <cell r="M412" t="str">
            <v>SERVENTE</v>
          </cell>
          <cell r="N412" t="str">
            <v>H</v>
          </cell>
          <cell r="O412">
            <v>0.65979999999999994</v>
          </cell>
          <cell r="P412">
            <v>7.44</v>
          </cell>
          <cell r="Q412">
            <v>4.91</v>
          </cell>
          <cell r="AD412" t="str">
            <v>ASTU</v>
          </cell>
          <cell r="AE412" t="str">
            <v>ASSENTAMENTO DE TUBOS E PECAS</v>
          </cell>
          <cell r="AF412">
            <v>230</v>
          </cell>
          <cell r="AG412" t="str">
            <v>FORNEC E/OU ASSENT DE TUBO PVC DEFOFO COM JUNTA EL</v>
          </cell>
          <cell r="AH412">
            <v>74215</v>
          </cell>
          <cell r="AI412" t="str">
            <v>MODULO TIPO - REDE DE AGUA &gt; FORN. E ASSENT. DE TUBOS DE PVC DEFOFO:  COMPREENDE LOCACAO DA OBRA, CADASTRAMENTO DE INTERFERENCIAS, ESCAVACAODE VALA, EXCETO ROCHA, PROFUNDIDADE ATE 1,50 METROS.                  INCLUI - CARGA, TRANSPORTE E DECARGA DO</v>
          </cell>
        </row>
        <row r="413">
          <cell r="G413" t="str">
            <v>74215/1</v>
          </cell>
          <cell r="H413" t="str">
            <v>MODULO TIPO: REDE DE AGUA, COM FORNECIMENTO E ASSENTAMENTO DE TUBO PVC DEFOFO 200MM EB-1208 P/ REDE AGUA JE 1 MPA, COMPREENDENDO: LOCACAO, CADASTRAMENTO DE INTERFERENCIAS, ESCAVACAO E REATERRO COMPACTADO DE VALA, EXCETO ROCHA, ATE 1,50 M, INCLUSIVE T</v>
          </cell>
          <cell r="I413" t="str">
            <v>M</v>
          </cell>
          <cell r="J413">
            <v>141.30000000000001</v>
          </cell>
          <cell r="K413" t="str">
            <v>INSUMO</v>
          </cell>
          <cell r="L413">
            <v>7592</v>
          </cell>
          <cell r="M413" t="str">
            <v>TOPOGRAFO</v>
          </cell>
          <cell r="N413" t="str">
            <v>H</v>
          </cell>
          <cell r="O413">
            <v>4.0000000000000001E-3</v>
          </cell>
          <cell r="P413">
            <v>16.72</v>
          </cell>
          <cell r="Q413">
            <v>0.06</v>
          </cell>
          <cell r="AD413" t="str">
            <v>ASTU</v>
          </cell>
          <cell r="AE413" t="str">
            <v>ASSENTAMENTO DE TUBOS E PECAS</v>
          </cell>
          <cell r="AF413">
            <v>230</v>
          </cell>
          <cell r="AG413" t="str">
            <v>FORNEC E/OU ASSENT DE TUBO PVC DEFOFO COM JUNTA EL</v>
          </cell>
          <cell r="AH413">
            <v>74215</v>
          </cell>
          <cell r="AI413" t="str">
            <v>MODULO TIPO - REDE DE AGUA &gt; FORN. E ASSENT. DE TUBOS DE PVC DEFOFO:  COMPREENDE LOCACAO DA OBRA, CADASTRAMENTO DE INTERFERENCIAS, ESCAVACAODE VALA, EXCETO ROCHA, PROFUNDIDADE ATE 1,50 METROS.                  INCLUI - CARGA, TRANSPORTE E DECARGA DO</v>
          </cell>
        </row>
        <row r="414">
          <cell r="G414" t="str">
            <v>74215/1</v>
          </cell>
          <cell r="H414" t="str">
            <v>MODULO TIPO: REDE DE AGUA, COM FORNECIMENTO E ASSENTAMENTO DE TUBO PVC DEFOFO 200MM EB-1208 P/ REDE AGUA JE 1 MPA, COMPREENDENDO: LOCACAO, CADASTRAMENTO DE INTERFERENCIAS, ESCAVACAO E REATERRO COMPACTADO DE VALA, EXCETO ROCHA, ATE 1,50 M, INCLUSIVE T</v>
          </cell>
          <cell r="I414" t="str">
            <v>M</v>
          </cell>
          <cell r="J414">
            <v>141.30000000000001</v>
          </cell>
          <cell r="K414" t="str">
            <v>INSUMO</v>
          </cell>
          <cell r="L414">
            <v>9829</v>
          </cell>
          <cell r="M414" t="str">
            <v>TUBO PVC DEFOFO EB-1208 P/ REDE AGUA JE 1 MPA DN 200MM</v>
          </cell>
          <cell r="N414" t="str">
            <v>M</v>
          </cell>
          <cell r="O414">
            <v>1.1000000000000001</v>
          </cell>
          <cell r="P414">
            <v>118.21</v>
          </cell>
          <cell r="Q414">
            <v>130.03</v>
          </cell>
          <cell r="AD414" t="str">
            <v>ASTU</v>
          </cell>
          <cell r="AE414" t="str">
            <v>ASSENTAMENTO DE TUBOS E PECAS</v>
          </cell>
          <cell r="AF414">
            <v>230</v>
          </cell>
          <cell r="AG414" t="str">
            <v>FORNEC E/OU ASSENT DE TUBO PVC DEFOFO COM JUNTA EL</v>
          </cell>
          <cell r="AH414">
            <v>74215</v>
          </cell>
          <cell r="AI414" t="str">
            <v>MODULO TIPO - REDE DE AGUA &gt; FORN. E ASSENT. DE TUBOS DE PVC DEFOFO:  COMPREENDE LOCACAO DA OBRA, CADASTRAMENTO DE INTERFERENCIAS, ESCAVACAODE VALA, EXCETO ROCHA, PROFUNDIDADE ATE 1,50 METROS.                  INCLUI - CARGA, TRANSPORTE E DECARGA DO</v>
          </cell>
        </row>
        <row r="415">
          <cell r="G415" t="str">
            <v>74215/2</v>
          </cell>
          <cell r="H415" t="str">
            <v>MODULO TIPO: REDE DE AGUA, COM FORNECIMENTO E ASSENTAMENTO DE TUBO PVC DEFOFO 150MM EB-1208 P/ REDE AGUA JE 1 MPA, COMPREENDENDO: LOCACAO, CADASTRAMENTO DE INTERFERENCIAS, ESCAVACAO E REATERRO COMPACTADO DE VALA, EXCETO ROCHA, ATE 1,50 M, INCLUSIVE T</v>
          </cell>
          <cell r="I415" t="str">
            <v>M</v>
          </cell>
          <cell r="J415">
            <v>84.76</v>
          </cell>
          <cell r="R415">
            <v>5.52</v>
          </cell>
          <cell r="S415">
            <v>6.51</v>
          </cell>
          <cell r="T415">
            <v>76.400000000000006</v>
          </cell>
          <cell r="U415">
            <v>90.14</v>
          </cell>
          <cell r="V415">
            <v>2.82</v>
          </cell>
          <cell r="W415">
            <v>3.33</v>
          </cell>
          <cell r="X415">
            <v>0</v>
          </cell>
          <cell r="Y415">
            <v>0</v>
          </cell>
          <cell r="Z415">
            <v>0</v>
          </cell>
          <cell r="AA415">
            <v>0</v>
          </cell>
          <cell r="AB415" t="str">
            <v>CAIXA REFERENCIAL</v>
          </cell>
          <cell r="AD415" t="str">
            <v>ASTU</v>
          </cell>
          <cell r="AE415" t="str">
            <v>ASSENTAMENTO DE TUBOS E PECAS</v>
          </cell>
          <cell r="AF415">
            <v>230</v>
          </cell>
          <cell r="AG415" t="str">
            <v>FORNEC E/OU ASSENT DE TUBO PVC DEFOFO COM JUNTA EL</v>
          </cell>
          <cell r="AH415">
            <v>74215</v>
          </cell>
          <cell r="AI415" t="str">
            <v>MODULO TIPO - REDE DE AGUA &gt; FORN. E ASSENT. DE TUBOS DE PVC DEFOFO:  COMPREENDE LOCACAO DA OBRA, CADASTRAMENTO DE INTERFERENCIAS, ESCAVACAODE VALA, EXCETO ROCHA, PROFUNDIDADE ATE 1,50 METROS.                  INCLUI - CARGA, TRANSPORTE E DECARGA DO</v>
          </cell>
        </row>
        <row r="416">
          <cell r="G416" t="str">
            <v>74215/2</v>
          </cell>
          <cell r="H416" t="str">
            <v>MODULO TIPO: REDE DE AGUA, COM FORNECIMENTO E ASSENTAMENTO DE TUBO PVC DEFOFO 150MM EB-1208 P/ REDE AGUA JE 1 MPA, COMPREENDENDO: LOCACAO, CADASTRAMENTO DE INTERFERENCIAS, ESCAVACAO E REATERRO COMPACTADO DE VALA, EXCETO ROCHA, ATE 1,50 M, INCLUSIVE T</v>
          </cell>
          <cell r="I416" t="str">
            <v>M</v>
          </cell>
          <cell r="J416">
            <v>84.76</v>
          </cell>
          <cell r="K416" t="str">
            <v>INSUMO</v>
          </cell>
          <cell r="L416">
            <v>244</v>
          </cell>
          <cell r="M416" t="str">
            <v>AUXILIAR DE TOPÓGRAFO</v>
          </cell>
          <cell r="N416" t="str">
            <v>H</v>
          </cell>
          <cell r="O416">
            <v>8.0000000000000002E-3</v>
          </cell>
          <cell r="P416">
            <v>5.58</v>
          </cell>
          <cell r="Q416">
            <v>0.04</v>
          </cell>
          <cell r="AD416" t="str">
            <v>ASTU</v>
          </cell>
          <cell r="AE416" t="str">
            <v>ASSENTAMENTO DE TUBOS E PECAS</v>
          </cell>
          <cell r="AF416">
            <v>230</v>
          </cell>
          <cell r="AG416" t="str">
            <v>FORNEC E/OU ASSENT DE TUBO PVC DEFOFO COM JUNTA EL</v>
          </cell>
          <cell r="AH416">
            <v>74215</v>
          </cell>
          <cell r="AI416" t="str">
            <v>MODULO TIPO - REDE DE AGUA &gt; FORN. E ASSENT. DE TUBOS DE PVC DEFOFO:  COMPREENDE LOCACAO DA OBRA, CADASTRAMENTO DE INTERFERENCIAS, ESCAVACAODE VALA, EXCETO ROCHA, PROFUNDIDADE ATE 1,50 METROS.                  INCLUI - CARGA, TRANSPORTE E DECARGA DO</v>
          </cell>
        </row>
        <row r="417">
          <cell r="G417" t="str">
            <v>74215/2</v>
          </cell>
          <cell r="H417" t="str">
            <v>MODULO TIPO: REDE DE AGUA, COM FORNECIMENTO E ASSENTAMENTO DE TUBO PVC DEFOFO 150MM EB-1208 P/ REDE AGUA JE 1 MPA, COMPREENDENDO: LOCACAO, CADASTRAMENTO DE INTERFERENCIAS, ESCAVACAO E REATERRO COMPACTADO DE VALA, EXCETO ROCHA, ATE 1,50 M, INCLUSIVE T</v>
          </cell>
          <cell r="I417" t="str">
            <v>M</v>
          </cell>
          <cell r="J417">
            <v>84.76</v>
          </cell>
          <cell r="K417" t="str">
            <v>INSUMO</v>
          </cell>
          <cell r="L417">
            <v>1133</v>
          </cell>
          <cell r="M417" t="str">
            <v>CAMINHÃO BASCULANTE 5,0M3/11T DIESEL TIPO MERCEDES  142HP  LK-1214 OU EQUIV (INCL MANUT/OPERACAO)</v>
          </cell>
          <cell r="N417" t="str">
            <v>H</v>
          </cell>
          <cell r="O417">
            <v>7.8307999999999989E-3</v>
          </cell>
          <cell r="P417">
            <v>101.25</v>
          </cell>
          <cell r="Q417">
            <v>0.79</v>
          </cell>
          <cell r="AD417" t="str">
            <v>ASTU</v>
          </cell>
          <cell r="AE417" t="str">
            <v>ASSENTAMENTO DE TUBOS E PECAS</v>
          </cell>
          <cell r="AF417">
            <v>230</v>
          </cell>
          <cell r="AG417" t="str">
            <v>FORNEC E/OU ASSENT DE TUBO PVC DEFOFO COM JUNTA EL</v>
          </cell>
          <cell r="AH417">
            <v>74215</v>
          </cell>
          <cell r="AI417" t="str">
            <v>MODULO TIPO - REDE DE AGUA &gt; FORN. E ASSENT. DE TUBOS DE PVC DEFOFO:  COMPREENDE LOCACAO DA OBRA, CADASTRAMENTO DE INTERFERENCIAS, ESCAVACAODE VALA, EXCETO ROCHA, PROFUNDIDADE ATE 1,50 METROS.                  INCLUI - CARGA, TRANSPORTE E DECARGA DO</v>
          </cell>
        </row>
        <row r="418">
          <cell r="G418" t="str">
            <v>74215/2</v>
          </cell>
          <cell r="H418" t="str">
            <v>MODULO TIPO: REDE DE AGUA, COM FORNECIMENTO E ASSENTAMENTO DE TUBO PVC DEFOFO 150MM EB-1208 P/ REDE AGUA JE 1 MPA, COMPREENDENDO: LOCACAO, CADASTRAMENTO DE INTERFERENCIAS, ESCAVACAO E REATERRO COMPACTADO DE VALA, EXCETO ROCHA, ATE 1,50 M, INCLUSIVE T</v>
          </cell>
          <cell r="I418" t="str">
            <v>M</v>
          </cell>
          <cell r="J418">
            <v>84.76</v>
          </cell>
          <cell r="K418" t="str">
            <v>INSUMO</v>
          </cell>
          <cell r="L418">
            <v>1160</v>
          </cell>
          <cell r="M418" t="str">
            <v>VEICULO COMERCIAL LEVE - CAPACIDADE DE CARGA ATE 700 KG COM MOTOR A GASOLINA TIPO VW-SAVEIRO OU SIMILAR</v>
          </cell>
          <cell r="N418" t="str">
            <v>H</v>
          </cell>
          <cell r="O418">
            <v>0.01</v>
          </cell>
          <cell r="P418">
            <v>9.89</v>
          </cell>
          <cell r="Q418">
            <v>0.09</v>
          </cell>
          <cell r="AD418" t="str">
            <v>ASTU</v>
          </cell>
          <cell r="AE418" t="str">
            <v>ASSENTAMENTO DE TUBOS E PECAS</v>
          </cell>
          <cell r="AF418">
            <v>230</v>
          </cell>
          <cell r="AG418" t="str">
            <v>FORNEC E/OU ASSENT DE TUBO PVC DEFOFO COM JUNTA EL</v>
          </cell>
          <cell r="AH418">
            <v>74215</v>
          </cell>
          <cell r="AI418" t="str">
            <v>MODULO TIPO - REDE DE AGUA &gt; FORN. E ASSENT. DE TUBOS DE PVC DEFOFO:  COMPREENDE LOCACAO DA OBRA, CADASTRAMENTO DE INTERFERENCIAS, ESCAVACAODE VALA, EXCETO ROCHA, PROFUNDIDADE ATE 1,50 METROS.                  INCLUI - CARGA, TRANSPORTE E DECARGA DO</v>
          </cell>
        </row>
        <row r="419">
          <cell r="G419" t="str">
            <v>74215/2</v>
          </cell>
          <cell r="H419" t="str">
            <v>MODULO TIPO: REDE DE AGUA, COM FORNECIMENTO E ASSENTAMENTO DE TUBO PVC DEFOFO 150MM EB-1208 P/ REDE AGUA JE 1 MPA, COMPREENDENDO: LOCACAO, CADASTRAMENTO DE INTERFERENCIAS, ESCAVACAO E REATERRO COMPACTADO DE VALA, EXCETO ROCHA, ATE 1,50 M, INCLUSIVE T</v>
          </cell>
          <cell r="I419" t="str">
            <v>M</v>
          </cell>
          <cell r="J419">
            <v>84.76</v>
          </cell>
          <cell r="K419" t="str">
            <v>INSUMO</v>
          </cell>
          <cell r="L419">
            <v>1453</v>
          </cell>
          <cell r="M419" t="str">
            <v>COMPACTADOR SOLOS C/ PLACA VIBRATÓRIA MOTOR DIESEL/GASOLINA 7 A 10HP 400KG NÃO REVERSÍVEL TIPO DYNAPAC CM-20 OU EQUIV</v>
          </cell>
          <cell r="N419" t="str">
            <v>H</v>
          </cell>
          <cell r="O419">
            <v>2.8299999999999999E-2</v>
          </cell>
          <cell r="P419">
            <v>2.7</v>
          </cell>
          <cell r="Q419">
            <v>7.0000000000000007E-2</v>
          </cell>
          <cell r="AD419" t="str">
            <v>ASTU</v>
          </cell>
          <cell r="AE419" t="str">
            <v>ASSENTAMENTO DE TUBOS E PECAS</v>
          </cell>
          <cell r="AF419">
            <v>230</v>
          </cell>
          <cell r="AG419" t="str">
            <v>FORNEC E/OU ASSENT DE TUBO PVC DEFOFO COM JUNTA EL</v>
          </cell>
          <cell r="AH419">
            <v>74215</v>
          </cell>
          <cell r="AI419" t="str">
            <v>MODULO TIPO - REDE DE AGUA &gt; FORN. E ASSENT. DE TUBOS DE PVC DEFOFO:  COMPREENDE LOCACAO DA OBRA, CADASTRAMENTO DE INTERFERENCIAS, ESCAVACAODE VALA, EXCETO ROCHA, PROFUNDIDADE ATE 1,50 METROS.                  INCLUI - CARGA, TRANSPORTE E DECARGA DO</v>
          </cell>
        </row>
        <row r="420">
          <cell r="G420" t="str">
            <v>74215/2</v>
          </cell>
          <cell r="H420" t="str">
            <v>MODULO TIPO: REDE DE AGUA, COM FORNECIMENTO E ASSENTAMENTO DE TUBO PVC DEFOFO 150MM EB-1208 P/ REDE AGUA JE 1 MPA, COMPREENDENDO: LOCACAO, CADASTRAMENTO DE INTERFERENCIAS, ESCAVACAO E REATERRO COMPACTADO DE VALA, EXCETO ROCHA, ATE 1,50 M, INCLUSIVE T</v>
          </cell>
          <cell r="I420" t="str">
            <v>M</v>
          </cell>
          <cell r="J420">
            <v>84.76</v>
          </cell>
          <cell r="K420" t="str">
            <v>INSUMO</v>
          </cell>
          <cell r="L420">
            <v>2696</v>
          </cell>
          <cell r="M420" t="str">
            <v>ENCANADOR OU BOMBEIRO HIDRAULICO</v>
          </cell>
          <cell r="N420" t="str">
            <v>H</v>
          </cell>
          <cell r="O420">
            <v>0.1</v>
          </cell>
          <cell r="P420">
            <v>11.39</v>
          </cell>
          <cell r="Q420">
            <v>1.1299999999999999</v>
          </cell>
          <cell r="AD420" t="str">
            <v>ASTU</v>
          </cell>
          <cell r="AE420" t="str">
            <v>ASSENTAMENTO DE TUBOS E PECAS</v>
          </cell>
          <cell r="AF420">
            <v>230</v>
          </cell>
          <cell r="AG420" t="str">
            <v>FORNEC E/OU ASSENT DE TUBO PVC DEFOFO COM JUNTA EL</v>
          </cell>
          <cell r="AH420">
            <v>74215</v>
          </cell>
          <cell r="AI420" t="str">
            <v>MODULO TIPO - REDE DE AGUA &gt; FORN. E ASSENT. DE TUBOS DE PVC DEFOFO:  COMPREENDE LOCACAO DA OBRA, CADASTRAMENTO DE INTERFERENCIAS, ESCAVACAODE VALA, EXCETO ROCHA, PROFUNDIDADE ATE 1,50 METROS.                  INCLUI - CARGA, TRANSPORTE E DECARGA DO</v>
          </cell>
        </row>
        <row r="421">
          <cell r="G421" t="str">
            <v>74215/2</v>
          </cell>
          <cell r="H421" t="str">
            <v>MODULO TIPO: REDE DE AGUA, COM FORNECIMENTO E ASSENTAMENTO DE TUBO PVC DEFOFO 150MM EB-1208 P/ REDE AGUA JE 1 MPA, COMPREENDENDO: LOCACAO, CADASTRAMENTO DE INTERFERENCIAS, ESCAVACAO E REATERRO COMPACTADO DE VALA, EXCETO ROCHA, ATE 1,50 M, INCLUSIVE T</v>
          </cell>
          <cell r="I421" t="str">
            <v>M</v>
          </cell>
          <cell r="J421">
            <v>84.76</v>
          </cell>
          <cell r="K421" t="str">
            <v>INSUMO</v>
          </cell>
          <cell r="L421">
            <v>2727</v>
          </cell>
          <cell r="M421" t="str">
            <v>ESCAVADEIRA HIDRAULICA C/ CLAMSHEL SOBRE PNEUS (INCL MANUTENCAO/OPERACAO)</v>
          </cell>
          <cell r="N421" t="str">
            <v>H</v>
          </cell>
          <cell r="O421">
            <v>1.3999999999999999E-2</v>
          </cell>
          <cell r="P421">
            <v>122.65</v>
          </cell>
          <cell r="Q421">
            <v>1.71</v>
          </cell>
          <cell r="AD421" t="str">
            <v>ASTU</v>
          </cell>
          <cell r="AE421" t="str">
            <v>ASSENTAMENTO DE TUBOS E PECAS</v>
          </cell>
          <cell r="AF421">
            <v>230</v>
          </cell>
          <cell r="AG421" t="str">
            <v>FORNEC E/OU ASSENT DE TUBO PVC DEFOFO COM JUNTA EL</v>
          </cell>
          <cell r="AH421">
            <v>74215</v>
          </cell>
          <cell r="AI421" t="str">
            <v>MODULO TIPO - REDE DE AGUA &gt; FORN. E ASSENT. DE TUBOS DE PVC DEFOFO:  COMPREENDE LOCACAO DA OBRA, CADASTRAMENTO DE INTERFERENCIAS, ESCAVACAODE VALA, EXCETO ROCHA, PROFUNDIDADE ATE 1,50 METROS.                  INCLUI - CARGA, TRANSPORTE E DECARGA DO</v>
          </cell>
        </row>
        <row r="422">
          <cell r="G422" t="str">
            <v>74215/2</v>
          </cell>
          <cell r="H422" t="str">
            <v>MODULO TIPO: REDE DE AGUA, COM FORNECIMENTO E ASSENTAMENTO DE TUBO PVC DEFOFO 150MM EB-1208 P/ REDE AGUA JE 1 MPA, COMPREENDENDO: LOCACAO, CADASTRAMENTO DE INTERFERENCIAS, ESCAVACAO E REATERRO COMPACTADO DE VALA, EXCETO ROCHA, ATE 1,50 M, INCLUSIVE T</v>
          </cell>
          <cell r="I422" t="str">
            <v>M</v>
          </cell>
          <cell r="J422">
            <v>84.76</v>
          </cell>
          <cell r="K422" t="str">
            <v>INSUMO</v>
          </cell>
          <cell r="L422">
            <v>6044</v>
          </cell>
          <cell r="M422" t="str">
            <v>RETROESCAVADEIRA C/ CARREGADEIRA SOBRE PNEUS 75HP C/CONVERSOR DE TORQUE  (INCL MANUTENCAO/OPERACAO E COMBUSTÍVEL)</v>
          </cell>
          <cell r="N422" t="str">
            <v>H</v>
          </cell>
          <cell r="O422">
            <v>2.3E-3</v>
          </cell>
          <cell r="P422">
            <v>61.99</v>
          </cell>
          <cell r="Q422">
            <v>0.14000000000000001</v>
          </cell>
          <cell r="AD422" t="str">
            <v>ASTU</v>
          </cell>
          <cell r="AE422" t="str">
            <v>ASSENTAMENTO DE TUBOS E PECAS</v>
          </cell>
          <cell r="AF422">
            <v>230</v>
          </cell>
          <cell r="AG422" t="str">
            <v>FORNEC E/OU ASSENT DE TUBO PVC DEFOFO COM JUNTA EL</v>
          </cell>
          <cell r="AH422">
            <v>74215</v>
          </cell>
          <cell r="AI422" t="str">
            <v>MODULO TIPO - REDE DE AGUA &gt; FORN. E ASSENT. DE TUBOS DE PVC DEFOFO:  COMPREENDE LOCACAO DA OBRA, CADASTRAMENTO DE INTERFERENCIAS, ESCAVACAODE VALA, EXCETO ROCHA, PROFUNDIDADE ATE 1,50 METROS.                  INCLUI - CARGA, TRANSPORTE E DECARGA DO</v>
          </cell>
        </row>
        <row r="423">
          <cell r="G423" t="str">
            <v>74215/2</v>
          </cell>
          <cell r="H423" t="str">
            <v>MODULO TIPO: REDE DE AGUA, COM FORNECIMENTO E ASSENTAMENTO DE TUBO PVC DEFOFO 150MM EB-1208 P/ REDE AGUA JE 1 MPA, COMPREENDENDO: LOCACAO, CADASTRAMENTO DE INTERFERENCIAS, ESCAVACAO E REATERRO COMPACTADO DE VALA, EXCETO ROCHA, ATE 1,50 M, INCLUSIVE T</v>
          </cell>
          <cell r="I423" t="str">
            <v>M</v>
          </cell>
          <cell r="J423">
            <v>84.76</v>
          </cell>
          <cell r="K423" t="str">
            <v>INSUMO</v>
          </cell>
          <cell r="L423">
            <v>6111</v>
          </cell>
          <cell r="M423" t="str">
            <v>SERVENTE</v>
          </cell>
          <cell r="N423" t="str">
            <v>H</v>
          </cell>
          <cell r="O423">
            <v>0.57340000000000002</v>
          </cell>
          <cell r="P423">
            <v>7.44</v>
          </cell>
          <cell r="Q423">
            <v>4.2699999999999996</v>
          </cell>
          <cell r="AD423" t="str">
            <v>ASTU</v>
          </cell>
          <cell r="AE423" t="str">
            <v>ASSENTAMENTO DE TUBOS E PECAS</v>
          </cell>
          <cell r="AF423">
            <v>230</v>
          </cell>
          <cell r="AG423" t="str">
            <v>FORNEC E/OU ASSENT DE TUBO PVC DEFOFO COM JUNTA EL</v>
          </cell>
          <cell r="AH423">
            <v>74215</v>
          </cell>
          <cell r="AI423" t="str">
            <v>MODULO TIPO - REDE DE AGUA &gt; FORN. E ASSENT. DE TUBOS DE PVC DEFOFO:  COMPREENDE LOCACAO DA OBRA, CADASTRAMENTO DE INTERFERENCIAS, ESCAVACAODE VALA, EXCETO ROCHA, PROFUNDIDADE ATE 1,50 METROS.                  INCLUI - CARGA, TRANSPORTE E DECARGA DO</v>
          </cell>
        </row>
        <row r="424">
          <cell r="G424" t="str">
            <v>74215/2</v>
          </cell>
          <cell r="H424" t="str">
            <v>MODULO TIPO: REDE DE AGUA, COM FORNECIMENTO E ASSENTAMENTO DE TUBO PVC DEFOFO 150MM EB-1208 P/ REDE AGUA JE 1 MPA, COMPREENDENDO: LOCACAO, CADASTRAMENTO DE INTERFERENCIAS, ESCAVACAO E REATERRO COMPACTADO DE VALA, EXCETO ROCHA, ATE 1,50 M, INCLUSIVE T</v>
          </cell>
          <cell r="I424" t="str">
            <v>M</v>
          </cell>
          <cell r="J424">
            <v>84.76</v>
          </cell>
          <cell r="K424" t="str">
            <v>INSUMO</v>
          </cell>
          <cell r="L424">
            <v>7592</v>
          </cell>
          <cell r="M424" t="str">
            <v>TOPOGRAFO</v>
          </cell>
          <cell r="N424" t="str">
            <v>H</v>
          </cell>
          <cell r="O424">
            <v>4.0000000000000001E-3</v>
          </cell>
          <cell r="P424">
            <v>16.72</v>
          </cell>
          <cell r="Q424">
            <v>0.06</v>
          </cell>
          <cell r="AD424" t="str">
            <v>ASTU</v>
          </cell>
          <cell r="AE424" t="str">
            <v>ASSENTAMENTO DE TUBOS E PECAS</v>
          </cell>
          <cell r="AF424">
            <v>230</v>
          </cell>
          <cell r="AG424" t="str">
            <v>FORNEC E/OU ASSENT DE TUBO PVC DEFOFO COM JUNTA EL</v>
          </cell>
          <cell r="AH424">
            <v>74215</v>
          </cell>
          <cell r="AI424" t="str">
            <v>MODULO TIPO - REDE DE AGUA &gt; FORN. E ASSENT. DE TUBOS DE PVC DEFOFO:  COMPREENDE LOCACAO DA OBRA, CADASTRAMENTO DE INTERFERENCIAS, ESCAVACAODE VALA, EXCETO ROCHA, PROFUNDIDADE ATE 1,50 METROS.                  INCLUI - CARGA, TRANSPORTE E DECARGA DO</v>
          </cell>
        </row>
        <row r="425">
          <cell r="G425" t="str">
            <v>74215/2</v>
          </cell>
          <cell r="H425" t="str">
            <v>MODULO TIPO: REDE DE AGUA, COM FORNECIMENTO E ASSENTAMENTO DE TUBO PVC DEFOFO 150MM EB-1208 P/ REDE AGUA JE 1 MPA, COMPREENDENDO: LOCACAO, CADASTRAMENTO DE INTERFERENCIAS, ESCAVACAO E REATERRO COMPACTADO DE VALA, EXCETO ROCHA, ATE 1,50 M, INCLUSIVE T</v>
          </cell>
          <cell r="I425" t="str">
            <v>M</v>
          </cell>
          <cell r="J425">
            <v>84.76</v>
          </cell>
          <cell r="K425" t="str">
            <v>INSUMO</v>
          </cell>
          <cell r="L425">
            <v>9828</v>
          </cell>
          <cell r="M425" t="str">
            <v>TUBO PVC DEFOFO EB-1208 P/ REDE AGUA JE 1 MPA DN 150MM</v>
          </cell>
          <cell r="N425" t="str">
            <v>M</v>
          </cell>
          <cell r="O425">
            <v>1.1000000000000001</v>
          </cell>
          <cell r="P425">
            <v>69.459999999999994</v>
          </cell>
          <cell r="Q425">
            <v>76.400000000000006</v>
          </cell>
          <cell r="AD425" t="str">
            <v>ASTU</v>
          </cell>
          <cell r="AE425" t="str">
            <v>ASSENTAMENTO DE TUBOS E PECAS</v>
          </cell>
          <cell r="AF425">
            <v>230</v>
          </cell>
          <cell r="AG425" t="str">
            <v>FORNEC E/OU ASSENT DE TUBO PVC DEFOFO COM JUNTA EL</v>
          </cell>
          <cell r="AH425">
            <v>74215</v>
          </cell>
          <cell r="AI425" t="str">
            <v>MODULO TIPO - REDE DE AGUA &gt; FORN. E ASSENT. DE TUBOS DE PVC DEFOFO:  COMPREENDE LOCACAO DA OBRA, CADASTRAMENTO DE INTERFERENCIAS, ESCAVACAODE VALA, EXCETO ROCHA, PROFUNDIDADE ATE 1,50 METROS.                  INCLUI - CARGA, TRANSPORTE E DECARGA DO</v>
          </cell>
        </row>
        <row r="426">
          <cell r="G426" t="str">
            <v>74215/3</v>
          </cell>
          <cell r="H426" t="str">
            <v>MODULO TIPO: REDE DE AGUA, COM FORNECIMENTO E ASSENTAMENTO DE TUBO PVC DEFOFO 100MM EB-1208 P/ REDE AGUA JE 1 MPA, COMPREENDENDO: LOCACAO, CADASTRAMENTO DE INTERFERENCIAS, ESCAVACAO E REATERRO COMPACTADO DE VALA, EXCETO ROCHA, ATE 1,50 M, INCLUSIVE T</v>
          </cell>
          <cell r="I426" t="str">
            <v>M</v>
          </cell>
          <cell r="J426">
            <v>45.21</v>
          </cell>
          <cell r="R426">
            <v>4.8499999999999996</v>
          </cell>
          <cell r="S426">
            <v>10.73</v>
          </cell>
          <cell r="T426">
            <v>37.630000000000003</v>
          </cell>
          <cell r="U426">
            <v>83.24</v>
          </cell>
          <cell r="V426">
            <v>2.72</v>
          </cell>
          <cell r="W426">
            <v>6.02</v>
          </cell>
          <cell r="X426">
            <v>0</v>
          </cell>
          <cell r="Y426">
            <v>0</v>
          </cell>
          <cell r="Z426">
            <v>0</v>
          </cell>
          <cell r="AA426">
            <v>0</v>
          </cell>
          <cell r="AB426" t="str">
            <v>CAIXA REFERENCIAL</v>
          </cell>
          <cell r="AD426" t="str">
            <v>ASTU</v>
          </cell>
          <cell r="AE426" t="str">
            <v>ASSENTAMENTO DE TUBOS E PECAS</v>
          </cell>
          <cell r="AF426">
            <v>230</v>
          </cell>
          <cell r="AG426" t="str">
            <v>FORNEC E/OU ASSENT DE TUBO PVC DEFOFO COM JUNTA EL</v>
          </cell>
          <cell r="AH426">
            <v>74215</v>
          </cell>
          <cell r="AI426" t="str">
            <v>MODULO TIPO - REDE DE AGUA &gt; FORN. E ASSENT. DE TUBOS DE PVC DEFOFO:  COMPREENDE LOCACAO DA OBRA, CADASTRAMENTO DE INTERFERENCIAS, ESCAVACAODE VALA, EXCETO ROCHA, PROFUNDIDADE ATE 1,50 METROS.                  INCLUI - CARGA, TRANSPORTE E DECARGA DO</v>
          </cell>
        </row>
        <row r="427">
          <cell r="G427" t="str">
            <v>74215/3</v>
          </cell>
          <cell r="H427" t="str">
            <v>MODULO TIPO: REDE DE AGUA, COM FORNECIMENTO E ASSENTAMENTO DE TUBO PVC DEFOFO 100MM EB-1208 P/ REDE AGUA JE 1 MPA, COMPREENDENDO: LOCACAO, CADASTRAMENTO DE INTERFERENCIAS, ESCAVACAO E REATERRO COMPACTADO DE VALA, EXCETO ROCHA, ATE 1,50 M, INCLUSIVE T</v>
          </cell>
          <cell r="I427" t="str">
            <v>M</v>
          </cell>
          <cell r="J427">
            <v>45.21</v>
          </cell>
          <cell r="K427" t="str">
            <v>INSUMO</v>
          </cell>
          <cell r="L427">
            <v>244</v>
          </cell>
          <cell r="M427" t="str">
            <v>AUXILIAR DE TOPÓGRAFO</v>
          </cell>
          <cell r="N427" t="str">
            <v>H</v>
          </cell>
          <cell r="O427">
            <v>8.0000000000000002E-3</v>
          </cell>
          <cell r="P427">
            <v>5.58</v>
          </cell>
          <cell r="Q427">
            <v>0.04</v>
          </cell>
          <cell r="AD427" t="str">
            <v>ASTU</v>
          </cell>
          <cell r="AE427" t="str">
            <v>ASSENTAMENTO DE TUBOS E PECAS</v>
          </cell>
          <cell r="AF427">
            <v>230</v>
          </cell>
          <cell r="AG427" t="str">
            <v>FORNEC E/OU ASSENT DE TUBO PVC DEFOFO COM JUNTA EL</v>
          </cell>
          <cell r="AH427">
            <v>74215</v>
          </cell>
          <cell r="AI427" t="str">
            <v>MODULO TIPO - REDE DE AGUA &gt; FORN. E ASSENT. DE TUBOS DE PVC DEFOFO:  COMPREENDE LOCACAO DA OBRA, CADASTRAMENTO DE INTERFERENCIAS, ESCAVACAODE VALA, EXCETO ROCHA, PROFUNDIDADE ATE 1,50 METROS.                  INCLUI - CARGA, TRANSPORTE E DECARGA DO</v>
          </cell>
        </row>
        <row r="428">
          <cell r="G428" t="str">
            <v>74215/3</v>
          </cell>
          <cell r="H428" t="str">
            <v>MODULO TIPO: REDE DE AGUA, COM FORNECIMENTO E ASSENTAMENTO DE TUBO PVC DEFOFO 100MM EB-1208 P/ REDE AGUA JE 1 MPA, COMPREENDENDO: LOCACAO, CADASTRAMENTO DE INTERFERENCIAS, ESCAVACAO E REATERRO COMPACTADO DE VALA, EXCETO ROCHA, ATE 1,50 M, INCLUSIVE T</v>
          </cell>
          <cell r="I428" t="str">
            <v>M</v>
          </cell>
          <cell r="J428">
            <v>45.21</v>
          </cell>
          <cell r="K428" t="str">
            <v>INSUMO</v>
          </cell>
          <cell r="L428">
            <v>1133</v>
          </cell>
          <cell r="M428" t="str">
            <v>CAMINHÃO BASCULANTE 5,0M3/11T DIESEL TIPO MERCEDES  142HP  LK-1214 OU EQUIV (INCL MANUT/OPERACAO)</v>
          </cell>
          <cell r="N428" t="str">
            <v>H</v>
          </cell>
          <cell r="O428">
            <v>7.5307999999999998E-3</v>
          </cell>
          <cell r="P428">
            <v>101.25</v>
          </cell>
          <cell r="Q428">
            <v>0.76</v>
          </cell>
          <cell r="AD428" t="str">
            <v>ASTU</v>
          </cell>
          <cell r="AE428" t="str">
            <v>ASSENTAMENTO DE TUBOS E PECAS</v>
          </cell>
          <cell r="AF428">
            <v>230</v>
          </cell>
          <cell r="AG428" t="str">
            <v>FORNEC E/OU ASSENT DE TUBO PVC DEFOFO COM JUNTA EL</v>
          </cell>
          <cell r="AH428">
            <v>74215</v>
          </cell>
          <cell r="AI428" t="str">
            <v>MODULO TIPO - REDE DE AGUA &gt; FORN. E ASSENT. DE TUBOS DE PVC DEFOFO:  COMPREENDE LOCACAO DA OBRA, CADASTRAMENTO DE INTERFERENCIAS, ESCAVACAODE VALA, EXCETO ROCHA, PROFUNDIDADE ATE 1,50 METROS.                  INCLUI - CARGA, TRANSPORTE E DECARGA DO</v>
          </cell>
        </row>
        <row r="429">
          <cell r="G429" t="str">
            <v>74215/3</v>
          </cell>
          <cell r="H429" t="str">
            <v>MODULO TIPO: REDE DE AGUA, COM FORNECIMENTO E ASSENTAMENTO DE TUBO PVC DEFOFO 100MM EB-1208 P/ REDE AGUA JE 1 MPA, COMPREENDENDO: LOCACAO, CADASTRAMENTO DE INTERFERENCIAS, ESCAVACAO E REATERRO COMPACTADO DE VALA, EXCETO ROCHA, ATE 1,50 M, INCLUSIVE T</v>
          </cell>
          <cell r="I429" t="str">
            <v>M</v>
          </cell>
          <cell r="J429">
            <v>45.21</v>
          </cell>
          <cell r="K429" t="str">
            <v>INSUMO</v>
          </cell>
          <cell r="L429">
            <v>1160</v>
          </cell>
          <cell r="M429" t="str">
            <v>VEICULO COMERCIAL LEVE - CAPACIDADE DE CARGA ATE 700 KG COM MOTOR A GASOLINA TIPO VW-SAVEIRO OU SIMILAR</v>
          </cell>
          <cell r="N429" t="str">
            <v>H</v>
          </cell>
          <cell r="O429">
            <v>0.01</v>
          </cell>
          <cell r="P429">
            <v>9.89</v>
          </cell>
          <cell r="Q429">
            <v>0.09</v>
          </cell>
          <cell r="AD429" t="str">
            <v>ASTU</v>
          </cell>
          <cell r="AE429" t="str">
            <v>ASSENTAMENTO DE TUBOS E PECAS</v>
          </cell>
          <cell r="AF429">
            <v>230</v>
          </cell>
          <cell r="AG429" t="str">
            <v>FORNEC E/OU ASSENT DE TUBO PVC DEFOFO COM JUNTA EL</v>
          </cell>
          <cell r="AH429">
            <v>74215</v>
          </cell>
          <cell r="AI429" t="str">
            <v>MODULO TIPO - REDE DE AGUA &gt; FORN. E ASSENT. DE TUBOS DE PVC DEFOFO:  COMPREENDE LOCACAO DA OBRA, CADASTRAMENTO DE INTERFERENCIAS, ESCAVACAODE VALA, EXCETO ROCHA, PROFUNDIDADE ATE 1,50 METROS.                  INCLUI - CARGA, TRANSPORTE E DECARGA DO</v>
          </cell>
        </row>
        <row r="430">
          <cell r="G430" t="str">
            <v>74215/3</v>
          </cell>
          <cell r="H430" t="str">
            <v>MODULO TIPO: REDE DE AGUA, COM FORNECIMENTO E ASSENTAMENTO DE TUBO PVC DEFOFO 100MM EB-1208 P/ REDE AGUA JE 1 MPA, COMPREENDENDO: LOCACAO, CADASTRAMENTO DE INTERFERENCIAS, ESCAVACAO E REATERRO COMPACTADO DE VALA, EXCETO ROCHA, ATE 1,50 M, INCLUSIVE T</v>
          </cell>
          <cell r="I430" t="str">
            <v>M</v>
          </cell>
          <cell r="J430">
            <v>45.21</v>
          </cell>
          <cell r="K430" t="str">
            <v>INSUMO</v>
          </cell>
          <cell r="L430">
            <v>1453</v>
          </cell>
          <cell r="M430" t="str">
            <v>COMPACTADOR SOLOS C/ PLACA VIBRATÓRIA MOTOR DIESEL/GASOLINA 7 A 10HP 400KG NÃO REVERSÍVEL TIPO DYNAPAC CM-20 OU EQUIV</v>
          </cell>
          <cell r="N430" t="str">
            <v>H</v>
          </cell>
          <cell r="O430">
            <v>2.75E-2</v>
          </cell>
          <cell r="P430">
            <v>2.7</v>
          </cell>
          <cell r="Q430">
            <v>7.0000000000000007E-2</v>
          </cell>
          <cell r="AD430" t="str">
            <v>ASTU</v>
          </cell>
          <cell r="AE430" t="str">
            <v>ASSENTAMENTO DE TUBOS E PECAS</v>
          </cell>
          <cell r="AF430">
            <v>230</v>
          </cell>
          <cell r="AG430" t="str">
            <v>FORNEC E/OU ASSENT DE TUBO PVC DEFOFO COM JUNTA EL</v>
          </cell>
          <cell r="AH430">
            <v>74215</v>
          </cell>
          <cell r="AI430" t="str">
            <v>MODULO TIPO - REDE DE AGUA &gt; FORN. E ASSENT. DE TUBOS DE PVC DEFOFO:  COMPREENDE LOCACAO DA OBRA, CADASTRAMENTO DE INTERFERENCIAS, ESCAVACAODE VALA, EXCETO ROCHA, PROFUNDIDADE ATE 1,50 METROS.                  INCLUI - CARGA, TRANSPORTE E DECARGA DO</v>
          </cell>
        </row>
        <row r="431">
          <cell r="G431" t="str">
            <v>74215/3</v>
          </cell>
          <cell r="H431" t="str">
            <v>MODULO TIPO: REDE DE AGUA, COM FORNECIMENTO E ASSENTAMENTO DE TUBO PVC DEFOFO 100MM EB-1208 P/ REDE AGUA JE 1 MPA, COMPREENDENDO: LOCACAO, CADASTRAMENTO DE INTERFERENCIAS, ESCAVACAO E REATERRO COMPACTADO DE VALA, EXCETO ROCHA, ATE 1,50 M, INCLUSIVE T</v>
          </cell>
          <cell r="I431" t="str">
            <v>M</v>
          </cell>
          <cell r="J431">
            <v>45.21</v>
          </cell>
          <cell r="K431" t="str">
            <v>INSUMO</v>
          </cell>
          <cell r="L431">
            <v>2696</v>
          </cell>
          <cell r="M431" t="str">
            <v>ENCANADOR OU BOMBEIRO HIDRAULICO</v>
          </cell>
          <cell r="N431" t="str">
            <v>H</v>
          </cell>
          <cell r="O431">
            <v>6.9999999999999993E-2</v>
          </cell>
          <cell r="P431">
            <v>11.39</v>
          </cell>
          <cell r="Q431">
            <v>0.79</v>
          </cell>
          <cell r="AD431" t="str">
            <v>ASTU</v>
          </cell>
          <cell r="AE431" t="str">
            <v>ASSENTAMENTO DE TUBOS E PECAS</v>
          </cell>
          <cell r="AF431">
            <v>230</v>
          </cell>
          <cell r="AG431" t="str">
            <v>FORNEC E/OU ASSENT DE TUBO PVC DEFOFO COM JUNTA EL</v>
          </cell>
          <cell r="AH431">
            <v>74215</v>
          </cell>
          <cell r="AI431" t="str">
            <v>MODULO TIPO - REDE DE AGUA &gt; FORN. E ASSENT. DE TUBOS DE PVC DEFOFO:  COMPREENDE LOCACAO DA OBRA, CADASTRAMENTO DE INTERFERENCIAS, ESCAVACAODE VALA, EXCETO ROCHA, PROFUNDIDADE ATE 1,50 METROS.                  INCLUI - CARGA, TRANSPORTE E DECARGA DO</v>
          </cell>
        </row>
        <row r="432">
          <cell r="G432" t="str">
            <v>74215/3</v>
          </cell>
          <cell r="H432" t="str">
            <v>MODULO TIPO: REDE DE AGUA, COM FORNECIMENTO E ASSENTAMENTO DE TUBO PVC DEFOFO 100MM EB-1208 P/ REDE AGUA JE 1 MPA, COMPREENDENDO: LOCACAO, CADASTRAMENTO DE INTERFERENCIAS, ESCAVACAO E REATERRO COMPACTADO DE VALA, EXCETO ROCHA, ATE 1,50 M, INCLUSIVE T</v>
          </cell>
          <cell r="I432" t="str">
            <v>M</v>
          </cell>
          <cell r="J432">
            <v>45.21</v>
          </cell>
          <cell r="K432" t="str">
            <v>INSUMO</v>
          </cell>
          <cell r="L432">
            <v>2727</v>
          </cell>
          <cell r="M432" t="str">
            <v>ESCAVADEIRA HIDRAULICA C/ CLAMSHEL SOBRE PNEUS (INCL MANUTENCAO/OPERACAO)</v>
          </cell>
          <cell r="N432" t="str">
            <v>H</v>
          </cell>
          <cell r="O432">
            <v>1.3399999999999999E-2</v>
          </cell>
          <cell r="P432">
            <v>122.65</v>
          </cell>
          <cell r="Q432">
            <v>1.64</v>
          </cell>
          <cell r="AD432" t="str">
            <v>ASTU</v>
          </cell>
          <cell r="AE432" t="str">
            <v>ASSENTAMENTO DE TUBOS E PECAS</v>
          </cell>
          <cell r="AF432">
            <v>230</v>
          </cell>
          <cell r="AG432" t="str">
            <v>FORNEC E/OU ASSENT DE TUBO PVC DEFOFO COM JUNTA EL</v>
          </cell>
          <cell r="AH432">
            <v>74215</v>
          </cell>
          <cell r="AI432" t="str">
            <v>MODULO TIPO - REDE DE AGUA &gt; FORN. E ASSENT. DE TUBOS DE PVC DEFOFO:  COMPREENDE LOCACAO DA OBRA, CADASTRAMENTO DE INTERFERENCIAS, ESCAVACAODE VALA, EXCETO ROCHA, PROFUNDIDADE ATE 1,50 METROS.                  INCLUI - CARGA, TRANSPORTE E DECARGA DO</v>
          </cell>
        </row>
        <row r="433">
          <cell r="G433" t="str">
            <v>74215/3</v>
          </cell>
          <cell r="H433" t="str">
            <v>MODULO TIPO: REDE DE AGUA, COM FORNECIMENTO E ASSENTAMENTO DE TUBO PVC DEFOFO 100MM EB-1208 P/ REDE AGUA JE 1 MPA, COMPREENDENDO: LOCACAO, CADASTRAMENTO DE INTERFERENCIAS, ESCAVACAO E REATERRO COMPACTADO DE VALA, EXCETO ROCHA, ATE 1,50 M, INCLUSIVE T</v>
          </cell>
          <cell r="I433" t="str">
            <v>M</v>
          </cell>
          <cell r="J433">
            <v>45.21</v>
          </cell>
          <cell r="K433" t="str">
            <v>INSUMO</v>
          </cell>
          <cell r="L433">
            <v>6044</v>
          </cell>
          <cell r="M433" t="str">
            <v>RETROESCAVADEIRA C/ CARREGADEIRA SOBRE PNEUS 75HP C/CONVERSOR DE TORQUE  (INCL MANUTENCAO/OPERACAO E COMBUSTÍVEL)</v>
          </cell>
          <cell r="N433" t="str">
            <v>H</v>
          </cell>
          <cell r="O433">
            <v>2.3E-3</v>
          </cell>
          <cell r="P433">
            <v>61.99</v>
          </cell>
          <cell r="Q433">
            <v>0.14000000000000001</v>
          </cell>
          <cell r="AD433" t="str">
            <v>ASTU</v>
          </cell>
          <cell r="AE433" t="str">
            <v>ASSENTAMENTO DE TUBOS E PECAS</v>
          </cell>
          <cell r="AF433">
            <v>230</v>
          </cell>
          <cell r="AG433" t="str">
            <v>FORNEC E/OU ASSENT DE TUBO PVC DEFOFO COM JUNTA EL</v>
          </cell>
          <cell r="AH433">
            <v>74215</v>
          </cell>
          <cell r="AI433" t="str">
            <v>MODULO TIPO - REDE DE AGUA &gt; FORN. E ASSENT. DE TUBOS DE PVC DEFOFO:  COMPREENDE LOCACAO DA OBRA, CADASTRAMENTO DE INTERFERENCIAS, ESCAVACAODE VALA, EXCETO ROCHA, PROFUNDIDADE ATE 1,50 METROS.                  INCLUI - CARGA, TRANSPORTE E DECARGA DO</v>
          </cell>
        </row>
        <row r="434">
          <cell r="G434" t="str">
            <v>74215/3</v>
          </cell>
          <cell r="H434" t="str">
            <v>MODULO TIPO: REDE DE AGUA, COM FORNECIMENTO E ASSENTAMENTO DE TUBO PVC DEFOFO 100MM EB-1208 P/ REDE AGUA JE 1 MPA, COMPREENDENDO: LOCACAO, CADASTRAMENTO DE INTERFERENCIAS, ESCAVACAO E REATERRO COMPACTADO DE VALA, EXCETO ROCHA, ATE 1,50 M, INCLUSIVE T</v>
          </cell>
          <cell r="I434" t="str">
            <v>M</v>
          </cell>
          <cell r="J434">
            <v>45.21</v>
          </cell>
          <cell r="K434" t="str">
            <v>INSUMO</v>
          </cell>
          <cell r="L434">
            <v>6111</v>
          </cell>
          <cell r="M434" t="str">
            <v>SERVENTE</v>
          </cell>
          <cell r="N434" t="str">
            <v>H</v>
          </cell>
          <cell r="O434">
            <v>0.52959999999999996</v>
          </cell>
          <cell r="P434">
            <v>7.44</v>
          </cell>
          <cell r="Q434">
            <v>3.94</v>
          </cell>
          <cell r="AD434" t="str">
            <v>ASTU</v>
          </cell>
          <cell r="AE434" t="str">
            <v>ASSENTAMENTO DE TUBOS E PECAS</v>
          </cell>
          <cell r="AF434">
            <v>230</v>
          </cell>
          <cell r="AG434" t="str">
            <v>FORNEC E/OU ASSENT DE TUBO PVC DEFOFO COM JUNTA EL</v>
          </cell>
          <cell r="AH434">
            <v>74215</v>
          </cell>
          <cell r="AI434" t="str">
            <v>MODULO TIPO - REDE DE AGUA &gt; FORN. E ASSENT. DE TUBOS DE PVC DEFOFO:  COMPREENDE LOCACAO DA OBRA, CADASTRAMENTO DE INTERFERENCIAS, ESCAVACAODE VALA, EXCETO ROCHA, PROFUNDIDADE ATE 1,50 METROS.                  INCLUI - CARGA, TRANSPORTE E DECARGA DO</v>
          </cell>
        </row>
        <row r="435">
          <cell r="G435" t="str">
            <v>74215/3</v>
          </cell>
          <cell r="H435" t="str">
            <v>MODULO TIPO: REDE DE AGUA, COM FORNECIMENTO E ASSENTAMENTO DE TUBO PVC DEFOFO 100MM EB-1208 P/ REDE AGUA JE 1 MPA, COMPREENDENDO: LOCACAO, CADASTRAMENTO DE INTERFERENCIAS, ESCAVACAO E REATERRO COMPACTADO DE VALA, EXCETO ROCHA, ATE 1,50 M, INCLUSIVE T</v>
          </cell>
          <cell r="I435" t="str">
            <v>M</v>
          </cell>
          <cell r="J435">
            <v>45.21</v>
          </cell>
          <cell r="K435" t="str">
            <v>INSUMO</v>
          </cell>
          <cell r="L435">
            <v>7592</v>
          </cell>
          <cell r="M435" t="str">
            <v>TOPOGRAFO</v>
          </cell>
          <cell r="N435" t="str">
            <v>H</v>
          </cell>
          <cell r="O435">
            <v>4.0000000000000001E-3</v>
          </cell>
          <cell r="P435">
            <v>16.72</v>
          </cell>
          <cell r="Q435">
            <v>0.06</v>
          </cell>
          <cell r="AD435" t="str">
            <v>ASTU</v>
          </cell>
          <cell r="AE435" t="str">
            <v>ASSENTAMENTO DE TUBOS E PECAS</v>
          </cell>
          <cell r="AF435">
            <v>230</v>
          </cell>
          <cell r="AG435" t="str">
            <v>FORNEC E/OU ASSENT DE TUBO PVC DEFOFO COM JUNTA EL</v>
          </cell>
          <cell r="AH435">
            <v>74215</v>
          </cell>
          <cell r="AI435" t="str">
            <v>MODULO TIPO - REDE DE AGUA &gt; FORN. E ASSENT. DE TUBOS DE PVC DEFOFO:  COMPREENDE LOCACAO DA OBRA, CADASTRAMENTO DE INTERFERENCIAS, ESCAVACAODE VALA, EXCETO ROCHA, PROFUNDIDADE ATE 1,50 METROS.                  INCLUI - CARGA, TRANSPORTE E DECARGA DO</v>
          </cell>
        </row>
        <row r="436">
          <cell r="G436" t="str">
            <v>74215/3</v>
          </cell>
          <cell r="H436" t="str">
            <v>MODULO TIPO: REDE DE AGUA, COM FORNECIMENTO E ASSENTAMENTO DE TUBO PVC DEFOFO 100MM EB-1208 P/ REDE AGUA JE 1 MPA, COMPREENDENDO: LOCACAO, CADASTRAMENTO DE INTERFERENCIAS, ESCAVACAO E REATERRO COMPACTADO DE VALA, EXCETO ROCHA, ATE 1,50 M, INCLUSIVE T</v>
          </cell>
          <cell r="I436" t="str">
            <v>M</v>
          </cell>
          <cell r="J436">
            <v>45.21</v>
          </cell>
          <cell r="K436" t="str">
            <v>INSUMO</v>
          </cell>
          <cell r="L436">
            <v>9825</v>
          </cell>
          <cell r="M436" t="str">
            <v>TUBO PVC DEFOFO EB-1208 P/ REDE AGUA JE 1 MPA DN 100MM</v>
          </cell>
          <cell r="N436" t="str">
            <v>M</v>
          </cell>
          <cell r="O436">
            <v>1.1000000000000001</v>
          </cell>
          <cell r="P436">
            <v>34.21</v>
          </cell>
          <cell r="Q436">
            <v>37.630000000000003</v>
          </cell>
          <cell r="AD436" t="str">
            <v>ASTU</v>
          </cell>
          <cell r="AE436" t="str">
            <v>ASSENTAMENTO DE TUBOS E PECAS</v>
          </cell>
          <cell r="AF436">
            <v>230</v>
          </cell>
          <cell r="AG436" t="str">
            <v>FORNEC E/OU ASSENT DE TUBO PVC DEFOFO COM JUNTA EL</v>
          </cell>
          <cell r="AH436">
            <v>74215</v>
          </cell>
          <cell r="AI436" t="str">
            <v>MODULO TIPO - REDE DE AGUA &gt; FORN. E ASSENT. DE TUBOS DE PVC DEFOFO:  COMPREENDE LOCACAO DA OBRA, CADASTRAMENTO DE INTERFERENCIAS, ESCAVACAODE VALA, EXCETO ROCHA, PROFUNDIDADE ATE 1,50 METROS.                  INCLUI - CARGA, TRANSPORTE E DECARGA DO</v>
          </cell>
        </row>
        <row r="437">
          <cell r="G437">
            <v>83520</v>
          </cell>
          <cell r="H437" t="str">
            <v>TE PVC PARA COLETOR ESGOTO, EB644, D=100MM, COM JUNTA ELASTICA.</v>
          </cell>
          <cell r="I437" t="str">
            <v>UN</v>
          </cell>
          <cell r="J437">
            <v>70.430000000000007</v>
          </cell>
          <cell r="R437">
            <v>19.399999999999999</v>
          </cell>
          <cell r="S437">
            <v>27.54</v>
          </cell>
          <cell r="T437">
            <v>51.02</v>
          </cell>
          <cell r="U437">
            <v>72.45</v>
          </cell>
          <cell r="V437">
            <v>0</v>
          </cell>
          <cell r="W437">
            <v>0</v>
          </cell>
          <cell r="X437">
            <v>0</v>
          </cell>
          <cell r="Y437">
            <v>0</v>
          </cell>
          <cell r="Z437">
            <v>0</v>
          </cell>
          <cell r="AA437">
            <v>0</v>
          </cell>
          <cell r="AB437" t="str">
            <v>CAIXA REFERENCIAL</v>
          </cell>
          <cell r="AD437" t="str">
            <v>ASTU</v>
          </cell>
          <cell r="AE437" t="str">
            <v>ASSENTAMENTO DE TUBOS E PECAS</v>
          </cell>
          <cell r="AF437">
            <v>253</v>
          </cell>
          <cell r="AG437" t="str">
            <v>FORNEC E/OU ASSENT DE CONEXOES DIVERSAS</v>
          </cell>
          <cell r="AH437">
            <v>0</v>
          </cell>
          <cell r="AI437">
            <v>0</v>
          </cell>
        </row>
        <row r="438">
          <cell r="G438">
            <v>83520</v>
          </cell>
          <cell r="H438" t="str">
            <v>TE PVC PARA COLETOR ESGOTO, EB644, D=100MM, COM JUNTA ELASTICA.</v>
          </cell>
          <cell r="I438" t="str">
            <v>UN</v>
          </cell>
          <cell r="J438">
            <v>70.430000000000007</v>
          </cell>
          <cell r="K438" t="str">
            <v>INSUMO</v>
          </cell>
          <cell r="L438">
            <v>246</v>
          </cell>
          <cell r="M438" t="str">
            <v>AUXILIAR DE ENCANADOR OU BOMBEIRO HIDRAULICO</v>
          </cell>
          <cell r="N438" t="str">
            <v>H</v>
          </cell>
          <cell r="O438">
            <v>1.2</v>
          </cell>
          <cell r="P438">
            <v>8.57</v>
          </cell>
          <cell r="Q438">
            <v>10.28</v>
          </cell>
          <cell r="AD438" t="str">
            <v>ASTU</v>
          </cell>
          <cell r="AE438" t="str">
            <v>ASSENTAMENTO DE TUBOS E PECAS</v>
          </cell>
          <cell r="AF438">
            <v>253</v>
          </cell>
          <cell r="AG438" t="str">
            <v>FORNEC E/OU ASSENT DE CONEXOES DIVERSAS</v>
          </cell>
          <cell r="AH438">
            <v>0</v>
          </cell>
          <cell r="AI438">
            <v>0</v>
          </cell>
        </row>
        <row r="439">
          <cell r="G439">
            <v>83520</v>
          </cell>
          <cell r="H439" t="str">
            <v>TE PVC PARA COLETOR ESGOTO, EB644, D=100MM, COM JUNTA ELASTICA.</v>
          </cell>
          <cell r="I439" t="str">
            <v>UN</v>
          </cell>
          <cell r="J439">
            <v>70.430000000000007</v>
          </cell>
          <cell r="K439" t="str">
            <v>INSUMO</v>
          </cell>
          <cell r="L439">
            <v>303</v>
          </cell>
          <cell r="M439" t="str">
            <v>ANEL BORRACHA P/ TUBO PVC REDE ESGOTO EB 644 DN 100MM</v>
          </cell>
          <cell r="N439" t="str">
            <v>UN</v>
          </cell>
          <cell r="O439">
            <v>3</v>
          </cell>
          <cell r="P439">
            <v>2.38</v>
          </cell>
          <cell r="Q439">
            <v>7.16</v>
          </cell>
          <cell r="AD439" t="str">
            <v>ASTU</v>
          </cell>
          <cell r="AE439" t="str">
            <v>ASSENTAMENTO DE TUBOS E PECAS</v>
          </cell>
          <cell r="AF439">
            <v>253</v>
          </cell>
          <cell r="AG439" t="str">
            <v>FORNEC E/OU ASSENT DE CONEXOES DIVERSAS</v>
          </cell>
          <cell r="AH439">
            <v>0</v>
          </cell>
          <cell r="AI439">
            <v>0</v>
          </cell>
        </row>
        <row r="440">
          <cell r="G440">
            <v>83520</v>
          </cell>
          <cell r="H440" t="str">
            <v>TE PVC PARA COLETOR ESGOTO, EB644, D=100MM, COM JUNTA ELASTICA.</v>
          </cell>
          <cell r="I440" t="str">
            <v>UN</v>
          </cell>
          <cell r="J440">
            <v>70.430000000000007</v>
          </cell>
          <cell r="K440" t="str">
            <v>INSUMO</v>
          </cell>
          <cell r="L440">
            <v>2696</v>
          </cell>
          <cell r="M440" t="str">
            <v>ENCANADOR OU BOMBEIRO HIDRAULICO</v>
          </cell>
          <cell r="N440" t="str">
            <v>H</v>
          </cell>
          <cell r="O440">
            <v>0.8</v>
          </cell>
          <cell r="P440">
            <v>11.39</v>
          </cell>
          <cell r="Q440">
            <v>9.11</v>
          </cell>
          <cell r="AD440" t="str">
            <v>ASTU</v>
          </cell>
          <cell r="AE440" t="str">
            <v>ASSENTAMENTO DE TUBOS E PECAS</v>
          </cell>
          <cell r="AF440">
            <v>253</v>
          </cell>
          <cell r="AG440" t="str">
            <v>FORNEC E/OU ASSENT DE CONEXOES DIVERSAS</v>
          </cell>
          <cell r="AH440">
            <v>0</v>
          </cell>
          <cell r="AI440">
            <v>0</v>
          </cell>
        </row>
        <row r="441">
          <cell r="G441">
            <v>83520</v>
          </cell>
          <cell r="H441" t="str">
            <v>TE PVC PARA COLETOR ESGOTO, EB644, D=100MM, COM JUNTA ELASTICA.</v>
          </cell>
          <cell r="I441" t="str">
            <v>UN</v>
          </cell>
          <cell r="J441">
            <v>70.430000000000007</v>
          </cell>
          <cell r="K441" t="str">
            <v>INSUMO</v>
          </cell>
          <cell r="L441">
            <v>7082</v>
          </cell>
          <cell r="M441" t="str">
            <v>TE PVC 90G NBR 10569 P/ REDE COLET ESG JE BBB DN 100MM</v>
          </cell>
          <cell r="N441" t="str">
            <v>UN</v>
          </cell>
          <cell r="O441">
            <v>1</v>
          </cell>
          <cell r="P441">
            <v>41.47</v>
          </cell>
          <cell r="Q441">
            <v>41.47</v>
          </cell>
          <cell r="AD441" t="str">
            <v>ASTU</v>
          </cell>
          <cell r="AE441" t="str">
            <v>ASSENTAMENTO DE TUBOS E PECAS</v>
          </cell>
          <cell r="AF441">
            <v>253</v>
          </cell>
          <cell r="AG441" t="str">
            <v>FORNEC E/OU ASSENT DE CONEXOES DIVERSAS</v>
          </cell>
          <cell r="AH441">
            <v>0</v>
          </cell>
          <cell r="AI441">
            <v>0</v>
          </cell>
        </row>
        <row r="442">
          <cell r="G442">
            <v>83520</v>
          </cell>
          <cell r="H442" t="str">
            <v>TE PVC PARA COLETOR ESGOTO, EB644, D=100MM, COM JUNTA ELASTICA.</v>
          </cell>
          <cell r="I442" t="str">
            <v>UN</v>
          </cell>
          <cell r="J442">
            <v>70.430000000000007</v>
          </cell>
          <cell r="K442" t="str">
            <v>INSUMO</v>
          </cell>
          <cell r="L442">
            <v>20079</v>
          </cell>
          <cell r="M442" t="str">
            <v>PASTA LUBRIFICANTE PARA TUBOS DE PVC C/ ANEL DE BORRACHA ( POTE 5000G)</v>
          </cell>
          <cell r="N442" t="str">
            <v>UN</v>
          </cell>
          <cell r="O442">
            <v>0.01</v>
          </cell>
          <cell r="P442">
            <v>238.46</v>
          </cell>
          <cell r="Q442">
            <v>2.38</v>
          </cell>
          <cell r="AD442" t="str">
            <v>ASTU</v>
          </cell>
          <cell r="AE442" t="str">
            <v>ASSENTAMENTO DE TUBOS E PECAS</v>
          </cell>
          <cell r="AF442">
            <v>253</v>
          </cell>
          <cell r="AG442" t="str">
            <v>FORNEC E/OU ASSENT DE CONEXOES DIVERSAS</v>
          </cell>
          <cell r="AH442">
            <v>0</v>
          </cell>
          <cell r="AI442">
            <v>0</v>
          </cell>
        </row>
        <row r="443">
          <cell r="G443">
            <v>83521</v>
          </cell>
          <cell r="H443" t="str">
            <v>TE CERAMICO REDUCAO 300 X 100MM, COM JUNTA ARGAMASSADA.</v>
          </cell>
          <cell r="I443" t="str">
            <v>UN</v>
          </cell>
          <cell r="J443">
            <v>74.55</v>
          </cell>
          <cell r="R443">
            <v>18.07</v>
          </cell>
          <cell r="S443">
            <v>24.24</v>
          </cell>
          <cell r="T443">
            <v>56.47</v>
          </cell>
          <cell r="U443">
            <v>75.75</v>
          </cell>
          <cell r="V443">
            <v>0</v>
          </cell>
          <cell r="W443">
            <v>0</v>
          </cell>
          <cell r="X443">
            <v>0</v>
          </cell>
          <cell r="Y443">
            <v>0</v>
          </cell>
          <cell r="Z443">
            <v>0</v>
          </cell>
          <cell r="AA443">
            <v>0</v>
          </cell>
          <cell r="AB443" t="str">
            <v>CAIXA REFERENCIAL</v>
          </cell>
          <cell r="AD443" t="str">
            <v>ASTU</v>
          </cell>
          <cell r="AE443" t="str">
            <v>ASSENTAMENTO DE TUBOS E PECAS</v>
          </cell>
          <cell r="AF443">
            <v>253</v>
          </cell>
          <cell r="AG443" t="str">
            <v>FORNEC E/OU ASSENT DE CONEXOES DIVERSAS</v>
          </cell>
          <cell r="AH443">
            <v>0</v>
          </cell>
          <cell r="AI443">
            <v>0</v>
          </cell>
        </row>
        <row r="444">
          <cell r="G444">
            <v>83521</v>
          </cell>
          <cell r="H444" t="str">
            <v>TE CERAMICO REDUCAO 300 X 100MM, COM JUNTA ARGAMASSADA.</v>
          </cell>
          <cell r="I444" t="str">
            <v>UN</v>
          </cell>
          <cell r="J444">
            <v>74.55</v>
          </cell>
          <cell r="K444" t="str">
            <v>COMPOSICAO</v>
          </cell>
          <cell r="L444">
            <v>73455</v>
          </cell>
          <cell r="M444" t="str">
            <v>ARGAMASSA CIMENTO/AREIA 1:4  -  PREPARO MECANICO</v>
          </cell>
          <cell r="N444" t="str">
            <v>M3</v>
          </cell>
          <cell r="O444">
            <v>7.9999999999999993E-4</v>
          </cell>
          <cell r="P444">
            <v>299.33999999999997</v>
          </cell>
          <cell r="Q444">
            <v>0.23</v>
          </cell>
          <cell r="AD444" t="str">
            <v>ASTU</v>
          </cell>
          <cell r="AE444" t="str">
            <v>ASSENTAMENTO DE TUBOS E PECAS</v>
          </cell>
          <cell r="AF444">
            <v>253</v>
          </cell>
          <cell r="AG444" t="str">
            <v>FORNEC E/OU ASSENT DE CONEXOES DIVERSAS</v>
          </cell>
          <cell r="AH444">
            <v>0</v>
          </cell>
          <cell r="AI444">
            <v>0</v>
          </cell>
        </row>
        <row r="445">
          <cell r="G445">
            <v>83521</v>
          </cell>
          <cell r="H445" t="str">
            <v>TE CERAMICO REDUCAO 300 X 100MM, COM JUNTA ARGAMASSADA.</v>
          </cell>
          <cell r="I445" t="str">
            <v>UN</v>
          </cell>
          <cell r="J445">
            <v>74.55</v>
          </cell>
          <cell r="K445" t="str">
            <v>INSUMO</v>
          </cell>
          <cell r="L445">
            <v>4750</v>
          </cell>
          <cell r="M445" t="str">
            <v>PEDREIRO</v>
          </cell>
          <cell r="N445" t="str">
            <v>H</v>
          </cell>
          <cell r="O445">
            <v>0.8</v>
          </cell>
          <cell r="P445">
            <v>11.39</v>
          </cell>
          <cell r="Q445">
            <v>9.11</v>
          </cell>
          <cell r="AD445" t="str">
            <v>ASTU</v>
          </cell>
          <cell r="AE445" t="str">
            <v>ASSENTAMENTO DE TUBOS E PECAS</v>
          </cell>
          <cell r="AF445">
            <v>253</v>
          </cell>
          <cell r="AG445" t="str">
            <v>FORNEC E/OU ASSENT DE CONEXOES DIVERSAS</v>
          </cell>
          <cell r="AH445">
            <v>0</v>
          </cell>
          <cell r="AI445">
            <v>0</v>
          </cell>
        </row>
        <row r="446">
          <cell r="G446">
            <v>83521</v>
          </cell>
          <cell r="H446" t="str">
            <v>TE CERAMICO REDUCAO 300 X 100MM, COM JUNTA ARGAMASSADA.</v>
          </cell>
          <cell r="I446" t="str">
            <v>UN</v>
          </cell>
          <cell r="J446">
            <v>74.55</v>
          </cell>
          <cell r="K446" t="str">
            <v>INSUMO</v>
          </cell>
          <cell r="L446">
            <v>6111</v>
          </cell>
          <cell r="M446" t="str">
            <v>SERVENTE</v>
          </cell>
          <cell r="N446" t="str">
            <v>H</v>
          </cell>
          <cell r="O446">
            <v>1.2</v>
          </cell>
          <cell r="P446">
            <v>7.44</v>
          </cell>
          <cell r="Q446">
            <v>8.93</v>
          </cell>
          <cell r="AD446" t="str">
            <v>ASTU</v>
          </cell>
          <cell r="AE446" t="str">
            <v>ASSENTAMENTO DE TUBOS E PECAS</v>
          </cell>
          <cell r="AF446">
            <v>253</v>
          </cell>
          <cell r="AG446" t="str">
            <v>FORNEC E/OU ASSENT DE CONEXOES DIVERSAS</v>
          </cell>
          <cell r="AH446">
            <v>0</v>
          </cell>
          <cell r="AI446">
            <v>0</v>
          </cell>
        </row>
        <row r="447">
          <cell r="G447">
            <v>83521</v>
          </cell>
          <cell r="H447" t="str">
            <v>TE CERAMICO REDUCAO 300 X 100MM, COM JUNTA ARGAMASSADA.</v>
          </cell>
          <cell r="I447" t="str">
            <v>UN</v>
          </cell>
          <cell r="J447">
            <v>74.55</v>
          </cell>
          <cell r="K447" t="str">
            <v>INSUMO</v>
          </cell>
          <cell r="L447">
            <v>6261</v>
          </cell>
          <cell r="M447" t="str">
            <v>TE CERAMICO 90G ESG BBP DN 300 X 100</v>
          </cell>
          <cell r="N447" t="str">
            <v>UN</v>
          </cell>
          <cell r="O447">
            <v>1</v>
          </cell>
          <cell r="P447">
            <v>56.26</v>
          </cell>
          <cell r="Q447">
            <v>56.26</v>
          </cell>
          <cell r="AD447" t="str">
            <v>ASTU</v>
          </cell>
          <cell r="AE447" t="str">
            <v>ASSENTAMENTO DE TUBOS E PECAS</v>
          </cell>
          <cell r="AF447">
            <v>253</v>
          </cell>
          <cell r="AG447" t="str">
            <v>FORNEC E/OU ASSENT DE CONEXOES DIVERSAS</v>
          </cell>
          <cell r="AH447">
            <v>0</v>
          </cell>
          <cell r="AI447">
            <v>0</v>
          </cell>
        </row>
        <row r="448">
          <cell r="G448">
            <v>83522</v>
          </cell>
          <cell r="H448" t="str">
            <v>TE CERAMICO REDUCAO 200 X 100MM, COM JUNTA ARGAMASSADA.</v>
          </cell>
          <cell r="I448" t="str">
            <v>UN</v>
          </cell>
          <cell r="J448">
            <v>38.770000000000003</v>
          </cell>
          <cell r="R448">
            <v>16.28</v>
          </cell>
          <cell r="S448">
            <v>41.99</v>
          </cell>
          <cell r="T448">
            <v>22.48</v>
          </cell>
          <cell r="U448">
            <v>57.99</v>
          </cell>
          <cell r="V448">
            <v>0</v>
          </cell>
          <cell r="W448">
            <v>0</v>
          </cell>
          <cell r="X448">
            <v>0</v>
          </cell>
          <cell r="Y448">
            <v>0</v>
          </cell>
          <cell r="Z448">
            <v>0</v>
          </cell>
          <cell r="AA448">
            <v>0</v>
          </cell>
          <cell r="AB448" t="str">
            <v>CAIXA REFERENCIAL</v>
          </cell>
          <cell r="AD448" t="str">
            <v>ASTU</v>
          </cell>
          <cell r="AE448" t="str">
            <v>ASSENTAMENTO DE TUBOS E PECAS</v>
          </cell>
          <cell r="AF448">
            <v>253</v>
          </cell>
          <cell r="AG448" t="str">
            <v>FORNEC E/OU ASSENT DE CONEXOES DIVERSAS</v>
          </cell>
          <cell r="AH448">
            <v>0</v>
          </cell>
          <cell r="AI448">
            <v>0</v>
          </cell>
        </row>
        <row r="449">
          <cell r="G449">
            <v>83522</v>
          </cell>
          <cell r="H449" t="str">
            <v>TE CERAMICO REDUCAO 200 X 100MM, COM JUNTA ARGAMASSADA.</v>
          </cell>
          <cell r="I449" t="str">
            <v>UN</v>
          </cell>
          <cell r="J449">
            <v>38.770000000000003</v>
          </cell>
          <cell r="K449" t="str">
            <v>COMPOSICAO</v>
          </cell>
          <cell r="L449">
            <v>73455</v>
          </cell>
          <cell r="M449" t="str">
            <v>ARGAMASSA CIMENTO/AREIA 1:4  -  PREPARO MECANICO</v>
          </cell>
          <cell r="N449" t="str">
            <v>M3</v>
          </cell>
          <cell r="O449">
            <v>5.9999999999999995E-4</v>
          </cell>
          <cell r="P449">
            <v>299.33999999999997</v>
          </cell>
          <cell r="Q449">
            <v>0.17</v>
          </cell>
          <cell r="AD449" t="str">
            <v>ASTU</v>
          </cell>
          <cell r="AE449" t="str">
            <v>ASSENTAMENTO DE TUBOS E PECAS</v>
          </cell>
          <cell r="AF449">
            <v>253</v>
          </cell>
          <cell r="AG449" t="str">
            <v>FORNEC E/OU ASSENT DE CONEXOES DIVERSAS</v>
          </cell>
          <cell r="AH449">
            <v>0</v>
          </cell>
          <cell r="AI449">
            <v>0</v>
          </cell>
        </row>
        <row r="450">
          <cell r="G450">
            <v>83522</v>
          </cell>
          <cell r="H450" t="str">
            <v>TE CERAMICO REDUCAO 200 X 100MM, COM JUNTA ARGAMASSADA.</v>
          </cell>
          <cell r="I450" t="str">
            <v>UN</v>
          </cell>
          <cell r="J450">
            <v>38.770000000000003</v>
          </cell>
          <cell r="K450" t="str">
            <v>INSUMO</v>
          </cell>
          <cell r="L450">
            <v>4750</v>
          </cell>
          <cell r="M450" t="str">
            <v>PEDREIRO</v>
          </cell>
          <cell r="N450" t="str">
            <v>H</v>
          </cell>
          <cell r="O450">
            <v>0.8</v>
          </cell>
          <cell r="P450">
            <v>11.39</v>
          </cell>
          <cell r="Q450">
            <v>9.11</v>
          </cell>
          <cell r="AD450" t="str">
            <v>ASTU</v>
          </cell>
          <cell r="AE450" t="str">
            <v>ASSENTAMENTO DE TUBOS E PECAS</v>
          </cell>
          <cell r="AF450">
            <v>253</v>
          </cell>
          <cell r="AG450" t="str">
            <v>FORNEC E/OU ASSENT DE CONEXOES DIVERSAS</v>
          </cell>
          <cell r="AH450">
            <v>0</v>
          </cell>
          <cell r="AI450">
            <v>0</v>
          </cell>
        </row>
        <row r="451">
          <cell r="G451">
            <v>83522</v>
          </cell>
          <cell r="H451" t="str">
            <v>TE CERAMICO REDUCAO 200 X 100MM, COM JUNTA ARGAMASSADA.</v>
          </cell>
          <cell r="I451" t="str">
            <v>UN</v>
          </cell>
          <cell r="J451">
            <v>38.770000000000003</v>
          </cell>
          <cell r="K451" t="str">
            <v>INSUMO</v>
          </cell>
          <cell r="L451">
            <v>6111</v>
          </cell>
          <cell r="M451" t="str">
            <v>SERVENTE</v>
          </cell>
          <cell r="N451" t="str">
            <v>H</v>
          </cell>
          <cell r="O451">
            <v>0.96</v>
          </cell>
          <cell r="P451">
            <v>7.44</v>
          </cell>
          <cell r="Q451">
            <v>7.15</v>
          </cell>
          <cell r="AD451" t="str">
            <v>ASTU</v>
          </cell>
          <cell r="AE451" t="str">
            <v>ASSENTAMENTO DE TUBOS E PECAS</v>
          </cell>
          <cell r="AF451">
            <v>253</v>
          </cell>
          <cell r="AG451" t="str">
            <v>FORNEC E/OU ASSENT DE CONEXOES DIVERSAS</v>
          </cell>
          <cell r="AH451">
            <v>0</v>
          </cell>
          <cell r="AI451">
            <v>0</v>
          </cell>
        </row>
        <row r="452">
          <cell r="G452">
            <v>83522</v>
          </cell>
          <cell r="H452" t="str">
            <v>TE CERAMICO REDUCAO 200 X 100MM, COM JUNTA ARGAMASSADA.</v>
          </cell>
          <cell r="I452" t="str">
            <v>UN</v>
          </cell>
          <cell r="J452">
            <v>38.770000000000003</v>
          </cell>
          <cell r="K452" t="str">
            <v>INSUMO</v>
          </cell>
          <cell r="L452">
            <v>6256</v>
          </cell>
          <cell r="M452" t="str">
            <v>TE CERAMICO 90G ESG BBP DN 200 X 100</v>
          </cell>
          <cell r="N452" t="str">
            <v>UN</v>
          </cell>
          <cell r="O452">
            <v>1</v>
          </cell>
          <cell r="P452">
            <v>22.32</v>
          </cell>
          <cell r="Q452">
            <v>22.32</v>
          </cell>
          <cell r="AD452" t="str">
            <v>ASTU</v>
          </cell>
          <cell r="AE452" t="str">
            <v>ASSENTAMENTO DE TUBOS E PECAS</v>
          </cell>
          <cell r="AF452">
            <v>253</v>
          </cell>
          <cell r="AG452" t="str">
            <v>FORNEC E/OU ASSENT DE CONEXOES DIVERSAS</v>
          </cell>
          <cell r="AH452">
            <v>0</v>
          </cell>
          <cell r="AI452">
            <v>0</v>
          </cell>
        </row>
        <row r="453">
          <cell r="G453">
            <v>83523</v>
          </cell>
          <cell r="H453" t="str">
            <v>TE CERAMICO REDUCAO 150 X 100MM, COM JUNTA ARGAMASSADA.</v>
          </cell>
          <cell r="I453" t="str">
            <v>UN</v>
          </cell>
          <cell r="J453">
            <v>29.6</v>
          </cell>
          <cell r="R453">
            <v>15.9</v>
          </cell>
          <cell r="S453">
            <v>53.7</v>
          </cell>
          <cell r="T453">
            <v>13.7</v>
          </cell>
          <cell r="U453">
            <v>46.28</v>
          </cell>
          <cell r="V453">
            <v>0</v>
          </cell>
          <cell r="W453">
            <v>0</v>
          </cell>
          <cell r="X453">
            <v>0</v>
          </cell>
          <cell r="Y453">
            <v>0</v>
          </cell>
          <cell r="Z453">
            <v>0</v>
          </cell>
          <cell r="AA453">
            <v>0</v>
          </cell>
          <cell r="AB453" t="str">
            <v>CAIXA REFERENCIAL</v>
          </cell>
          <cell r="AD453" t="str">
            <v>ASTU</v>
          </cell>
          <cell r="AE453" t="str">
            <v>ASSENTAMENTO DE TUBOS E PECAS</v>
          </cell>
          <cell r="AF453">
            <v>253</v>
          </cell>
          <cell r="AG453" t="str">
            <v>FORNEC E/OU ASSENT DE CONEXOES DIVERSAS</v>
          </cell>
          <cell r="AH453">
            <v>0</v>
          </cell>
          <cell r="AI453">
            <v>0</v>
          </cell>
        </row>
        <row r="454">
          <cell r="G454">
            <v>83523</v>
          </cell>
          <cell r="H454" t="str">
            <v>TE CERAMICO REDUCAO 150 X 100MM, COM JUNTA ARGAMASSADA.</v>
          </cell>
          <cell r="I454" t="str">
            <v>UN</v>
          </cell>
          <cell r="J454">
            <v>29.6</v>
          </cell>
          <cell r="K454" t="str">
            <v>COMPOSICAO</v>
          </cell>
          <cell r="L454">
            <v>73455</v>
          </cell>
          <cell r="M454" t="str">
            <v>ARGAMASSA CIMENTO/AREIA 1:4  -  PREPARO MECANICO</v>
          </cell>
          <cell r="N454" t="str">
            <v>M3</v>
          </cell>
          <cell r="O454">
            <v>3.9999999999999996E-4</v>
          </cell>
          <cell r="P454">
            <v>299.33999999999997</v>
          </cell>
          <cell r="Q454">
            <v>0.11</v>
          </cell>
          <cell r="AD454" t="str">
            <v>ASTU</v>
          </cell>
          <cell r="AE454" t="str">
            <v>ASSENTAMENTO DE TUBOS E PECAS</v>
          </cell>
          <cell r="AF454">
            <v>253</v>
          </cell>
          <cell r="AG454" t="str">
            <v>FORNEC E/OU ASSENT DE CONEXOES DIVERSAS</v>
          </cell>
          <cell r="AH454">
            <v>0</v>
          </cell>
          <cell r="AI454">
            <v>0</v>
          </cell>
        </row>
        <row r="455">
          <cell r="G455">
            <v>83523</v>
          </cell>
          <cell r="H455" t="str">
            <v>TE CERAMICO REDUCAO 150 X 100MM, COM JUNTA ARGAMASSADA.</v>
          </cell>
          <cell r="I455" t="str">
            <v>UN</v>
          </cell>
          <cell r="J455">
            <v>29.6</v>
          </cell>
          <cell r="K455" t="str">
            <v>INSUMO</v>
          </cell>
          <cell r="L455">
            <v>4750</v>
          </cell>
          <cell r="M455" t="str">
            <v>PEDREIRO</v>
          </cell>
          <cell r="N455" t="str">
            <v>H</v>
          </cell>
          <cell r="O455">
            <v>0.77999999999999992</v>
          </cell>
          <cell r="P455">
            <v>11.39</v>
          </cell>
          <cell r="Q455">
            <v>8.8800000000000008</v>
          </cell>
          <cell r="AD455" t="str">
            <v>ASTU</v>
          </cell>
          <cell r="AE455" t="str">
            <v>ASSENTAMENTO DE TUBOS E PECAS</v>
          </cell>
          <cell r="AF455">
            <v>253</v>
          </cell>
          <cell r="AG455" t="str">
            <v>FORNEC E/OU ASSENT DE CONEXOES DIVERSAS</v>
          </cell>
          <cell r="AH455">
            <v>0</v>
          </cell>
          <cell r="AI455">
            <v>0</v>
          </cell>
        </row>
        <row r="456">
          <cell r="G456">
            <v>83523</v>
          </cell>
          <cell r="H456" t="str">
            <v>TE CERAMICO REDUCAO 150 X 100MM, COM JUNTA ARGAMASSADA.</v>
          </cell>
          <cell r="I456" t="str">
            <v>UN</v>
          </cell>
          <cell r="J456">
            <v>29.6</v>
          </cell>
          <cell r="K456" t="str">
            <v>INSUMO</v>
          </cell>
          <cell r="L456">
            <v>6111</v>
          </cell>
          <cell r="M456" t="str">
            <v>SERVENTE</v>
          </cell>
          <cell r="N456" t="str">
            <v>H</v>
          </cell>
          <cell r="O456">
            <v>0.94</v>
          </cell>
          <cell r="P456">
            <v>7.44</v>
          </cell>
          <cell r="Q456">
            <v>7</v>
          </cell>
          <cell r="AD456" t="str">
            <v>ASTU</v>
          </cell>
          <cell r="AE456" t="str">
            <v>ASSENTAMENTO DE TUBOS E PECAS</v>
          </cell>
          <cell r="AF456">
            <v>253</v>
          </cell>
          <cell r="AG456" t="str">
            <v>FORNEC E/OU ASSENT DE CONEXOES DIVERSAS</v>
          </cell>
          <cell r="AH456">
            <v>0</v>
          </cell>
          <cell r="AI456">
            <v>0</v>
          </cell>
        </row>
        <row r="457">
          <cell r="G457">
            <v>83523</v>
          </cell>
          <cell r="H457" t="str">
            <v>TE CERAMICO REDUCAO 150 X 100MM, COM JUNTA ARGAMASSADA.</v>
          </cell>
          <cell r="I457" t="str">
            <v>UN</v>
          </cell>
          <cell r="J457">
            <v>29.6</v>
          </cell>
          <cell r="K457" t="str">
            <v>INSUMO</v>
          </cell>
          <cell r="L457">
            <v>6255</v>
          </cell>
          <cell r="M457" t="str">
            <v>TE CERAMICO 90G ESG BBP DN 150 X 100</v>
          </cell>
          <cell r="N457" t="str">
            <v>UN</v>
          </cell>
          <cell r="O457">
            <v>1</v>
          </cell>
          <cell r="P457">
            <v>13.59</v>
          </cell>
          <cell r="Q457">
            <v>13.59</v>
          </cell>
          <cell r="AD457" t="str">
            <v>ASTU</v>
          </cell>
          <cell r="AE457" t="str">
            <v>ASSENTAMENTO DE TUBOS E PECAS</v>
          </cell>
          <cell r="AF457">
            <v>253</v>
          </cell>
          <cell r="AG457" t="str">
            <v>FORNEC E/OU ASSENT DE CONEXOES DIVERSAS</v>
          </cell>
          <cell r="AH457">
            <v>0</v>
          </cell>
          <cell r="AI457">
            <v>0</v>
          </cell>
        </row>
        <row r="458">
          <cell r="G458">
            <v>83524</v>
          </cell>
          <cell r="H458" t="str">
            <v>TE CERAMICO 90GR 200 X 200MM, COM JUNTA ARGAMASSADA</v>
          </cell>
          <cell r="I458" t="str">
            <v>UN</v>
          </cell>
          <cell r="J458">
            <v>56.32</v>
          </cell>
          <cell r="R458">
            <v>18.07</v>
          </cell>
          <cell r="S458">
            <v>32.08</v>
          </cell>
          <cell r="T458">
            <v>38.25</v>
          </cell>
          <cell r="U458">
            <v>67.91</v>
          </cell>
          <cell r="V458">
            <v>0</v>
          </cell>
          <cell r="W458">
            <v>0</v>
          </cell>
          <cell r="X458">
            <v>0</v>
          </cell>
          <cell r="Y458">
            <v>0</v>
          </cell>
          <cell r="Z458">
            <v>0</v>
          </cell>
          <cell r="AA458">
            <v>0</v>
          </cell>
          <cell r="AB458" t="str">
            <v>CAIXA REFERENCIAL</v>
          </cell>
          <cell r="AD458" t="str">
            <v>ASTU</v>
          </cell>
          <cell r="AE458" t="str">
            <v>ASSENTAMENTO DE TUBOS E PECAS</v>
          </cell>
          <cell r="AF458">
            <v>253</v>
          </cell>
          <cell r="AG458" t="str">
            <v>FORNEC E/OU ASSENT DE CONEXOES DIVERSAS</v>
          </cell>
          <cell r="AH458">
            <v>0</v>
          </cell>
          <cell r="AI458">
            <v>0</v>
          </cell>
        </row>
        <row r="459">
          <cell r="G459">
            <v>83524</v>
          </cell>
          <cell r="H459" t="str">
            <v>TE CERAMICO 90GR 200 X 200MM, COM JUNTA ARGAMASSADA</v>
          </cell>
          <cell r="I459" t="str">
            <v>UN</v>
          </cell>
          <cell r="J459">
            <v>56.32</v>
          </cell>
          <cell r="K459" t="str">
            <v>COMPOSICAO</v>
          </cell>
          <cell r="L459">
            <v>73455</v>
          </cell>
          <cell r="M459" t="str">
            <v>ARGAMASSA CIMENTO/AREIA 1:4  -  PREPARO MECANICO</v>
          </cell>
          <cell r="N459" t="str">
            <v>M3</v>
          </cell>
          <cell r="O459">
            <v>5.9999999999999995E-4</v>
          </cell>
          <cell r="P459">
            <v>299.33999999999997</v>
          </cell>
          <cell r="Q459">
            <v>0.17</v>
          </cell>
          <cell r="AD459" t="str">
            <v>ASTU</v>
          </cell>
          <cell r="AE459" t="str">
            <v>ASSENTAMENTO DE TUBOS E PECAS</v>
          </cell>
          <cell r="AF459">
            <v>253</v>
          </cell>
          <cell r="AG459" t="str">
            <v>FORNEC E/OU ASSENT DE CONEXOES DIVERSAS</v>
          </cell>
          <cell r="AH459">
            <v>0</v>
          </cell>
          <cell r="AI459">
            <v>0</v>
          </cell>
        </row>
        <row r="460">
          <cell r="G460">
            <v>83524</v>
          </cell>
          <cell r="H460" t="str">
            <v>TE CERAMICO 90GR 200 X 200MM, COM JUNTA ARGAMASSADA</v>
          </cell>
          <cell r="I460" t="str">
            <v>UN</v>
          </cell>
          <cell r="J460">
            <v>56.32</v>
          </cell>
          <cell r="K460" t="str">
            <v>INSUMO</v>
          </cell>
          <cell r="L460">
            <v>4750</v>
          </cell>
          <cell r="M460" t="str">
            <v>PEDREIRO</v>
          </cell>
          <cell r="N460" t="str">
            <v>H</v>
          </cell>
          <cell r="O460">
            <v>0.8</v>
          </cell>
          <cell r="P460">
            <v>11.39</v>
          </cell>
          <cell r="Q460">
            <v>9.11</v>
          </cell>
          <cell r="AD460" t="str">
            <v>ASTU</v>
          </cell>
          <cell r="AE460" t="str">
            <v>ASSENTAMENTO DE TUBOS E PECAS</v>
          </cell>
          <cell r="AF460">
            <v>253</v>
          </cell>
          <cell r="AG460" t="str">
            <v>FORNEC E/OU ASSENT DE CONEXOES DIVERSAS</v>
          </cell>
          <cell r="AH460">
            <v>0</v>
          </cell>
          <cell r="AI460">
            <v>0</v>
          </cell>
        </row>
        <row r="461">
          <cell r="G461">
            <v>83524</v>
          </cell>
          <cell r="H461" t="str">
            <v>TE CERAMICO 90GR 200 X 200MM, COM JUNTA ARGAMASSADA</v>
          </cell>
          <cell r="I461" t="str">
            <v>UN</v>
          </cell>
          <cell r="J461">
            <v>56.32</v>
          </cell>
          <cell r="K461" t="str">
            <v>INSUMO</v>
          </cell>
          <cell r="L461">
            <v>6111</v>
          </cell>
          <cell r="M461" t="str">
            <v>SERVENTE</v>
          </cell>
          <cell r="N461" t="str">
            <v>H</v>
          </cell>
          <cell r="O461">
            <v>1.2</v>
          </cell>
          <cell r="P461">
            <v>7.44</v>
          </cell>
          <cell r="Q461">
            <v>8.93</v>
          </cell>
          <cell r="AD461" t="str">
            <v>ASTU</v>
          </cell>
          <cell r="AE461" t="str">
            <v>ASSENTAMENTO DE TUBOS E PECAS</v>
          </cell>
          <cell r="AF461">
            <v>253</v>
          </cell>
          <cell r="AG461" t="str">
            <v>FORNEC E/OU ASSENT DE CONEXOES DIVERSAS</v>
          </cell>
          <cell r="AH461">
            <v>0</v>
          </cell>
          <cell r="AI461">
            <v>0</v>
          </cell>
        </row>
        <row r="462">
          <cell r="G462">
            <v>83524</v>
          </cell>
          <cell r="H462" t="str">
            <v>TE CERAMICO 90GR 200 X 200MM, COM JUNTA ARGAMASSADA</v>
          </cell>
          <cell r="I462" t="str">
            <v>UN</v>
          </cell>
          <cell r="J462">
            <v>56.32</v>
          </cell>
          <cell r="K462" t="str">
            <v>INSUMO</v>
          </cell>
          <cell r="L462">
            <v>6258</v>
          </cell>
          <cell r="M462" t="str">
            <v>TE CERAMICO 90G ESG BBP DN 200 X 200</v>
          </cell>
          <cell r="N462" t="str">
            <v>UN</v>
          </cell>
          <cell r="O462">
            <v>1</v>
          </cell>
          <cell r="P462">
            <v>38.090000000000003</v>
          </cell>
          <cell r="Q462">
            <v>38.090000000000003</v>
          </cell>
          <cell r="AD462" t="str">
            <v>ASTU</v>
          </cell>
          <cell r="AE462" t="str">
            <v>ASSENTAMENTO DE TUBOS E PECAS</v>
          </cell>
          <cell r="AF462">
            <v>253</v>
          </cell>
          <cell r="AG462" t="str">
            <v>FORNEC E/OU ASSENT DE CONEXOES DIVERSAS</v>
          </cell>
          <cell r="AH462">
            <v>0</v>
          </cell>
          <cell r="AI462">
            <v>0</v>
          </cell>
        </row>
        <row r="463">
          <cell r="G463">
            <v>83527</v>
          </cell>
          <cell r="H463" t="str">
            <v>TE CERAMICO 150 X 150MM, COM JUNTA ARGAMASSADA.</v>
          </cell>
          <cell r="I463" t="str">
            <v>UN</v>
          </cell>
          <cell r="J463">
            <v>33.89</v>
          </cell>
          <cell r="R463">
            <v>17.350000000000001</v>
          </cell>
          <cell r="S463">
            <v>51.21</v>
          </cell>
          <cell r="T463">
            <v>16.53</v>
          </cell>
          <cell r="U463">
            <v>48.78</v>
          </cell>
          <cell r="V463">
            <v>0</v>
          </cell>
          <cell r="W463">
            <v>0</v>
          </cell>
          <cell r="X463">
            <v>0</v>
          </cell>
          <cell r="Y463">
            <v>0</v>
          </cell>
          <cell r="Z463">
            <v>0</v>
          </cell>
          <cell r="AA463">
            <v>0</v>
          </cell>
          <cell r="AB463" t="str">
            <v>CAIXA REFERENCIAL</v>
          </cell>
          <cell r="AD463" t="str">
            <v>ASTU</v>
          </cell>
          <cell r="AE463" t="str">
            <v>ASSENTAMENTO DE TUBOS E PECAS</v>
          </cell>
          <cell r="AF463">
            <v>253</v>
          </cell>
          <cell r="AG463" t="str">
            <v>FORNEC E/OU ASSENT DE CONEXOES DIVERSAS</v>
          </cell>
          <cell r="AH463">
            <v>0</v>
          </cell>
          <cell r="AI463">
            <v>0</v>
          </cell>
        </row>
        <row r="464">
          <cell r="G464">
            <v>83527</v>
          </cell>
          <cell r="H464" t="str">
            <v>TE CERAMICO 150 X 150MM, COM JUNTA ARGAMASSADA.</v>
          </cell>
          <cell r="I464" t="str">
            <v>UN</v>
          </cell>
          <cell r="J464">
            <v>33.89</v>
          </cell>
          <cell r="K464" t="str">
            <v>COMPOSICAO</v>
          </cell>
          <cell r="L464">
            <v>73455</v>
          </cell>
          <cell r="M464" t="str">
            <v>ARGAMASSA CIMENTO/AREIA 1:4  -  PREPARO MECANICO</v>
          </cell>
          <cell r="N464" t="str">
            <v>M3</v>
          </cell>
          <cell r="O464">
            <v>3.9999999999999996E-4</v>
          </cell>
          <cell r="P464">
            <v>299.33999999999997</v>
          </cell>
          <cell r="Q464">
            <v>0.11</v>
          </cell>
          <cell r="AD464" t="str">
            <v>ASTU</v>
          </cell>
          <cell r="AE464" t="str">
            <v>ASSENTAMENTO DE TUBOS E PECAS</v>
          </cell>
          <cell r="AF464">
            <v>253</v>
          </cell>
          <cell r="AG464" t="str">
            <v>FORNEC E/OU ASSENT DE CONEXOES DIVERSAS</v>
          </cell>
          <cell r="AH464">
            <v>0</v>
          </cell>
          <cell r="AI464">
            <v>0</v>
          </cell>
        </row>
        <row r="465">
          <cell r="G465">
            <v>83527</v>
          </cell>
          <cell r="H465" t="str">
            <v>TE CERAMICO 150 X 150MM, COM JUNTA ARGAMASSADA.</v>
          </cell>
          <cell r="I465" t="str">
            <v>UN</v>
          </cell>
          <cell r="J465">
            <v>33.89</v>
          </cell>
          <cell r="K465" t="str">
            <v>INSUMO</v>
          </cell>
          <cell r="L465">
            <v>246</v>
          </cell>
          <cell r="M465" t="str">
            <v>AUXILIAR DE ENCANADOR OU BOMBEIRO HIDRAULICO</v>
          </cell>
          <cell r="N465" t="str">
            <v>H</v>
          </cell>
          <cell r="O465">
            <v>0.96</v>
          </cell>
          <cell r="P465">
            <v>8.57</v>
          </cell>
          <cell r="Q465">
            <v>8.2200000000000006</v>
          </cell>
          <cell r="AD465" t="str">
            <v>ASTU</v>
          </cell>
          <cell r="AE465" t="str">
            <v>ASSENTAMENTO DE TUBOS E PECAS</v>
          </cell>
          <cell r="AF465">
            <v>253</v>
          </cell>
          <cell r="AG465" t="str">
            <v>FORNEC E/OU ASSENT DE CONEXOES DIVERSAS</v>
          </cell>
          <cell r="AH465">
            <v>0</v>
          </cell>
          <cell r="AI465">
            <v>0</v>
          </cell>
        </row>
        <row r="466">
          <cell r="G466">
            <v>83527</v>
          </cell>
          <cell r="H466" t="str">
            <v>TE CERAMICO 150 X 150MM, COM JUNTA ARGAMASSADA.</v>
          </cell>
          <cell r="I466" t="str">
            <v>UN</v>
          </cell>
          <cell r="J466">
            <v>33.89</v>
          </cell>
          <cell r="K466" t="str">
            <v>INSUMO</v>
          </cell>
          <cell r="L466">
            <v>4750</v>
          </cell>
          <cell r="M466" t="str">
            <v>PEDREIRO</v>
          </cell>
          <cell r="N466" t="str">
            <v>H</v>
          </cell>
          <cell r="O466">
            <v>0.8</v>
          </cell>
          <cell r="P466">
            <v>11.39</v>
          </cell>
          <cell r="Q466">
            <v>9.11</v>
          </cell>
          <cell r="AD466" t="str">
            <v>ASTU</v>
          </cell>
          <cell r="AE466" t="str">
            <v>ASSENTAMENTO DE TUBOS E PECAS</v>
          </cell>
          <cell r="AF466">
            <v>253</v>
          </cell>
          <cell r="AG466" t="str">
            <v>FORNEC E/OU ASSENT DE CONEXOES DIVERSAS</v>
          </cell>
          <cell r="AH466">
            <v>0</v>
          </cell>
          <cell r="AI466">
            <v>0</v>
          </cell>
        </row>
        <row r="467">
          <cell r="G467">
            <v>83527</v>
          </cell>
          <cell r="H467" t="str">
            <v>TE CERAMICO 150 X 150MM, COM JUNTA ARGAMASSADA.</v>
          </cell>
          <cell r="I467" t="str">
            <v>UN</v>
          </cell>
          <cell r="J467">
            <v>33.89</v>
          </cell>
          <cell r="K467" t="str">
            <v>INSUMO</v>
          </cell>
          <cell r="L467">
            <v>6281</v>
          </cell>
          <cell r="M467" t="str">
            <v>TE CERAMICO 90G ESG BBP DN 150 X 150</v>
          </cell>
          <cell r="N467" t="str">
            <v>UN</v>
          </cell>
          <cell r="O467">
            <v>1</v>
          </cell>
          <cell r="P467">
            <v>16.420000000000002</v>
          </cell>
          <cell r="Q467">
            <v>16.420000000000002</v>
          </cell>
          <cell r="AD467" t="str">
            <v>ASTU</v>
          </cell>
          <cell r="AE467" t="str">
            <v>ASSENTAMENTO DE TUBOS E PECAS</v>
          </cell>
          <cell r="AF467">
            <v>253</v>
          </cell>
          <cell r="AG467" t="str">
            <v>FORNEC E/OU ASSENT DE CONEXOES DIVERSAS</v>
          </cell>
          <cell r="AH467">
            <v>0</v>
          </cell>
          <cell r="AI467">
            <v>0</v>
          </cell>
        </row>
        <row r="468">
          <cell r="G468">
            <v>83528</v>
          </cell>
          <cell r="H468" t="str">
            <v>TE CERAMICO 100 X 100MM, COM JUNTA ARGAMASSADA.</v>
          </cell>
          <cell r="I468" t="str">
            <v>UN</v>
          </cell>
          <cell r="J468">
            <v>28.61</v>
          </cell>
          <cell r="R468">
            <v>14.96</v>
          </cell>
          <cell r="S468">
            <v>52.29</v>
          </cell>
          <cell r="T468">
            <v>13.64</v>
          </cell>
          <cell r="U468">
            <v>47.7</v>
          </cell>
          <cell r="V468">
            <v>0</v>
          </cell>
          <cell r="W468">
            <v>0</v>
          </cell>
          <cell r="X468">
            <v>0</v>
          </cell>
          <cell r="Y468">
            <v>0</v>
          </cell>
          <cell r="Z468">
            <v>0</v>
          </cell>
          <cell r="AA468">
            <v>0</v>
          </cell>
          <cell r="AB468" t="str">
            <v>CAIXA REFERENCIAL</v>
          </cell>
          <cell r="AD468" t="str">
            <v>ASTU</v>
          </cell>
          <cell r="AE468" t="str">
            <v>ASSENTAMENTO DE TUBOS E PECAS</v>
          </cell>
          <cell r="AF468">
            <v>253</v>
          </cell>
          <cell r="AG468" t="str">
            <v>FORNEC E/OU ASSENT DE CONEXOES DIVERSAS</v>
          </cell>
          <cell r="AH468">
            <v>0</v>
          </cell>
          <cell r="AI468">
            <v>0</v>
          </cell>
        </row>
        <row r="469">
          <cell r="G469">
            <v>83528</v>
          </cell>
          <cell r="H469" t="str">
            <v>TE CERAMICO 100 X 100MM, COM JUNTA ARGAMASSADA.</v>
          </cell>
          <cell r="I469" t="str">
            <v>UN</v>
          </cell>
          <cell r="J469">
            <v>28.61</v>
          </cell>
          <cell r="K469" t="str">
            <v>COMPOSICAO</v>
          </cell>
          <cell r="L469">
            <v>73455</v>
          </cell>
          <cell r="M469" t="str">
            <v>ARGAMASSA CIMENTO/AREIA 1:4  -  PREPARO MECANICO</v>
          </cell>
          <cell r="N469" t="str">
            <v>M3</v>
          </cell>
          <cell r="O469">
            <v>1.9999999999999998E-4</v>
          </cell>
          <cell r="P469">
            <v>299.33999999999997</v>
          </cell>
          <cell r="Q469">
            <v>0.05</v>
          </cell>
          <cell r="AD469" t="str">
            <v>ASTU</v>
          </cell>
          <cell r="AE469" t="str">
            <v>ASSENTAMENTO DE TUBOS E PECAS</v>
          </cell>
          <cell r="AF469">
            <v>253</v>
          </cell>
          <cell r="AG469" t="str">
            <v>FORNEC E/OU ASSENT DE CONEXOES DIVERSAS</v>
          </cell>
          <cell r="AH469">
            <v>0</v>
          </cell>
          <cell r="AI469">
            <v>0</v>
          </cell>
        </row>
        <row r="470">
          <cell r="G470">
            <v>83528</v>
          </cell>
          <cell r="H470" t="str">
            <v>TE CERAMICO 100 X 100MM, COM JUNTA ARGAMASSADA.</v>
          </cell>
          <cell r="I470" t="str">
            <v>UN</v>
          </cell>
          <cell r="J470">
            <v>28.61</v>
          </cell>
          <cell r="K470" t="str">
            <v>INSUMO</v>
          </cell>
          <cell r="L470">
            <v>4750</v>
          </cell>
          <cell r="M470" t="str">
            <v>PEDREIRO</v>
          </cell>
          <cell r="N470" t="str">
            <v>H</v>
          </cell>
          <cell r="O470">
            <v>0.7</v>
          </cell>
          <cell r="P470">
            <v>11.39</v>
          </cell>
          <cell r="Q470">
            <v>7.97</v>
          </cell>
          <cell r="AD470" t="str">
            <v>ASTU</v>
          </cell>
          <cell r="AE470" t="str">
            <v>ASSENTAMENTO DE TUBOS E PECAS</v>
          </cell>
          <cell r="AF470">
            <v>253</v>
          </cell>
          <cell r="AG470" t="str">
            <v>FORNEC E/OU ASSENT DE CONEXOES DIVERSAS</v>
          </cell>
          <cell r="AH470">
            <v>0</v>
          </cell>
          <cell r="AI470">
            <v>0</v>
          </cell>
        </row>
        <row r="471">
          <cell r="G471">
            <v>83528</v>
          </cell>
          <cell r="H471" t="str">
            <v>TE CERAMICO 100 X 100MM, COM JUNTA ARGAMASSADA.</v>
          </cell>
          <cell r="I471" t="str">
            <v>UN</v>
          </cell>
          <cell r="J471">
            <v>28.61</v>
          </cell>
          <cell r="K471" t="str">
            <v>INSUMO</v>
          </cell>
          <cell r="L471">
            <v>6116</v>
          </cell>
          <cell r="M471" t="str">
            <v>|EM PROCESSO DE DESATIVAÇÃO| AJUDANTE DE ENCANADOR</v>
          </cell>
          <cell r="N471" t="str">
            <v>H</v>
          </cell>
          <cell r="O471">
            <v>0.85</v>
          </cell>
          <cell r="P471">
            <v>8.2100000000000009</v>
          </cell>
          <cell r="Q471">
            <v>6.98</v>
          </cell>
          <cell r="AD471" t="str">
            <v>ASTU</v>
          </cell>
          <cell r="AE471" t="str">
            <v>ASSENTAMENTO DE TUBOS E PECAS</v>
          </cell>
          <cell r="AF471">
            <v>253</v>
          </cell>
          <cell r="AG471" t="str">
            <v>FORNEC E/OU ASSENT DE CONEXOES DIVERSAS</v>
          </cell>
          <cell r="AH471">
            <v>0</v>
          </cell>
          <cell r="AI471">
            <v>0</v>
          </cell>
        </row>
        <row r="472">
          <cell r="G472">
            <v>83528</v>
          </cell>
          <cell r="H472" t="str">
            <v>TE CERAMICO 100 X 100MM, COM JUNTA ARGAMASSADA.</v>
          </cell>
          <cell r="I472" t="str">
            <v>UN</v>
          </cell>
          <cell r="J472">
            <v>28.61</v>
          </cell>
          <cell r="K472" t="str">
            <v>INSUMO</v>
          </cell>
          <cell r="L472">
            <v>6254</v>
          </cell>
          <cell r="M472" t="str">
            <v>TE CERAMICO 90G ESG BBP DN 100 X 100</v>
          </cell>
          <cell r="N472" t="str">
            <v>UN</v>
          </cell>
          <cell r="O472">
            <v>1</v>
          </cell>
          <cell r="P472">
            <v>13.59</v>
          </cell>
          <cell r="Q472">
            <v>13.59</v>
          </cell>
          <cell r="AD472" t="str">
            <v>ASTU</v>
          </cell>
          <cell r="AE472" t="str">
            <v>ASSENTAMENTO DE TUBOS E PECAS</v>
          </cell>
          <cell r="AF472">
            <v>253</v>
          </cell>
          <cell r="AG472" t="str">
            <v>FORNEC E/OU ASSENT DE CONEXOES DIVERSAS</v>
          </cell>
          <cell r="AH472">
            <v>0</v>
          </cell>
          <cell r="AI472">
            <v>0</v>
          </cell>
        </row>
        <row r="473">
          <cell r="G473">
            <v>83529</v>
          </cell>
          <cell r="H473" t="str">
            <v>JUNCAO REDUCAO CERAMICA 200 X 100MM, COM JUNTA ARGAMASSADA.</v>
          </cell>
          <cell r="I473" t="str">
            <v>UN</v>
          </cell>
          <cell r="J473">
            <v>39.64</v>
          </cell>
          <cell r="R473">
            <v>16.28</v>
          </cell>
          <cell r="S473">
            <v>41.07</v>
          </cell>
          <cell r="T473">
            <v>23.35</v>
          </cell>
          <cell r="U473">
            <v>58.92</v>
          </cell>
          <cell r="V473">
            <v>0</v>
          </cell>
          <cell r="W473">
            <v>0</v>
          </cell>
          <cell r="X473">
            <v>0</v>
          </cell>
          <cell r="Y473">
            <v>0</v>
          </cell>
          <cell r="Z473">
            <v>0</v>
          </cell>
          <cell r="AA473">
            <v>0</v>
          </cell>
          <cell r="AB473" t="str">
            <v>CAIXA REFERENCIAL</v>
          </cell>
          <cell r="AD473" t="str">
            <v>ASTU</v>
          </cell>
          <cell r="AE473" t="str">
            <v>ASSENTAMENTO DE TUBOS E PECAS</v>
          </cell>
          <cell r="AF473">
            <v>253</v>
          </cell>
          <cell r="AG473" t="str">
            <v>FORNEC E/OU ASSENT DE CONEXOES DIVERSAS</v>
          </cell>
          <cell r="AH473">
            <v>0</v>
          </cell>
          <cell r="AI473">
            <v>0</v>
          </cell>
        </row>
        <row r="474">
          <cell r="G474">
            <v>83529</v>
          </cell>
          <cell r="H474" t="str">
            <v>JUNCAO REDUCAO CERAMICA 200 X 100MM, COM JUNTA ARGAMASSADA.</v>
          </cell>
          <cell r="I474" t="str">
            <v>UN</v>
          </cell>
          <cell r="J474">
            <v>39.64</v>
          </cell>
          <cell r="K474" t="str">
            <v>COMPOSICAO</v>
          </cell>
          <cell r="L474">
            <v>73455</v>
          </cell>
          <cell r="M474" t="str">
            <v>ARGAMASSA CIMENTO/AREIA 1:4  -  PREPARO MECANICO</v>
          </cell>
          <cell r="N474" t="str">
            <v>M3</v>
          </cell>
          <cell r="O474">
            <v>5.9999999999999995E-4</v>
          </cell>
          <cell r="P474">
            <v>299.33999999999997</v>
          </cell>
          <cell r="Q474">
            <v>0.17</v>
          </cell>
          <cell r="AD474" t="str">
            <v>ASTU</v>
          </cell>
          <cell r="AE474" t="str">
            <v>ASSENTAMENTO DE TUBOS E PECAS</v>
          </cell>
          <cell r="AF474">
            <v>253</v>
          </cell>
          <cell r="AG474" t="str">
            <v>FORNEC E/OU ASSENT DE CONEXOES DIVERSAS</v>
          </cell>
          <cell r="AH474">
            <v>0</v>
          </cell>
          <cell r="AI474">
            <v>0</v>
          </cell>
        </row>
        <row r="475">
          <cell r="G475">
            <v>83529</v>
          </cell>
          <cell r="H475" t="str">
            <v>JUNCAO REDUCAO CERAMICA 200 X 100MM, COM JUNTA ARGAMASSADA.</v>
          </cell>
          <cell r="I475" t="str">
            <v>UN</v>
          </cell>
          <cell r="J475">
            <v>39.64</v>
          </cell>
          <cell r="K475" t="str">
            <v>INSUMO</v>
          </cell>
          <cell r="L475">
            <v>3546</v>
          </cell>
          <cell r="M475" t="str">
            <v>JUNCAO CERAMICA 45G ESG BBP DN 200X100</v>
          </cell>
          <cell r="N475" t="str">
            <v>UN</v>
          </cell>
          <cell r="O475">
            <v>1</v>
          </cell>
          <cell r="P475">
            <v>23.19</v>
          </cell>
          <cell r="Q475">
            <v>23.19</v>
          </cell>
          <cell r="AD475" t="str">
            <v>ASTU</v>
          </cell>
          <cell r="AE475" t="str">
            <v>ASSENTAMENTO DE TUBOS E PECAS</v>
          </cell>
          <cell r="AF475">
            <v>253</v>
          </cell>
          <cell r="AG475" t="str">
            <v>FORNEC E/OU ASSENT DE CONEXOES DIVERSAS</v>
          </cell>
          <cell r="AH475">
            <v>0</v>
          </cell>
          <cell r="AI475">
            <v>0</v>
          </cell>
        </row>
        <row r="476">
          <cell r="G476">
            <v>83529</v>
          </cell>
          <cell r="H476" t="str">
            <v>JUNCAO REDUCAO CERAMICA 200 X 100MM, COM JUNTA ARGAMASSADA.</v>
          </cell>
          <cell r="I476" t="str">
            <v>UN</v>
          </cell>
          <cell r="J476">
            <v>39.64</v>
          </cell>
          <cell r="K476" t="str">
            <v>INSUMO</v>
          </cell>
          <cell r="L476">
            <v>4750</v>
          </cell>
          <cell r="M476" t="str">
            <v>PEDREIRO</v>
          </cell>
          <cell r="N476" t="str">
            <v>H</v>
          </cell>
          <cell r="O476">
            <v>0.8</v>
          </cell>
          <cell r="P476">
            <v>11.39</v>
          </cell>
          <cell r="Q476">
            <v>9.11</v>
          </cell>
          <cell r="AD476" t="str">
            <v>ASTU</v>
          </cell>
          <cell r="AE476" t="str">
            <v>ASSENTAMENTO DE TUBOS E PECAS</v>
          </cell>
          <cell r="AF476">
            <v>253</v>
          </cell>
          <cell r="AG476" t="str">
            <v>FORNEC E/OU ASSENT DE CONEXOES DIVERSAS</v>
          </cell>
          <cell r="AH476">
            <v>0</v>
          </cell>
          <cell r="AI476">
            <v>0</v>
          </cell>
        </row>
        <row r="477">
          <cell r="G477">
            <v>83529</v>
          </cell>
          <cell r="H477" t="str">
            <v>JUNCAO REDUCAO CERAMICA 200 X 100MM, COM JUNTA ARGAMASSADA.</v>
          </cell>
          <cell r="I477" t="str">
            <v>UN</v>
          </cell>
          <cell r="J477">
            <v>39.64</v>
          </cell>
          <cell r="K477" t="str">
            <v>INSUMO</v>
          </cell>
          <cell r="L477">
            <v>6111</v>
          </cell>
          <cell r="M477" t="str">
            <v>SERVENTE</v>
          </cell>
          <cell r="N477" t="str">
            <v>H</v>
          </cell>
          <cell r="O477">
            <v>0.96</v>
          </cell>
          <cell r="P477">
            <v>7.44</v>
          </cell>
          <cell r="Q477">
            <v>7.15</v>
          </cell>
          <cell r="AD477" t="str">
            <v>ASTU</v>
          </cell>
          <cell r="AE477" t="str">
            <v>ASSENTAMENTO DE TUBOS E PECAS</v>
          </cell>
          <cell r="AF477">
            <v>253</v>
          </cell>
          <cell r="AG477" t="str">
            <v>FORNEC E/OU ASSENT DE CONEXOES DIVERSAS</v>
          </cell>
          <cell r="AH477">
            <v>0</v>
          </cell>
          <cell r="AI477">
            <v>0</v>
          </cell>
        </row>
        <row r="478">
          <cell r="G478">
            <v>83530</v>
          </cell>
          <cell r="H478" t="str">
            <v>JUNCAO CERAMICA 45G ESG BBP DN 150 X 100</v>
          </cell>
          <cell r="I478" t="str">
            <v>UN</v>
          </cell>
          <cell r="J478">
            <v>30</v>
          </cell>
          <cell r="R478">
            <v>15.9</v>
          </cell>
          <cell r="S478">
            <v>52.99</v>
          </cell>
          <cell r="T478">
            <v>14.1</v>
          </cell>
          <cell r="U478">
            <v>46.99</v>
          </cell>
          <cell r="V478">
            <v>0</v>
          </cell>
          <cell r="W478">
            <v>0</v>
          </cell>
          <cell r="X478">
            <v>0</v>
          </cell>
          <cell r="Y478">
            <v>0</v>
          </cell>
          <cell r="Z478">
            <v>0</v>
          </cell>
          <cell r="AA478">
            <v>0</v>
          </cell>
          <cell r="AB478" t="str">
            <v>CAIXA REFERENCIAL</v>
          </cell>
          <cell r="AD478" t="str">
            <v>ASTU</v>
          </cell>
          <cell r="AE478" t="str">
            <v>ASSENTAMENTO DE TUBOS E PECAS</v>
          </cell>
          <cell r="AF478">
            <v>253</v>
          </cell>
          <cell r="AG478" t="str">
            <v>FORNEC E/OU ASSENT DE CONEXOES DIVERSAS</v>
          </cell>
          <cell r="AH478">
            <v>0</v>
          </cell>
          <cell r="AI478">
            <v>0</v>
          </cell>
        </row>
        <row r="479">
          <cell r="G479">
            <v>83530</v>
          </cell>
          <cell r="H479" t="str">
            <v>JUNCAO CERAMICA 45G ESG BBP DN 150 X 100</v>
          </cell>
          <cell r="I479" t="str">
            <v>UN</v>
          </cell>
          <cell r="J479">
            <v>30</v>
          </cell>
          <cell r="K479" t="str">
            <v>COMPOSICAO</v>
          </cell>
          <cell r="L479">
            <v>73455</v>
          </cell>
          <cell r="M479" t="str">
            <v>ARGAMASSA CIMENTO/AREIA 1:4  -  PREPARO MECANICO</v>
          </cell>
          <cell r="N479" t="str">
            <v>M3</v>
          </cell>
          <cell r="O479">
            <v>3.9999999999999996E-4</v>
          </cell>
          <cell r="P479">
            <v>299.33999999999997</v>
          </cell>
          <cell r="Q479">
            <v>0.11</v>
          </cell>
          <cell r="AD479" t="str">
            <v>ASTU</v>
          </cell>
          <cell r="AE479" t="str">
            <v>ASSENTAMENTO DE TUBOS E PECAS</v>
          </cell>
          <cell r="AF479">
            <v>253</v>
          </cell>
          <cell r="AG479" t="str">
            <v>FORNEC E/OU ASSENT DE CONEXOES DIVERSAS</v>
          </cell>
          <cell r="AH479">
            <v>0</v>
          </cell>
          <cell r="AI479">
            <v>0</v>
          </cell>
        </row>
        <row r="480">
          <cell r="G480">
            <v>83530</v>
          </cell>
          <cell r="H480" t="str">
            <v>JUNCAO CERAMICA 45G ESG BBP DN 150 X 100</v>
          </cell>
          <cell r="I480" t="str">
            <v>UN</v>
          </cell>
          <cell r="J480">
            <v>30</v>
          </cell>
          <cell r="K480" t="str">
            <v>INSUMO</v>
          </cell>
          <cell r="L480">
            <v>3572</v>
          </cell>
          <cell r="M480" t="str">
            <v>JUNCAO CERAMICA 45G ESG BBP DN 150X100</v>
          </cell>
          <cell r="N480" t="str">
            <v>UN</v>
          </cell>
          <cell r="O480">
            <v>1</v>
          </cell>
          <cell r="P480">
            <v>13.99</v>
          </cell>
          <cell r="Q480">
            <v>13.99</v>
          </cell>
          <cell r="AD480" t="str">
            <v>ASTU</v>
          </cell>
          <cell r="AE480" t="str">
            <v>ASSENTAMENTO DE TUBOS E PECAS</v>
          </cell>
          <cell r="AF480">
            <v>253</v>
          </cell>
          <cell r="AG480" t="str">
            <v>FORNEC E/OU ASSENT DE CONEXOES DIVERSAS</v>
          </cell>
          <cell r="AH480">
            <v>0</v>
          </cell>
          <cell r="AI480">
            <v>0</v>
          </cell>
        </row>
        <row r="481">
          <cell r="G481">
            <v>83530</v>
          </cell>
          <cell r="H481" t="str">
            <v>JUNCAO CERAMICA 45G ESG BBP DN 150 X 100</v>
          </cell>
          <cell r="I481" t="str">
            <v>UN</v>
          </cell>
          <cell r="J481">
            <v>30</v>
          </cell>
          <cell r="K481" t="str">
            <v>INSUMO</v>
          </cell>
          <cell r="L481">
            <v>4750</v>
          </cell>
          <cell r="M481" t="str">
            <v>PEDREIRO</v>
          </cell>
          <cell r="N481" t="str">
            <v>H</v>
          </cell>
          <cell r="O481">
            <v>0.77999999999999992</v>
          </cell>
          <cell r="P481">
            <v>11.39</v>
          </cell>
          <cell r="Q481">
            <v>8.8800000000000008</v>
          </cell>
          <cell r="AD481" t="str">
            <v>ASTU</v>
          </cell>
          <cell r="AE481" t="str">
            <v>ASSENTAMENTO DE TUBOS E PECAS</v>
          </cell>
          <cell r="AF481">
            <v>253</v>
          </cell>
          <cell r="AG481" t="str">
            <v>FORNEC E/OU ASSENT DE CONEXOES DIVERSAS</v>
          </cell>
          <cell r="AH481">
            <v>0</v>
          </cell>
          <cell r="AI481">
            <v>0</v>
          </cell>
        </row>
        <row r="482">
          <cell r="G482">
            <v>83530</v>
          </cell>
          <cell r="H482" t="str">
            <v>JUNCAO CERAMICA 45G ESG BBP DN 150 X 100</v>
          </cell>
          <cell r="I482" t="str">
            <v>UN</v>
          </cell>
          <cell r="J482">
            <v>30</v>
          </cell>
          <cell r="K482" t="str">
            <v>INSUMO</v>
          </cell>
          <cell r="L482">
            <v>6111</v>
          </cell>
          <cell r="M482" t="str">
            <v>SERVENTE</v>
          </cell>
          <cell r="N482" t="str">
            <v>H</v>
          </cell>
          <cell r="O482">
            <v>0.94</v>
          </cell>
          <cell r="P482">
            <v>7.44</v>
          </cell>
          <cell r="Q482">
            <v>7</v>
          </cell>
          <cell r="AD482" t="str">
            <v>ASTU</v>
          </cell>
          <cell r="AE482" t="str">
            <v>ASSENTAMENTO DE TUBOS E PECAS</v>
          </cell>
          <cell r="AF482">
            <v>253</v>
          </cell>
          <cell r="AG482" t="str">
            <v>FORNEC E/OU ASSENT DE CONEXOES DIVERSAS</v>
          </cell>
          <cell r="AH482">
            <v>0</v>
          </cell>
          <cell r="AI482">
            <v>0</v>
          </cell>
        </row>
        <row r="483">
          <cell r="G483">
            <v>83531</v>
          </cell>
          <cell r="H483" t="str">
            <v>CURVA PARA REDE COLETOR ESGOTO, EB 644, 90GR, DN=200MM, COM JUNTA ELASTICA</v>
          </cell>
          <cell r="I483" t="str">
            <v>UN</v>
          </cell>
          <cell r="J483">
            <v>242.89</v>
          </cell>
          <cell r="R483">
            <v>13.97</v>
          </cell>
          <cell r="S483">
            <v>5.75</v>
          </cell>
          <cell r="T483">
            <v>228.91</v>
          </cell>
          <cell r="U483">
            <v>94.24</v>
          </cell>
          <cell r="V483">
            <v>0</v>
          </cell>
          <cell r="W483">
            <v>0</v>
          </cell>
          <cell r="X483">
            <v>0</v>
          </cell>
          <cell r="Y483">
            <v>0</v>
          </cell>
          <cell r="Z483">
            <v>0</v>
          </cell>
          <cell r="AA483">
            <v>0</v>
          </cell>
          <cell r="AB483" t="str">
            <v>CAIXA REFERENCIAL</v>
          </cell>
          <cell r="AD483" t="str">
            <v>ASTU</v>
          </cell>
          <cell r="AE483" t="str">
            <v>ASSENTAMENTO DE TUBOS E PECAS</v>
          </cell>
          <cell r="AF483">
            <v>253</v>
          </cell>
          <cell r="AG483" t="str">
            <v>FORNEC E/OU ASSENT DE CONEXOES DIVERSAS</v>
          </cell>
          <cell r="AH483">
            <v>0</v>
          </cell>
          <cell r="AI483">
            <v>0</v>
          </cell>
        </row>
        <row r="484">
          <cell r="G484">
            <v>83531</v>
          </cell>
          <cell r="H484" t="str">
            <v>CURVA PARA REDE COLETOR ESGOTO, EB 644, 90GR, DN=200MM, COM JUNTA ELASTICA</v>
          </cell>
          <cell r="I484" t="str">
            <v>UN</v>
          </cell>
          <cell r="J484">
            <v>242.89</v>
          </cell>
          <cell r="K484" t="str">
            <v>INSUMO</v>
          </cell>
          <cell r="L484">
            <v>246</v>
          </cell>
          <cell r="M484" t="str">
            <v>AUXILIAR DE ENCANADOR OU BOMBEIRO HIDRAULICO</v>
          </cell>
          <cell r="N484" t="str">
            <v>H</v>
          </cell>
          <cell r="O484">
            <v>0.7</v>
          </cell>
          <cell r="P484">
            <v>8.57</v>
          </cell>
          <cell r="Q484">
            <v>6</v>
          </cell>
          <cell r="AD484" t="str">
            <v>ASTU</v>
          </cell>
          <cell r="AE484" t="str">
            <v>ASSENTAMENTO DE TUBOS E PECAS</v>
          </cell>
          <cell r="AF484">
            <v>253</v>
          </cell>
          <cell r="AG484" t="str">
            <v>FORNEC E/OU ASSENT DE CONEXOES DIVERSAS</v>
          </cell>
          <cell r="AH484">
            <v>0</v>
          </cell>
          <cell r="AI484">
            <v>0</v>
          </cell>
        </row>
        <row r="485">
          <cell r="G485">
            <v>83531</v>
          </cell>
          <cell r="H485" t="str">
            <v>CURVA PARA REDE COLETOR ESGOTO, EB 644, 90GR, DN=200MM, COM JUNTA ELASTICA</v>
          </cell>
          <cell r="I485" t="str">
            <v>UN</v>
          </cell>
          <cell r="J485">
            <v>242.89</v>
          </cell>
          <cell r="K485" t="str">
            <v>INSUMO</v>
          </cell>
          <cell r="L485">
            <v>306</v>
          </cell>
          <cell r="M485" t="str">
            <v>ANEL BORRACHA P/ TUBO PVC REDE ESGOTO EB 644 DN 200MM</v>
          </cell>
          <cell r="N485" t="str">
            <v>UN</v>
          </cell>
          <cell r="O485">
            <v>2</v>
          </cell>
          <cell r="P485">
            <v>8.67</v>
          </cell>
          <cell r="Q485">
            <v>17.34</v>
          </cell>
          <cell r="AD485" t="str">
            <v>ASTU</v>
          </cell>
          <cell r="AE485" t="str">
            <v>ASSENTAMENTO DE TUBOS E PECAS</v>
          </cell>
          <cell r="AF485">
            <v>253</v>
          </cell>
          <cell r="AG485" t="str">
            <v>FORNEC E/OU ASSENT DE CONEXOES DIVERSAS</v>
          </cell>
          <cell r="AH485">
            <v>0</v>
          </cell>
          <cell r="AI485">
            <v>0</v>
          </cell>
        </row>
        <row r="486">
          <cell r="G486">
            <v>83531</v>
          </cell>
          <cell r="H486" t="str">
            <v>CURVA PARA REDE COLETOR ESGOTO, EB 644, 90GR, DN=200MM, COM JUNTA ELASTICA</v>
          </cell>
          <cell r="I486" t="str">
            <v>UN</v>
          </cell>
          <cell r="J486">
            <v>242.89</v>
          </cell>
          <cell r="K486" t="str">
            <v>INSUMO</v>
          </cell>
          <cell r="L486">
            <v>1866</v>
          </cell>
          <cell r="M486" t="str">
            <v>CURVA PVC 90G NBR-10569 P/ REDE COLET ESG PB JE DN 200MM</v>
          </cell>
          <cell r="N486" t="str">
            <v>UN</v>
          </cell>
          <cell r="O486">
            <v>1</v>
          </cell>
          <cell r="P486">
            <v>209.19</v>
          </cell>
          <cell r="Q486">
            <v>209.19</v>
          </cell>
          <cell r="AD486" t="str">
            <v>ASTU</v>
          </cell>
          <cell r="AE486" t="str">
            <v>ASSENTAMENTO DE TUBOS E PECAS</v>
          </cell>
          <cell r="AF486">
            <v>253</v>
          </cell>
          <cell r="AG486" t="str">
            <v>FORNEC E/OU ASSENT DE CONEXOES DIVERSAS</v>
          </cell>
          <cell r="AH486">
            <v>0</v>
          </cell>
          <cell r="AI486">
            <v>0</v>
          </cell>
        </row>
        <row r="487">
          <cell r="G487">
            <v>83531</v>
          </cell>
          <cell r="H487" t="str">
            <v>CURVA PARA REDE COLETOR ESGOTO, EB 644, 90GR, DN=200MM, COM JUNTA ELASTICA</v>
          </cell>
          <cell r="I487" t="str">
            <v>UN</v>
          </cell>
          <cell r="J487">
            <v>242.89</v>
          </cell>
          <cell r="K487" t="str">
            <v>INSUMO</v>
          </cell>
          <cell r="L487">
            <v>2696</v>
          </cell>
          <cell r="M487" t="str">
            <v>ENCANADOR OU BOMBEIRO HIDRAULICO</v>
          </cell>
          <cell r="N487" t="str">
            <v>H</v>
          </cell>
          <cell r="O487">
            <v>0.7</v>
          </cell>
          <cell r="P487">
            <v>11.39</v>
          </cell>
          <cell r="Q487">
            <v>7.97</v>
          </cell>
          <cell r="AD487" t="str">
            <v>ASTU</v>
          </cell>
          <cell r="AE487" t="str">
            <v>ASSENTAMENTO DE TUBOS E PECAS</v>
          </cell>
          <cell r="AF487">
            <v>253</v>
          </cell>
          <cell r="AG487" t="str">
            <v>FORNEC E/OU ASSENT DE CONEXOES DIVERSAS</v>
          </cell>
          <cell r="AH487">
            <v>0</v>
          </cell>
          <cell r="AI487">
            <v>0</v>
          </cell>
        </row>
        <row r="488">
          <cell r="G488">
            <v>83531</v>
          </cell>
          <cell r="H488" t="str">
            <v>CURVA PARA REDE COLETOR ESGOTO, EB 644, 90GR, DN=200MM, COM JUNTA ELASTICA</v>
          </cell>
          <cell r="I488" t="str">
            <v>UN</v>
          </cell>
          <cell r="J488">
            <v>242.89</v>
          </cell>
          <cell r="K488" t="str">
            <v>INSUMO</v>
          </cell>
          <cell r="L488">
            <v>20079</v>
          </cell>
          <cell r="M488" t="str">
            <v>PASTA LUBRIFICANTE PARA TUBOS DE PVC C/ ANEL DE BORRACHA ( POTE 5000G)</v>
          </cell>
          <cell r="N488" t="str">
            <v>UN</v>
          </cell>
          <cell r="O488">
            <v>0.01</v>
          </cell>
          <cell r="P488">
            <v>238.46</v>
          </cell>
          <cell r="Q488">
            <v>2.38</v>
          </cell>
          <cell r="AD488" t="str">
            <v>ASTU</v>
          </cell>
          <cell r="AE488" t="str">
            <v>ASSENTAMENTO DE TUBOS E PECAS</v>
          </cell>
          <cell r="AF488">
            <v>253</v>
          </cell>
          <cell r="AG488" t="str">
            <v>FORNEC E/OU ASSENT DE CONEXOES DIVERSAS</v>
          </cell>
          <cell r="AH488">
            <v>0</v>
          </cell>
          <cell r="AI488">
            <v>0</v>
          </cell>
        </row>
        <row r="489">
          <cell r="G489">
            <v>83535</v>
          </cell>
          <cell r="H489" t="str">
            <v>CURVA PVC PARA REDE COLETOR ESGOTO, EB-644, 45 GR, 200 MM, COM JUNTA ELASTICA.</v>
          </cell>
          <cell r="I489" t="str">
            <v>UN</v>
          </cell>
          <cell r="J489">
            <v>194.94</v>
          </cell>
          <cell r="R489">
            <v>13.97</v>
          </cell>
          <cell r="S489">
            <v>7.16</v>
          </cell>
          <cell r="T489">
            <v>180.96</v>
          </cell>
          <cell r="U489">
            <v>92.83</v>
          </cell>
          <cell r="V489">
            <v>0</v>
          </cell>
          <cell r="W489">
            <v>0</v>
          </cell>
          <cell r="X489">
            <v>0</v>
          </cell>
          <cell r="Y489">
            <v>0</v>
          </cell>
          <cell r="Z489">
            <v>0</v>
          </cell>
          <cell r="AA489">
            <v>0</v>
          </cell>
          <cell r="AB489" t="str">
            <v>CAIXA REFERENCIAL</v>
          </cell>
          <cell r="AD489" t="str">
            <v>ASTU</v>
          </cell>
          <cell r="AE489" t="str">
            <v>ASSENTAMENTO DE TUBOS E PECAS</v>
          </cell>
          <cell r="AF489">
            <v>253</v>
          </cell>
          <cell r="AG489" t="str">
            <v>FORNEC E/OU ASSENT DE CONEXOES DIVERSAS</v>
          </cell>
          <cell r="AH489">
            <v>0</v>
          </cell>
          <cell r="AI489">
            <v>0</v>
          </cell>
        </row>
        <row r="490">
          <cell r="G490">
            <v>83535</v>
          </cell>
          <cell r="H490" t="str">
            <v>CURVA PVC PARA REDE COLETOR ESGOTO, EB-644, 45 GR, 200 MM, COM JUNTA ELASTICA.</v>
          </cell>
          <cell r="I490" t="str">
            <v>UN</v>
          </cell>
          <cell r="J490">
            <v>194.94</v>
          </cell>
          <cell r="K490" t="str">
            <v>INSUMO</v>
          </cell>
          <cell r="L490">
            <v>246</v>
          </cell>
          <cell r="M490" t="str">
            <v>AUXILIAR DE ENCANADOR OU BOMBEIRO HIDRAULICO</v>
          </cell>
          <cell r="N490" t="str">
            <v>H</v>
          </cell>
          <cell r="O490">
            <v>0.7</v>
          </cell>
          <cell r="P490">
            <v>8.57</v>
          </cell>
          <cell r="Q490">
            <v>6</v>
          </cell>
          <cell r="AD490" t="str">
            <v>ASTU</v>
          </cell>
          <cell r="AE490" t="str">
            <v>ASSENTAMENTO DE TUBOS E PECAS</v>
          </cell>
          <cell r="AF490">
            <v>253</v>
          </cell>
          <cell r="AG490" t="str">
            <v>FORNEC E/OU ASSENT DE CONEXOES DIVERSAS</v>
          </cell>
          <cell r="AH490">
            <v>0</v>
          </cell>
          <cell r="AI490">
            <v>0</v>
          </cell>
        </row>
        <row r="491">
          <cell r="G491">
            <v>83535</v>
          </cell>
          <cell r="H491" t="str">
            <v>CURVA PVC PARA REDE COLETOR ESGOTO, EB-644, 45 GR, 200 MM, COM JUNTA ELASTICA.</v>
          </cell>
          <cell r="I491" t="str">
            <v>UN</v>
          </cell>
          <cell r="J491">
            <v>194.94</v>
          </cell>
          <cell r="K491" t="str">
            <v>INSUMO</v>
          </cell>
          <cell r="L491">
            <v>306</v>
          </cell>
          <cell r="M491" t="str">
            <v>ANEL BORRACHA P/ TUBO PVC REDE ESGOTO EB 644 DN 200MM</v>
          </cell>
          <cell r="N491" t="str">
            <v>UN</v>
          </cell>
          <cell r="O491">
            <v>2</v>
          </cell>
          <cell r="P491">
            <v>8.67</v>
          </cell>
          <cell r="Q491">
            <v>17.34</v>
          </cell>
          <cell r="AD491" t="str">
            <v>ASTU</v>
          </cell>
          <cell r="AE491" t="str">
            <v>ASSENTAMENTO DE TUBOS E PECAS</v>
          </cell>
          <cell r="AF491">
            <v>253</v>
          </cell>
          <cell r="AG491" t="str">
            <v>FORNEC E/OU ASSENT DE CONEXOES DIVERSAS</v>
          </cell>
          <cell r="AH491">
            <v>0</v>
          </cell>
          <cell r="AI491">
            <v>0</v>
          </cell>
        </row>
        <row r="492">
          <cell r="G492">
            <v>83535</v>
          </cell>
          <cell r="H492" t="str">
            <v>CURVA PVC PARA REDE COLETOR ESGOTO, EB-644, 45 GR, 200 MM, COM JUNTA ELASTICA.</v>
          </cell>
          <cell r="I492" t="str">
            <v>UN</v>
          </cell>
          <cell r="J492">
            <v>194.94</v>
          </cell>
          <cell r="K492" t="str">
            <v>INSUMO</v>
          </cell>
          <cell r="L492">
            <v>1836</v>
          </cell>
          <cell r="M492" t="str">
            <v>CURVA PVC 45G NBR-10569 P/ REDE COLET ESG PB JE DN 200MM</v>
          </cell>
          <cell r="N492" t="str">
            <v>UN</v>
          </cell>
          <cell r="O492">
            <v>1</v>
          </cell>
          <cell r="P492">
            <v>161.22999999999999</v>
          </cell>
          <cell r="Q492">
            <v>161.22999999999999</v>
          </cell>
          <cell r="AD492" t="str">
            <v>ASTU</v>
          </cell>
          <cell r="AE492" t="str">
            <v>ASSENTAMENTO DE TUBOS E PECAS</v>
          </cell>
          <cell r="AF492">
            <v>253</v>
          </cell>
          <cell r="AG492" t="str">
            <v>FORNEC E/OU ASSENT DE CONEXOES DIVERSAS</v>
          </cell>
          <cell r="AH492">
            <v>0</v>
          </cell>
          <cell r="AI492">
            <v>0</v>
          </cell>
        </row>
        <row r="493">
          <cell r="G493">
            <v>83535</v>
          </cell>
          <cell r="H493" t="str">
            <v>CURVA PVC PARA REDE COLETOR ESGOTO, EB-644, 45 GR, 200 MM, COM JUNTA ELASTICA.</v>
          </cell>
          <cell r="I493" t="str">
            <v>UN</v>
          </cell>
          <cell r="J493">
            <v>194.94</v>
          </cell>
          <cell r="K493" t="str">
            <v>INSUMO</v>
          </cell>
          <cell r="L493">
            <v>2696</v>
          </cell>
          <cell r="M493" t="str">
            <v>ENCANADOR OU BOMBEIRO HIDRAULICO</v>
          </cell>
          <cell r="N493" t="str">
            <v>H</v>
          </cell>
          <cell r="O493">
            <v>0.7</v>
          </cell>
          <cell r="P493">
            <v>11.39</v>
          </cell>
          <cell r="Q493">
            <v>7.97</v>
          </cell>
          <cell r="AD493" t="str">
            <v>ASTU</v>
          </cell>
          <cell r="AE493" t="str">
            <v>ASSENTAMENTO DE TUBOS E PECAS</v>
          </cell>
          <cell r="AF493">
            <v>253</v>
          </cell>
          <cell r="AG493" t="str">
            <v>FORNEC E/OU ASSENT DE CONEXOES DIVERSAS</v>
          </cell>
          <cell r="AH493">
            <v>0</v>
          </cell>
          <cell r="AI493">
            <v>0</v>
          </cell>
        </row>
        <row r="494">
          <cell r="G494">
            <v>83535</v>
          </cell>
          <cell r="H494" t="str">
            <v>CURVA PVC PARA REDE COLETOR ESGOTO, EB-644, 45 GR, 200 MM, COM JUNTA ELASTICA.</v>
          </cell>
          <cell r="I494" t="str">
            <v>UN</v>
          </cell>
          <cell r="J494">
            <v>194.94</v>
          </cell>
          <cell r="K494" t="str">
            <v>INSUMO</v>
          </cell>
          <cell r="L494">
            <v>20079</v>
          </cell>
          <cell r="M494" t="str">
            <v>PASTA LUBRIFICANTE PARA TUBOS DE PVC C/ ANEL DE BORRACHA ( POTE 5000G)</v>
          </cell>
          <cell r="N494" t="str">
            <v>UN</v>
          </cell>
          <cell r="O494">
            <v>0.01</v>
          </cell>
          <cell r="P494">
            <v>238.46</v>
          </cell>
          <cell r="Q494">
            <v>2.38</v>
          </cell>
          <cell r="AD494" t="str">
            <v>ASTU</v>
          </cell>
          <cell r="AE494" t="str">
            <v>ASSENTAMENTO DE TUBOS E PECAS</v>
          </cell>
          <cell r="AF494">
            <v>253</v>
          </cell>
          <cell r="AG494" t="str">
            <v>FORNEC E/OU ASSENT DE CONEXOES DIVERSAS</v>
          </cell>
          <cell r="AH494">
            <v>0</v>
          </cell>
          <cell r="AI494">
            <v>0</v>
          </cell>
        </row>
        <row r="495">
          <cell r="G495" t="str">
            <v>73884/1</v>
          </cell>
          <cell r="H495" t="str">
            <v>INSTALAÇÃO DE VÁLVULAS OU REGISTROS COM JUNTA FLANGEADA - DN 50</v>
          </cell>
          <cell r="I495" t="str">
            <v>UN</v>
          </cell>
          <cell r="J495">
            <v>32.89</v>
          </cell>
          <cell r="R495">
            <v>32.880000000000003</v>
          </cell>
          <cell r="S495">
            <v>100</v>
          </cell>
          <cell r="T495">
            <v>0</v>
          </cell>
          <cell r="U495">
            <v>0</v>
          </cell>
          <cell r="V495">
            <v>0</v>
          </cell>
          <cell r="W495">
            <v>0</v>
          </cell>
          <cell r="X495">
            <v>0</v>
          </cell>
          <cell r="Y495">
            <v>0</v>
          </cell>
          <cell r="Z495">
            <v>0</v>
          </cell>
          <cell r="AA495">
            <v>0</v>
          </cell>
          <cell r="AB495" t="str">
            <v>CAIXA REFERENCIAL</v>
          </cell>
          <cell r="AD495" t="str">
            <v>ASTU</v>
          </cell>
          <cell r="AE495" t="str">
            <v>ASSENTAMENTO DE TUBOS E PECAS</v>
          </cell>
          <cell r="AF495">
            <v>254</v>
          </cell>
          <cell r="AG495" t="str">
            <v>FORNEC E/OU ASSENT DE VALVULAS E REGISTROS</v>
          </cell>
          <cell r="AH495">
            <v>73884</v>
          </cell>
          <cell r="AI495" t="str">
            <v>INSTALACAO DE VALVULA OU REGISTRO C/JUNTA FLANGEADA</v>
          </cell>
        </row>
        <row r="496">
          <cell r="G496" t="str">
            <v>73884/1</v>
          </cell>
          <cell r="H496" t="str">
            <v>INSTALAÇÃO DE VÁLVULAS OU REGISTROS COM JUNTA FLANGEADA - DN 50</v>
          </cell>
          <cell r="I496" t="str">
            <v>UN</v>
          </cell>
          <cell r="J496">
            <v>32.89</v>
          </cell>
          <cell r="K496" t="str">
            <v>INSUMO</v>
          </cell>
          <cell r="L496">
            <v>2700</v>
          </cell>
          <cell r="M496" t="str">
            <v>MONTADOR</v>
          </cell>
          <cell r="N496" t="str">
            <v>H</v>
          </cell>
          <cell r="O496">
            <v>1.6</v>
          </cell>
          <cell r="P496">
            <v>14.96</v>
          </cell>
          <cell r="Q496">
            <v>23.95</v>
          </cell>
          <cell r="AD496" t="str">
            <v>ASTU</v>
          </cell>
          <cell r="AE496" t="str">
            <v>ASSENTAMENTO DE TUBOS E PECAS</v>
          </cell>
          <cell r="AF496">
            <v>254</v>
          </cell>
          <cell r="AG496" t="str">
            <v>FORNEC E/OU ASSENT DE VALVULAS E REGISTROS</v>
          </cell>
          <cell r="AH496">
            <v>73884</v>
          </cell>
          <cell r="AI496" t="str">
            <v>INSTALACAO DE VALVULA OU REGISTRO C/JUNTA FLANGEADA</v>
          </cell>
        </row>
        <row r="497">
          <cell r="G497" t="str">
            <v>73884/1</v>
          </cell>
          <cell r="H497" t="str">
            <v>INSTALAÇÃO DE VÁLVULAS OU REGISTROS COM JUNTA FLANGEADA - DN 50</v>
          </cell>
          <cell r="I497" t="str">
            <v>UN</v>
          </cell>
          <cell r="J497">
            <v>32.89</v>
          </cell>
          <cell r="K497" t="str">
            <v>INSUMO</v>
          </cell>
          <cell r="L497">
            <v>6111</v>
          </cell>
          <cell r="M497" t="str">
            <v>SERVENTE</v>
          </cell>
          <cell r="N497" t="str">
            <v>H</v>
          </cell>
          <cell r="O497">
            <v>1.2</v>
          </cell>
          <cell r="P497">
            <v>7.44</v>
          </cell>
          <cell r="Q497">
            <v>8.93</v>
          </cell>
          <cell r="AD497" t="str">
            <v>ASTU</v>
          </cell>
          <cell r="AE497" t="str">
            <v>ASSENTAMENTO DE TUBOS E PECAS</v>
          </cell>
          <cell r="AF497">
            <v>254</v>
          </cell>
          <cell r="AG497" t="str">
            <v>FORNEC E/OU ASSENT DE VALVULAS E REGISTROS</v>
          </cell>
          <cell r="AH497">
            <v>73884</v>
          </cell>
          <cell r="AI497" t="str">
            <v>INSTALACAO DE VALVULA OU REGISTRO C/JUNTA FLANGEADA</v>
          </cell>
        </row>
        <row r="498">
          <cell r="G498" t="str">
            <v>73884/2</v>
          </cell>
          <cell r="H498" t="str">
            <v>INSTALAÇÃO DE VÁLVULAS OU REGISTROS COM JUNTA FLANGEADA - DN 75</v>
          </cell>
          <cell r="I498" t="str">
            <v>UN</v>
          </cell>
          <cell r="J498">
            <v>48.44</v>
          </cell>
          <cell r="R498">
            <v>47.78</v>
          </cell>
          <cell r="S498">
            <v>98.65</v>
          </cell>
          <cell r="T498">
            <v>0</v>
          </cell>
          <cell r="U498">
            <v>0</v>
          </cell>
          <cell r="V498">
            <v>0.65</v>
          </cell>
          <cell r="W498">
            <v>1.34</v>
          </cell>
          <cell r="X498">
            <v>0</v>
          </cell>
          <cell r="Y498">
            <v>0</v>
          </cell>
          <cell r="Z498">
            <v>0</v>
          </cell>
          <cell r="AA498">
            <v>0</v>
          </cell>
          <cell r="AB498" t="str">
            <v>CAIXA REFERENCIAL</v>
          </cell>
          <cell r="AD498" t="str">
            <v>ASTU</v>
          </cell>
          <cell r="AE498" t="str">
            <v>ASSENTAMENTO DE TUBOS E PECAS</v>
          </cell>
          <cell r="AF498">
            <v>254</v>
          </cell>
          <cell r="AG498" t="str">
            <v>FORNEC E/OU ASSENT DE VALVULAS E REGISTROS</v>
          </cell>
          <cell r="AH498">
            <v>73884</v>
          </cell>
          <cell r="AI498" t="str">
            <v>INSTALACAO DE VALVULA OU REGISTRO C/JUNTA FLANGEADA</v>
          </cell>
        </row>
        <row r="499">
          <cell r="G499" t="str">
            <v>73884/2</v>
          </cell>
          <cell r="H499" t="str">
            <v>INSTALAÇÃO DE VÁLVULAS OU REGISTROS COM JUNTA FLANGEADA - DN 75</v>
          </cell>
          <cell r="I499" t="str">
            <v>UN</v>
          </cell>
          <cell r="J499">
            <v>48.44</v>
          </cell>
          <cell r="K499" t="str">
            <v>COMPOSICAO</v>
          </cell>
          <cell r="L499">
            <v>73532</v>
          </cell>
          <cell r="M499" t="str">
            <v>CUSTO HORARIO PRODUTIVO - TALHA MANUAL</v>
          </cell>
          <cell r="N499" t="str">
            <v>CHP</v>
          </cell>
          <cell r="O499">
            <v>1.6</v>
          </cell>
          <cell r="P499">
            <v>0.4</v>
          </cell>
          <cell r="Q499">
            <v>0.65</v>
          </cell>
          <cell r="AD499" t="str">
            <v>ASTU</v>
          </cell>
          <cell r="AE499" t="str">
            <v>ASSENTAMENTO DE TUBOS E PECAS</v>
          </cell>
          <cell r="AF499">
            <v>254</v>
          </cell>
          <cell r="AG499" t="str">
            <v>FORNEC E/OU ASSENT DE VALVULAS E REGISTROS</v>
          </cell>
          <cell r="AH499">
            <v>73884</v>
          </cell>
          <cell r="AI499" t="str">
            <v>INSTALACAO DE VALVULA OU REGISTRO C/JUNTA FLANGEADA</v>
          </cell>
        </row>
        <row r="500">
          <cell r="G500" t="str">
            <v>73884/2</v>
          </cell>
          <cell r="H500" t="str">
            <v>INSTALAÇÃO DE VÁLVULAS OU REGISTROS COM JUNTA FLANGEADA - DN 75</v>
          </cell>
          <cell r="I500" t="str">
            <v>UN</v>
          </cell>
          <cell r="J500">
            <v>48.44</v>
          </cell>
          <cell r="K500" t="str">
            <v>INSUMO</v>
          </cell>
          <cell r="L500">
            <v>2700</v>
          </cell>
          <cell r="M500" t="str">
            <v>MONTADOR</v>
          </cell>
          <cell r="N500" t="str">
            <v>H</v>
          </cell>
          <cell r="O500">
            <v>1.6</v>
          </cell>
          <cell r="P500">
            <v>14.96</v>
          </cell>
          <cell r="Q500">
            <v>23.95</v>
          </cell>
          <cell r="AD500" t="str">
            <v>ASTU</v>
          </cell>
          <cell r="AE500" t="str">
            <v>ASSENTAMENTO DE TUBOS E PECAS</v>
          </cell>
          <cell r="AF500">
            <v>254</v>
          </cell>
          <cell r="AG500" t="str">
            <v>FORNEC E/OU ASSENT DE VALVULAS E REGISTROS</v>
          </cell>
          <cell r="AH500">
            <v>73884</v>
          </cell>
          <cell r="AI500" t="str">
            <v>INSTALACAO DE VALVULA OU REGISTRO C/JUNTA FLANGEADA</v>
          </cell>
        </row>
        <row r="501">
          <cell r="G501" t="str">
            <v>73884/2</v>
          </cell>
          <cell r="H501" t="str">
            <v>INSTALAÇÃO DE VÁLVULAS OU REGISTROS COM JUNTA FLANGEADA - DN 75</v>
          </cell>
          <cell r="I501" t="str">
            <v>UN</v>
          </cell>
          <cell r="J501">
            <v>48.44</v>
          </cell>
          <cell r="K501" t="str">
            <v>INSUMO</v>
          </cell>
          <cell r="L501">
            <v>6111</v>
          </cell>
          <cell r="M501" t="str">
            <v>SERVENTE</v>
          </cell>
          <cell r="N501" t="str">
            <v>H</v>
          </cell>
          <cell r="O501">
            <v>3.2</v>
          </cell>
          <cell r="P501">
            <v>7.44</v>
          </cell>
          <cell r="Q501">
            <v>23.83</v>
          </cell>
          <cell r="AD501" t="str">
            <v>ASTU</v>
          </cell>
          <cell r="AE501" t="str">
            <v>ASSENTAMENTO DE TUBOS E PECAS</v>
          </cell>
          <cell r="AF501">
            <v>254</v>
          </cell>
          <cell r="AG501" t="str">
            <v>FORNEC E/OU ASSENT DE VALVULAS E REGISTROS</v>
          </cell>
          <cell r="AH501">
            <v>73884</v>
          </cell>
          <cell r="AI501" t="str">
            <v>INSTALACAO DE VALVULA OU REGISTRO C/JUNTA FLANGEADA</v>
          </cell>
        </row>
        <row r="502">
          <cell r="G502" t="str">
            <v>73884/3</v>
          </cell>
          <cell r="H502" t="str">
            <v>INSTALAÇÃO DE VÁLVULAS OU REGISTROS COM JUNTA FLANGEADA - DN 100</v>
          </cell>
          <cell r="I502" t="str">
            <v>UN</v>
          </cell>
          <cell r="J502">
            <v>60.55</v>
          </cell>
          <cell r="R502">
            <v>59.73</v>
          </cell>
          <cell r="S502">
            <v>98.65</v>
          </cell>
          <cell r="T502">
            <v>0</v>
          </cell>
          <cell r="U502">
            <v>0</v>
          </cell>
          <cell r="V502">
            <v>0.81</v>
          </cell>
          <cell r="W502">
            <v>1.34</v>
          </cell>
          <cell r="X502">
            <v>0</v>
          </cell>
          <cell r="Y502">
            <v>0</v>
          </cell>
          <cell r="Z502">
            <v>0</v>
          </cell>
          <cell r="AA502">
            <v>0</v>
          </cell>
          <cell r="AB502" t="str">
            <v>CAIXA REFERENCIAL</v>
          </cell>
          <cell r="AD502" t="str">
            <v>ASTU</v>
          </cell>
          <cell r="AE502" t="str">
            <v>ASSENTAMENTO DE TUBOS E PECAS</v>
          </cell>
          <cell r="AF502">
            <v>254</v>
          </cell>
          <cell r="AG502" t="str">
            <v>FORNEC E/OU ASSENT DE VALVULAS E REGISTROS</v>
          </cell>
          <cell r="AH502">
            <v>73884</v>
          </cell>
          <cell r="AI502" t="str">
            <v>INSTALACAO DE VALVULA OU REGISTRO C/JUNTA FLANGEADA</v>
          </cell>
        </row>
        <row r="503">
          <cell r="G503" t="str">
            <v>73884/3</v>
          </cell>
          <cell r="H503" t="str">
            <v>INSTALAÇÃO DE VÁLVULAS OU REGISTROS COM JUNTA FLANGEADA - DN 100</v>
          </cell>
          <cell r="I503" t="str">
            <v>UN</v>
          </cell>
          <cell r="J503">
            <v>60.55</v>
          </cell>
          <cell r="K503" t="str">
            <v>COMPOSICAO</v>
          </cell>
          <cell r="L503">
            <v>73532</v>
          </cell>
          <cell r="M503" t="str">
            <v>CUSTO HORARIO PRODUTIVO - TALHA MANUAL</v>
          </cell>
          <cell r="N503" t="str">
            <v>CHP</v>
          </cell>
          <cell r="O503">
            <v>2</v>
          </cell>
          <cell r="P503">
            <v>0.4</v>
          </cell>
          <cell r="Q503">
            <v>0.81</v>
          </cell>
          <cell r="AD503" t="str">
            <v>ASTU</v>
          </cell>
          <cell r="AE503" t="str">
            <v>ASSENTAMENTO DE TUBOS E PECAS</v>
          </cell>
          <cell r="AF503">
            <v>254</v>
          </cell>
          <cell r="AG503" t="str">
            <v>FORNEC E/OU ASSENT DE VALVULAS E REGISTROS</v>
          </cell>
          <cell r="AH503">
            <v>73884</v>
          </cell>
          <cell r="AI503" t="str">
            <v>INSTALACAO DE VALVULA OU REGISTRO C/JUNTA FLANGEADA</v>
          </cell>
        </row>
        <row r="504">
          <cell r="G504" t="str">
            <v>73884/3</v>
          </cell>
          <cell r="H504" t="str">
            <v>INSTALAÇÃO DE VÁLVULAS OU REGISTROS COM JUNTA FLANGEADA - DN 100</v>
          </cell>
          <cell r="I504" t="str">
            <v>UN</v>
          </cell>
          <cell r="J504">
            <v>60.55</v>
          </cell>
          <cell r="K504" t="str">
            <v>INSUMO</v>
          </cell>
          <cell r="L504">
            <v>2700</v>
          </cell>
          <cell r="M504" t="str">
            <v>MONTADOR</v>
          </cell>
          <cell r="N504" t="str">
            <v>H</v>
          </cell>
          <cell r="O504">
            <v>2</v>
          </cell>
          <cell r="P504">
            <v>14.96</v>
          </cell>
          <cell r="Q504">
            <v>29.93</v>
          </cell>
          <cell r="AD504" t="str">
            <v>ASTU</v>
          </cell>
          <cell r="AE504" t="str">
            <v>ASSENTAMENTO DE TUBOS E PECAS</v>
          </cell>
          <cell r="AF504">
            <v>254</v>
          </cell>
          <cell r="AG504" t="str">
            <v>FORNEC E/OU ASSENT DE VALVULAS E REGISTROS</v>
          </cell>
          <cell r="AH504">
            <v>73884</v>
          </cell>
          <cell r="AI504" t="str">
            <v>INSTALACAO DE VALVULA OU REGISTRO C/JUNTA FLANGEADA</v>
          </cell>
        </row>
        <row r="505">
          <cell r="G505" t="str">
            <v>73884/3</v>
          </cell>
          <cell r="H505" t="str">
            <v>INSTALAÇÃO DE VÁLVULAS OU REGISTROS COM JUNTA FLANGEADA - DN 100</v>
          </cell>
          <cell r="I505" t="str">
            <v>UN</v>
          </cell>
          <cell r="J505">
            <v>60.55</v>
          </cell>
          <cell r="K505" t="str">
            <v>INSUMO</v>
          </cell>
          <cell r="L505">
            <v>6111</v>
          </cell>
          <cell r="M505" t="str">
            <v>SERVENTE</v>
          </cell>
          <cell r="N505" t="str">
            <v>H</v>
          </cell>
          <cell r="O505">
            <v>4</v>
          </cell>
          <cell r="P505">
            <v>7.44</v>
          </cell>
          <cell r="Q505">
            <v>29.79</v>
          </cell>
          <cell r="AD505" t="str">
            <v>ASTU</v>
          </cell>
          <cell r="AE505" t="str">
            <v>ASSENTAMENTO DE TUBOS E PECAS</v>
          </cell>
          <cell r="AF505">
            <v>254</v>
          </cell>
          <cell r="AG505" t="str">
            <v>FORNEC E/OU ASSENT DE VALVULAS E REGISTROS</v>
          </cell>
          <cell r="AH505">
            <v>73884</v>
          </cell>
          <cell r="AI505" t="str">
            <v>INSTALACAO DE VALVULA OU REGISTRO C/JUNTA FLANGEADA</v>
          </cell>
        </row>
        <row r="506">
          <cell r="G506" t="str">
            <v>73884/4</v>
          </cell>
          <cell r="H506" t="str">
            <v>INSTALAÇÃO DE VÁLVULAS OU REGISTROS COM JUNTA FLANGEADA - DN 150</v>
          </cell>
          <cell r="I506" t="str">
            <v>UN</v>
          </cell>
          <cell r="J506">
            <v>311.16000000000003</v>
          </cell>
          <cell r="R506">
            <v>97.48</v>
          </cell>
          <cell r="S506">
            <v>31.33</v>
          </cell>
          <cell r="T506">
            <v>184.41</v>
          </cell>
          <cell r="U506">
            <v>59.26</v>
          </cell>
          <cell r="V506">
            <v>29.25</v>
          </cell>
          <cell r="W506">
            <v>9.4</v>
          </cell>
          <cell r="X506">
            <v>0</v>
          </cell>
          <cell r="Y506">
            <v>0</v>
          </cell>
          <cell r="Z506">
            <v>0</v>
          </cell>
          <cell r="AA506">
            <v>0</v>
          </cell>
          <cell r="AB506" t="str">
            <v>CAIXA REFERENCIAL</v>
          </cell>
          <cell r="AD506" t="str">
            <v>ASTU</v>
          </cell>
          <cell r="AE506" t="str">
            <v>ASSENTAMENTO DE TUBOS E PECAS</v>
          </cell>
          <cell r="AF506">
            <v>254</v>
          </cell>
          <cell r="AG506" t="str">
            <v>FORNEC E/OU ASSENT DE VALVULAS E REGISTROS</v>
          </cell>
          <cell r="AH506">
            <v>73884</v>
          </cell>
          <cell r="AI506" t="str">
            <v>INSTALACAO DE VALVULA OU REGISTRO C/JUNTA FLANGEADA</v>
          </cell>
        </row>
        <row r="507">
          <cell r="G507" t="str">
            <v>73884/4</v>
          </cell>
          <cell r="H507" t="str">
            <v>INSTALAÇÃO DE VÁLVULAS OU REGISTROS COM JUNTA FLANGEADA - DN 150</v>
          </cell>
          <cell r="I507" t="str">
            <v>UN</v>
          </cell>
          <cell r="J507">
            <v>311.16000000000003</v>
          </cell>
          <cell r="K507" t="str">
            <v>COMPOSICAO</v>
          </cell>
          <cell r="L507">
            <v>73480</v>
          </cell>
          <cell r="M507" t="str">
            <v>CUSTO HORARIO PRODUTIVO - GUINDASTE MUNK 640/18 - 8T S/CAMINHAO MERCE-DES BENZ 1418/51 - 184 HP</v>
          </cell>
          <cell r="N507" t="str">
            <v>H</v>
          </cell>
          <cell r="O507">
            <v>2.4</v>
          </cell>
          <cell r="P507">
            <v>99.78</v>
          </cell>
          <cell r="Q507">
            <v>239.47</v>
          </cell>
          <cell r="AD507" t="str">
            <v>ASTU</v>
          </cell>
          <cell r="AE507" t="str">
            <v>ASSENTAMENTO DE TUBOS E PECAS</v>
          </cell>
          <cell r="AF507">
            <v>254</v>
          </cell>
          <cell r="AG507" t="str">
            <v>FORNEC E/OU ASSENT DE VALVULAS E REGISTROS</v>
          </cell>
          <cell r="AH507">
            <v>73884</v>
          </cell>
          <cell r="AI507" t="str">
            <v>INSTALACAO DE VALVULA OU REGISTRO C/JUNTA FLANGEADA</v>
          </cell>
        </row>
        <row r="508">
          <cell r="G508" t="str">
            <v>73884/4</v>
          </cell>
          <cell r="H508" t="str">
            <v>INSTALAÇÃO DE VÁLVULAS OU REGISTROS COM JUNTA FLANGEADA - DN 150</v>
          </cell>
          <cell r="I508" t="str">
            <v>UN</v>
          </cell>
          <cell r="J508">
            <v>311.16000000000003</v>
          </cell>
          <cell r="K508" t="str">
            <v>INSUMO</v>
          </cell>
          <cell r="L508">
            <v>2700</v>
          </cell>
          <cell r="M508" t="str">
            <v>MONTADOR</v>
          </cell>
          <cell r="N508" t="str">
            <v>H</v>
          </cell>
          <cell r="O508">
            <v>2.4</v>
          </cell>
          <cell r="P508">
            <v>14.96</v>
          </cell>
          <cell r="Q508">
            <v>35.92</v>
          </cell>
          <cell r="AD508" t="str">
            <v>ASTU</v>
          </cell>
          <cell r="AE508" t="str">
            <v>ASSENTAMENTO DE TUBOS E PECAS</v>
          </cell>
          <cell r="AF508">
            <v>254</v>
          </cell>
          <cell r="AG508" t="str">
            <v>FORNEC E/OU ASSENT DE VALVULAS E REGISTROS</v>
          </cell>
          <cell r="AH508">
            <v>73884</v>
          </cell>
          <cell r="AI508" t="str">
            <v>INSTALACAO DE VALVULA OU REGISTRO C/JUNTA FLANGEADA</v>
          </cell>
        </row>
        <row r="509">
          <cell r="G509" t="str">
            <v>73884/4</v>
          </cell>
          <cell r="H509" t="str">
            <v>INSTALAÇÃO DE VÁLVULAS OU REGISTROS COM JUNTA FLANGEADA - DN 150</v>
          </cell>
          <cell r="I509" t="str">
            <v>UN</v>
          </cell>
          <cell r="J509">
            <v>311.16000000000003</v>
          </cell>
          <cell r="K509" t="str">
            <v>INSUMO</v>
          </cell>
          <cell r="L509">
            <v>6111</v>
          </cell>
          <cell r="M509" t="str">
            <v>SERVENTE</v>
          </cell>
          <cell r="N509" t="str">
            <v>H</v>
          </cell>
          <cell r="O509">
            <v>4.8</v>
          </cell>
          <cell r="P509">
            <v>7.44</v>
          </cell>
          <cell r="Q509">
            <v>35.75</v>
          </cell>
          <cell r="AD509" t="str">
            <v>ASTU</v>
          </cell>
          <cell r="AE509" t="str">
            <v>ASSENTAMENTO DE TUBOS E PECAS</v>
          </cell>
          <cell r="AF509">
            <v>254</v>
          </cell>
          <cell r="AG509" t="str">
            <v>FORNEC E/OU ASSENT DE VALVULAS E REGISTROS</v>
          </cell>
          <cell r="AH509">
            <v>73884</v>
          </cell>
          <cell r="AI509" t="str">
            <v>INSTALACAO DE VALVULA OU REGISTRO C/JUNTA FLANGEADA</v>
          </cell>
        </row>
        <row r="510">
          <cell r="G510" t="str">
            <v>73884/5</v>
          </cell>
          <cell r="H510" t="str">
            <v>INSTALAÇÃO DE VÁLVULAS OU REGISTROS COM JUNTA FLANGEADA - DN 200</v>
          </cell>
          <cell r="I510" t="str">
            <v>UN</v>
          </cell>
          <cell r="J510">
            <v>363.02</v>
          </cell>
          <cell r="R510">
            <v>113.73</v>
          </cell>
          <cell r="S510">
            <v>31.33</v>
          </cell>
          <cell r="T510">
            <v>215.14</v>
          </cell>
          <cell r="U510">
            <v>59.26</v>
          </cell>
          <cell r="V510">
            <v>34.130000000000003</v>
          </cell>
          <cell r="W510">
            <v>9.4</v>
          </cell>
          <cell r="X510">
            <v>0</v>
          </cell>
          <cell r="Y510">
            <v>0</v>
          </cell>
          <cell r="Z510">
            <v>0</v>
          </cell>
          <cell r="AA510">
            <v>0</v>
          </cell>
          <cell r="AB510" t="str">
            <v>CAIXA REFERENCIAL</v>
          </cell>
          <cell r="AD510" t="str">
            <v>ASTU</v>
          </cell>
          <cell r="AE510" t="str">
            <v>ASSENTAMENTO DE TUBOS E PECAS</v>
          </cell>
          <cell r="AF510">
            <v>254</v>
          </cell>
          <cell r="AG510" t="str">
            <v>FORNEC E/OU ASSENT DE VALVULAS E REGISTROS</v>
          </cell>
          <cell r="AH510">
            <v>73884</v>
          </cell>
          <cell r="AI510" t="str">
            <v>INSTALACAO DE VALVULA OU REGISTRO C/JUNTA FLANGEADA</v>
          </cell>
        </row>
        <row r="511">
          <cell r="G511" t="str">
            <v>73884/5</v>
          </cell>
          <cell r="H511" t="str">
            <v>INSTALAÇÃO DE VÁLVULAS OU REGISTROS COM JUNTA FLANGEADA - DN 200</v>
          </cell>
          <cell r="I511" t="str">
            <v>UN</v>
          </cell>
          <cell r="J511">
            <v>363.02</v>
          </cell>
          <cell r="K511" t="str">
            <v>COMPOSICAO</v>
          </cell>
          <cell r="L511">
            <v>73480</v>
          </cell>
          <cell r="M511" t="str">
            <v>CUSTO HORARIO PRODUTIVO - GUINDASTE MUNK 640/18 - 8T S/CAMINHAO MERCE-DES BENZ 1418/51 - 184 HP</v>
          </cell>
          <cell r="N511" t="str">
            <v>H</v>
          </cell>
          <cell r="O511">
            <v>2.8</v>
          </cell>
          <cell r="P511">
            <v>99.78</v>
          </cell>
          <cell r="Q511">
            <v>279.39</v>
          </cell>
          <cell r="AD511" t="str">
            <v>ASTU</v>
          </cell>
          <cell r="AE511" t="str">
            <v>ASSENTAMENTO DE TUBOS E PECAS</v>
          </cell>
          <cell r="AF511">
            <v>254</v>
          </cell>
          <cell r="AG511" t="str">
            <v>FORNEC E/OU ASSENT DE VALVULAS E REGISTROS</v>
          </cell>
          <cell r="AH511">
            <v>73884</v>
          </cell>
          <cell r="AI511" t="str">
            <v>INSTALACAO DE VALVULA OU REGISTRO C/JUNTA FLANGEADA</v>
          </cell>
        </row>
        <row r="512">
          <cell r="G512" t="str">
            <v>73884/5</v>
          </cell>
          <cell r="H512" t="str">
            <v>INSTALAÇÃO DE VÁLVULAS OU REGISTROS COM JUNTA FLANGEADA - DN 200</v>
          </cell>
          <cell r="I512" t="str">
            <v>UN</v>
          </cell>
          <cell r="J512">
            <v>363.02</v>
          </cell>
          <cell r="K512" t="str">
            <v>INSUMO</v>
          </cell>
          <cell r="L512">
            <v>2700</v>
          </cell>
          <cell r="M512" t="str">
            <v>MONTADOR</v>
          </cell>
          <cell r="N512" t="str">
            <v>H</v>
          </cell>
          <cell r="O512">
            <v>2.8</v>
          </cell>
          <cell r="P512">
            <v>14.96</v>
          </cell>
          <cell r="Q512">
            <v>41.91</v>
          </cell>
          <cell r="AD512" t="str">
            <v>ASTU</v>
          </cell>
          <cell r="AE512" t="str">
            <v>ASSENTAMENTO DE TUBOS E PECAS</v>
          </cell>
          <cell r="AF512">
            <v>254</v>
          </cell>
          <cell r="AG512" t="str">
            <v>FORNEC E/OU ASSENT DE VALVULAS E REGISTROS</v>
          </cell>
          <cell r="AH512">
            <v>73884</v>
          </cell>
          <cell r="AI512" t="str">
            <v>INSTALACAO DE VALVULA OU REGISTRO C/JUNTA FLANGEADA</v>
          </cell>
        </row>
        <row r="513">
          <cell r="G513" t="str">
            <v>73884/5</v>
          </cell>
          <cell r="H513" t="str">
            <v>INSTALAÇÃO DE VÁLVULAS OU REGISTROS COM JUNTA FLANGEADA - DN 200</v>
          </cell>
          <cell r="I513" t="str">
            <v>UN</v>
          </cell>
          <cell r="J513">
            <v>363.02</v>
          </cell>
          <cell r="K513" t="str">
            <v>INSUMO</v>
          </cell>
          <cell r="L513">
            <v>6111</v>
          </cell>
          <cell r="M513" t="str">
            <v>SERVENTE</v>
          </cell>
          <cell r="N513" t="str">
            <v>H</v>
          </cell>
          <cell r="O513">
            <v>5.6</v>
          </cell>
          <cell r="P513">
            <v>7.44</v>
          </cell>
          <cell r="Q513">
            <v>41.71</v>
          </cell>
          <cell r="AD513" t="str">
            <v>ASTU</v>
          </cell>
          <cell r="AE513" t="str">
            <v>ASSENTAMENTO DE TUBOS E PECAS</v>
          </cell>
          <cell r="AF513">
            <v>254</v>
          </cell>
          <cell r="AG513" t="str">
            <v>FORNEC E/OU ASSENT DE VALVULAS E REGISTROS</v>
          </cell>
          <cell r="AH513">
            <v>73884</v>
          </cell>
          <cell r="AI513" t="str">
            <v>INSTALACAO DE VALVULA OU REGISTRO C/JUNTA FLANGEADA</v>
          </cell>
        </row>
        <row r="514">
          <cell r="G514" t="str">
            <v>73884/6</v>
          </cell>
          <cell r="H514" t="str">
            <v>INSTALAÇÃO DE VÁLVULAS OU REGISTROS COM JUNTA FLANGEADA - DN 250</v>
          </cell>
          <cell r="I514" t="str">
            <v>UN</v>
          </cell>
          <cell r="J514">
            <v>440.81</v>
          </cell>
          <cell r="R514">
            <v>138.1</v>
          </cell>
          <cell r="S514">
            <v>31.33</v>
          </cell>
          <cell r="T514">
            <v>261.25</v>
          </cell>
          <cell r="U514">
            <v>59.26</v>
          </cell>
          <cell r="V514">
            <v>41.44</v>
          </cell>
          <cell r="W514">
            <v>9.4</v>
          </cell>
          <cell r="X514">
            <v>0</v>
          </cell>
          <cell r="Y514">
            <v>0</v>
          </cell>
          <cell r="Z514">
            <v>0</v>
          </cell>
          <cell r="AA514">
            <v>0</v>
          </cell>
          <cell r="AB514" t="str">
            <v>CAIXA REFERENCIAL</v>
          </cell>
          <cell r="AD514" t="str">
            <v>ASTU</v>
          </cell>
          <cell r="AE514" t="str">
            <v>ASSENTAMENTO DE TUBOS E PECAS</v>
          </cell>
          <cell r="AF514">
            <v>254</v>
          </cell>
          <cell r="AG514" t="str">
            <v>FORNEC E/OU ASSENT DE VALVULAS E REGISTROS</v>
          </cell>
          <cell r="AH514">
            <v>73884</v>
          </cell>
          <cell r="AI514" t="str">
            <v>INSTALACAO DE VALVULA OU REGISTRO C/JUNTA FLANGEADA</v>
          </cell>
        </row>
        <row r="515">
          <cell r="G515" t="str">
            <v>73884/6</v>
          </cell>
          <cell r="H515" t="str">
            <v>INSTALAÇÃO DE VÁLVULAS OU REGISTROS COM JUNTA FLANGEADA - DN 250</v>
          </cell>
          <cell r="I515" t="str">
            <v>UN</v>
          </cell>
          <cell r="J515">
            <v>440.81</v>
          </cell>
          <cell r="K515" t="str">
            <v>COMPOSICAO</v>
          </cell>
          <cell r="L515">
            <v>73480</v>
          </cell>
          <cell r="M515" t="str">
            <v>CUSTO HORARIO PRODUTIVO - GUINDASTE MUNK 640/18 - 8T S/CAMINHAO MERCE-DES BENZ 1418/51 - 184 HP</v>
          </cell>
          <cell r="N515" t="str">
            <v>H</v>
          </cell>
          <cell r="O515">
            <v>3.4</v>
          </cell>
          <cell r="P515">
            <v>99.78</v>
          </cell>
          <cell r="Q515">
            <v>339.26</v>
          </cell>
          <cell r="AD515" t="str">
            <v>ASTU</v>
          </cell>
          <cell r="AE515" t="str">
            <v>ASSENTAMENTO DE TUBOS E PECAS</v>
          </cell>
          <cell r="AF515">
            <v>254</v>
          </cell>
          <cell r="AG515" t="str">
            <v>FORNEC E/OU ASSENT DE VALVULAS E REGISTROS</v>
          </cell>
          <cell r="AH515">
            <v>73884</v>
          </cell>
          <cell r="AI515" t="str">
            <v>INSTALACAO DE VALVULA OU REGISTRO C/JUNTA FLANGEADA</v>
          </cell>
        </row>
        <row r="516">
          <cell r="G516" t="str">
            <v>73884/6</v>
          </cell>
          <cell r="H516" t="str">
            <v>INSTALAÇÃO DE VÁLVULAS OU REGISTROS COM JUNTA FLANGEADA - DN 250</v>
          </cell>
          <cell r="I516" t="str">
            <v>UN</v>
          </cell>
          <cell r="J516">
            <v>440.81</v>
          </cell>
          <cell r="K516" t="str">
            <v>INSUMO</v>
          </cell>
          <cell r="L516">
            <v>2700</v>
          </cell>
          <cell r="M516" t="str">
            <v>MONTADOR</v>
          </cell>
          <cell r="N516" t="str">
            <v>H</v>
          </cell>
          <cell r="O516">
            <v>3.4</v>
          </cell>
          <cell r="P516">
            <v>14.96</v>
          </cell>
          <cell r="Q516">
            <v>50.89</v>
          </cell>
          <cell r="AD516" t="str">
            <v>ASTU</v>
          </cell>
          <cell r="AE516" t="str">
            <v>ASSENTAMENTO DE TUBOS E PECAS</v>
          </cell>
          <cell r="AF516">
            <v>254</v>
          </cell>
          <cell r="AG516" t="str">
            <v>FORNEC E/OU ASSENT DE VALVULAS E REGISTROS</v>
          </cell>
          <cell r="AH516">
            <v>73884</v>
          </cell>
          <cell r="AI516" t="str">
            <v>INSTALACAO DE VALVULA OU REGISTRO C/JUNTA FLANGEADA</v>
          </cell>
        </row>
        <row r="517">
          <cell r="G517" t="str">
            <v>73884/6</v>
          </cell>
          <cell r="H517" t="str">
            <v>INSTALAÇÃO DE VÁLVULAS OU REGISTROS COM JUNTA FLANGEADA - DN 250</v>
          </cell>
          <cell r="I517" t="str">
            <v>UN</v>
          </cell>
          <cell r="J517">
            <v>440.81</v>
          </cell>
          <cell r="K517" t="str">
            <v>INSUMO</v>
          </cell>
          <cell r="L517">
            <v>6111</v>
          </cell>
          <cell r="M517" t="str">
            <v>SERVENTE</v>
          </cell>
          <cell r="N517" t="str">
            <v>H</v>
          </cell>
          <cell r="O517">
            <v>6.8</v>
          </cell>
          <cell r="P517">
            <v>7.44</v>
          </cell>
          <cell r="Q517">
            <v>50.64</v>
          </cell>
          <cell r="AD517" t="str">
            <v>ASTU</v>
          </cell>
          <cell r="AE517" t="str">
            <v>ASSENTAMENTO DE TUBOS E PECAS</v>
          </cell>
          <cell r="AF517">
            <v>254</v>
          </cell>
          <cell r="AG517" t="str">
            <v>FORNEC E/OU ASSENT DE VALVULAS E REGISTROS</v>
          </cell>
          <cell r="AH517">
            <v>73884</v>
          </cell>
          <cell r="AI517" t="str">
            <v>INSTALACAO DE VALVULA OU REGISTRO C/JUNTA FLANGEADA</v>
          </cell>
        </row>
        <row r="518">
          <cell r="G518" t="str">
            <v>73884/7</v>
          </cell>
          <cell r="H518" t="str">
            <v>INSTALAÇÃO DE VÁLVULAS OU REGISTROS COM JUNTA FLANGEADA - DN 300</v>
          </cell>
          <cell r="I518" t="str">
            <v>UN</v>
          </cell>
          <cell r="J518">
            <v>492.67</v>
          </cell>
          <cell r="R518">
            <v>154.35</v>
          </cell>
          <cell r="S518">
            <v>31.33</v>
          </cell>
          <cell r="T518">
            <v>291.98</v>
          </cell>
          <cell r="U518">
            <v>59.26</v>
          </cell>
          <cell r="V518">
            <v>46.32</v>
          </cell>
          <cell r="W518">
            <v>9.4</v>
          </cell>
          <cell r="X518">
            <v>0</v>
          </cell>
          <cell r="Y518">
            <v>0</v>
          </cell>
          <cell r="Z518">
            <v>0</v>
          </cell>
          <cell r="AA518">
            <v>0</v>
          </cell>
          <cell r="AB518" t="str">
            <v>CAIXA REFERENCIAL</v>
          </cell>
          <cell r="AD518" t="str">
            <v>ASTU</v>
          </cell>
          <cell r="AE518" t="str">
            <v>ASSENTAMENTO DE TUBOS E PECAS</v>
          </cell>
          <cell r="AF518">
            <v>254</v>
          </cell>
          <cell r="AG518" t="str">
            <v>FORNEC E/OU ASSENT DE VALVULAS E REGISTROS</v>
          </cell>
          <cell r="AH518">
            <v>73884</v>
          </cell>
          <cell r="AI518" t="str">
            <v>INSTALACAO DE VALVULA OU REGISTRO C/JUNTA FLANGEADA</v>
          </cell>
        </row>
        <row r="519">
          <cell r="G519" t="str">
            <v>73884/7</v>
          </cell>
          <cell r="H519" t="str">
            <v>INSTALAÇÃO DE VÁLVULAS OU REGISTROS COM JUNTA FLANGEADA - DN 300</v>
          </cell>
          <cell r="I519" t="str">
            <v>UN</v>
          </cell>
          <cell r="J519">
            <v>492.67</v>
          </cell>
          <cell r="K519" t="str">
            <v>COMPOSICAO</v>
          </cell>
          <cell r="L519">
            <v>73480</v>
          </cell>
          <cell r="M519" t="str">
            <v>CUSTO HORARIO PRODUTIVO - GUINDASTE MUNK 640/18 - 8T S/CAMINHAO MERCE-DES BENZ 1418/51 - 184 HP</v>
          </cell>
          <cell r="N519" t="str">
            <v>H</v>
          </cell>
          <cell r="O519">
            <v>3.8</v>
          </cell>
          <cell r="P519">
            <v>99.78</v>
          </cell>
          <cell r="Q519">
            <v>379.17</v>
          </cell>
          <cell r="AD519" t="str">
            <v>ASTU</v>
          </cell>
          <cell r="AE519" t="str">
            <v>ASSENTAMENTO DE TUBOS E PECAS</v>
          </cell>
          <cell r="AF519">
            <v>254</v>
          </cell>
          <cell r="AG519" t="str">
            <v>FORNEC E/OU ASSENT DE VALVULAS E REGISTROS</v>
          </cell>
          <cell r="AH519">
            <v>73884</v>
          </cell>
          <cell r="AI519" t="str">
            <v>INSTALACAO DE VALVULA OU REGISTRO C/JUNTA FLANGEADA</v>
          </cell>
        </row>
        <row r="520">
          <cell r="G520" t="str">
            <v>73884/7</v>
          </cell>
          <cell r="H520" t="str">
            <v>INSTALAÇÃO DE VÁLVULAS OU REGISTROS COM JUNTA FLANGEADA - DN 300</v>
          </cell>
          <cell r="I520" t="str">
            <v>UN</v>
          </cell>
          <cell r="J520">
            <v>492.67</v>
          </cell>
          <cell r="K520" t="str">
            <v>INSUMO</v>
          </cell>
          <cell r="L520">
            <v>2700</v>
          </cell>
          <cell r="M520" t="str">
            <v>MONTADOR</v>
          </cell>
          <cell r="N520" t="str">
            <v>H</v>
          </cell>
          <cell r="O520">
            <v>3.8</v>
          </cell>
          <cell r="P520">
            <v>14.96</v>
          </cell>
          <cell r="Q520">
            <v>56.88</v>
          </cell>
          <cell r="AD520" t="str">
            <v>ASTU</v>
          </cell>
          <cell r="AE520" t="str">
            <v>ASSENTAMENTO DE TUBOS E PECAS</v>
          </cell>
          <cell r="AF520">
            <v>254</v>
          </cell>
          <cell r="AG520" t="str">
            <v>FORNEC E/OU ASSENT DE VALVULAS E REGISTROS</v>
          </cell>
          <cell r="AH520">
            <v>73884</v>
          </cell>
          <cell r="AI520" t="str">
            <v>INSTALACAO DE VALVULA OU REGISTRO C/JUNTA FLANGEADA</v>
          </cell>
        </row>
        <row r="521">
          <cell r="G521" t="str">
            <v>73884/7</v>
          </cell>
          <cell r="H521" t="str">
            <v>INSTALAÇÃO DE VÁLVULAS OU REGISTROS COM JUNTA FLANGEADA - DN 300</v>
          </cell>
          <cell r="I521" t="str">
            <v>UN</v>
          </cell>
          <cell r="J521">
            <v>492.67</v>
          </cell>
          <cell r="K521" t="str">
            <v>INSUMO</v>
          </cell>
          <cell r="L521">
            <v>6111</v>
          </cell>
          <cell r="M521" t="str">
            <v>SERVENTE</v>
          </cell>
          <cell r="N521" t="str">
            <v>H</v>
          </cell>
          <cell r="O521">
            <v>7.6</v>
          </cell>
          <cell r="P521">
            <v>7.44</v>
          </cell>
          <cell r="Q521">
            <v>56.6</v>
          </cell>
          <cell r="AD521" t="str">
            <v>ASTU</v>
          </cell>
          <cell r="AE521" t="str">
            <v>ASSENTAMENTO DE TUBOS E PECAS</v>
          </cell>
          <cell r="AF521">
            <v>254</v>
          </cell>
          <cell r="AG521" t="str">
            <v>FORNEC E/OU ASSENT DE VALVULAS E REGISTROS</v>
          </cell>
          <cell r="AH521">
            <v>73884</v>
          </cell>
          <cell r="AI521" t="str">
            <v>INSTALACAO DE VALVULA OU REGISTRO C/JUNTA FLANGEADA</v>
          </cell>
        </row>
        <row r="522">
          <cell r="G522" t="str">
            <v>73884/8</v>
          </cell>
          <cell r="H522" t="str">
            <v>INSTALAÇÃO DE VÁLVULAS OU REGISTROS COM JUNTA FLANGEADA - DN 350</v>
          </cell>
          <cell r="I522" t="str">
            <v>UN</v>
          </cell>
          <cell r="J522">
            <v>518.6</v>
          </cell>
          <cell r="R522">
            <v>162.47999999999999</v>
          </cell>
          <cell r="S522">
            <v>31.33</v>
          </cell>
          <cell r="T522">
            <v>307.35000000000002</v>
          </cell>
          <cell r="U522">
            <v>59.26</v>
          </cell>
          <cell r="V522">
            <v>48.76</v>
          </cell>
          <cell r="W522">
            <v>9.4</v>
          </cell>
          <cell r="X522">
            <v>0</v>
          </cell>
          <cell r="Y522">
            <v>0</v>
          </cell>
          <cell r="Z522">
            <v>0</v>
          </cell>
          <cell r="AA522">
            <v>0</v>
          </cell>
          <cell r="AB522" t="str">
            <v>CAIXA REFERENCIAL</v>
          </cell>
          <cell r="AD522" t="str">
            <v>ASTU</v>
          </cell>
          <cell r="AE522" t="str">
            <v>ASSENTAMENTO DE TUBOS E PECAS</v>
          </cell>
          <cell r="AF522">
            <v>254</v>
          </cell>
          <cell r="AG522" t="str">
            <v>FORNEC E/OU ASSENT DE VALVULAS E REGISTROS</v>
          </cell>
          <cell r="AH522">
            <v>73884</v>
          </cell>
          <cell r="AI522" t="str">
            <v>INSTALACAO DE VALVULA OU REGISTRO C/JUNTA FLANGEADA</v>
          </cell>
        </row>
        <row r="523">
          <cell r="G523" t="str">
            <v>73884/8</v>
          </cell>
          <cell r="H523" t="str">
            <v>INSTALAÇÃO DE VÁLVULAS OU REGISTROS COM JUNTA FLANGEADA - DN 350</v>
          </cell>
          <cell r="I523" t="str">
            <v>UN</v>
          </cell>
          <cell r="J523">
            <v>518.6</v>
          </cell>
          <cell r="K523" t="str">
            <v>COMPOSICAO</v>
          </cell>
          <cell r="L523">
            <v>73480</v>
          </cell>
          <cell r="M523" t="str">
            <v>CUSTO HORARIO PRODUTIVO - GUINDASTE MUNK 640/18 - 8T S/CAMINHAO MERCE-DES BENZ 1418/51 - 184 HP</v>
          </cell>
          <cell r="N523" t="str">
            <v>H</v>
          </cell>
          <cell r="O523">
            <v>4</v>
          </cell>
          <cell r="P523">
            <v>99.78</v>
          </cell>
          <cell r="Q523">
            <v>399.13</v>
          </cell>
          <cell r="AD523" t="str">
            <v>ASTU</v>
          </cell>
          <cell r="AE523" t="str">
            <v>ASSENTAMENTO DE TUBOS E PECAS</v>
          </cell>
          <cell r="AF523">
            <v>254</v>
          </cell>
          <cell r="AG523" t="str">
            <v>FORNEC E/OU ASSENT DE VALVULAS E REGISTROS</v>
          </cell>
          <cell r="AH523">
            <v>73884</v>
          </cell>
          <cell r="AI523" t="str">
            <v>INSTALACAO DE VALVULA OU REGISTRO C/JUNTA FLANGEADA</v>
          </cell>
        </row>
        <row r="524">
          <cell r="G524" t="str">
            <v>73884/8</v>
          </cell>
          <cell r="H524" t="str">
            <v>INSTALAÇÃO DE VÁLVULAS OU REGISTROS COM JUNTA FLANGEADA - DN 350</v>
          </cell>
          <cell r="I524" t="str">
            <v>UN</v>
          </cell>
          <cell r="J524">
            <v>518.6</v>
          </cell>
          <cell r="K524" t="str">
            <v>INSUMO</v>
          </cell>
          <cell r="L524">
            <v>2700</v>
          </cell>
          <cell r="M524" t="str">
            <v>MONTADOR</v>
          </cell>
          <cell r="N524" t="str">
            <v>H</v>
          </cell>
          <cell r="O524">
            <v>4</v>
          </cell>
          <cell r="P524">
            <v>14.96</v>
          </cell>
          <cell r="Q524">
            <v>59.87</v>
          </cell>
          <cell r="AD524" t="str">
            <v>ASTU</v>
          </cell>
          <cell r="AE524" t="str">
            <v>ASSENTAMENTO DE TUBOS E PECAS</v>
          </cell>
          <cell r="AF524">
            <v>254</v>
          </cell>
          <cell r="AG524" t="str">
            <v>FORNEC E/OU ASSENT DE VALVULAS E REGISTROS</v>
          </cell>
          <cell r="AH524">
            <v>73884</v>
          </cell>
          <cell r="AI524" t="str">
            <v>INSTALACAO DE VALVULA OU REGISTRO C/JUNTA FLANGEADA</v>
          </cell>
        </row>
        <row r="525">
          <cell r="G525" t="str">
            <v>73884/8</v>
          </cell>
          <cell r="H525" t="str">
            <v>INSTALAÇÃO DE VÁLVULAS OU REGISTROS COM JUNTA FLANGEADA - DN 350</v>
          </cell>
          <cell r="I525" t="str">
            <v>UN</v>
          </cell>
          <cell r="J525">
            <v>518.6</v>
          </cell>
          <cell r="K525" t="str">
            <v>INSUMO</v>
          </cell>
          <cell r="L525">
            <v>6111</v>
          </cell>
          <cell r="M525" t="str">
            <v>SERVENTE</v>
          </cell>
          <cell r="N525" t="str">
            <v>H</v>
          </cell>
          <cell r="O525">
            <v>8</v>
          </cell>
          <cell r="P525">
            <v>7.44</v>
          </cell>
          <cell r="Q525">
            <v>59.58</v>
          </cell>
          <cell r="AD525" t="str">
            <v>ASTU</v>
          </cell>
          <cell r="AE525" t="str">
            <v>ASSENTAMENTO DE TUBOS E PECAS</v>
          </cell>
          <cell r="AF525">
            <v>254</v>
          </cell>
          <cell r="AG525" t="str">
            <v>FORNEC E/OU ASSENT DE VALVULAS E REGISTROS</v>
          </cell>
          <cell r="AH525">
            <v>73884</v>
          </cell>
          <cell r="AI525" t="str">
            <v>INSTALACAO DE VALVULA OU REGISTRO C/JUNTA FLANGEADA</v>
          </cell>
        </row>
        <row r="526">
          <cell r="G526" t="str">
            <v>73884/9</v>
          </cell>
          <cell r="H526" t="str">
            <v>INSTALAÇÃO DE VÁLVULAS OU REGISTROS COM JUNTA FLANGEADA - DN 400</v>
          </cell>
          <cell r="I526" t="str">
            <v>UN</v>
          </cell>
          <cell r="J526">
            <v>570.46</v>
          </cell>
          <cell r="R526">
            <v>178.72</v>
          </cell>
          <cell r="S526">
            <v>31.33</v>
          </cell>
          <cell r="T526">
            <v>338.08</v>
          </cell>
          <cell r="U526">
            <v>59.26</v>
          </cell>
          <cell r="V526">
            <v>53.63</v>
          </cell>
          <cell r="W526">
            <v>9.4</v>
          </cell>
          <cell r="X526">
            <v>0</v>
          </cell>
          <cell r="Y526">
            <v>0</v>
          </cell>
          <cell r="Z526">
            <v>0</v>
          </cell>
          <cell r="AA526">
            <v>0</v>
          </cell>
          <cell r="AB526" t="str">
            <v>CAIXA REFERENCIAL</v>
          </cell>
          <cell r="AD526" t="str">
            <v>ASTU</v>
          </cell>
          <cell r="AE526" t="str">
            <v>ASSENTAMENTO DE TUBOS E PECAS</v>
          </cell>
          <cell r="AF526">
            <v>254</v>
          </cell>
          <cell r="AG526" t="str">
            <v>FORNEC E/OU ASSENT DE VALVULAS E REGISTROS</v>
          </cell>
          <cell r="AH526">
            <v>73884</v>
          </cell>
          <cell r="AI526" t="str">
            <v>INSTALACAO DE VALVULA OU REGISTRO C/JUNTA FLANGEADA</v>
          </cell>
        </row>
        <row r="527">
          <cell r="G527" t="str">
            <v>73884/9</v>
          </cell>
          <cell r="H527" t="str">
            <v>INSTALAÇÃO DE VÁLVULAS OU REGISTROS COM JUNTA FLANGEADA - DN 400</v>
          </cell>
          <cell r="I527" t="str">
            <v>UN</v>
          </cell>
          <cell r="J527">
            <v>570.46</v>
          </cell>
          <cell r="K527" t="str">
            <v>COMPOSICAO</v>
          </cell>
          <cell r="L527">
            <v>73480</v>
          </cell>
          <cell r="M527" t="str">
            <v>CUSTO HORARIO PRODUTIVO - GUINDASTE MUNK 640/18 - 8T S/CAMINHAO MERCE-DES BENZ 1418/51 - 184 HP</v>
          </cell>
          <cell r="N527" t="str">
            <v>H</v>
          </cell>
          <cell r="O527">
            <v>4.4000000000000004</v>
          </cell>
          <cell r="P527">
            <v>99.78</v>
          </cell>
          <cell r="Q527">
            <v>439.04</v>
          </cell>
          <cell r="AD527" t="str">
            <v>ASTU</v>
          </cell>
          <cell r="AE527" t="str">
            <v>ASSENTAMENTO DE TUBOS E PECAS</v>
          </cell>
          <cell r="AF527">
            <v>254</v>
          </cell>
          <cell r="AG527" t="str">
            <v>FORNEC E/OU ASSENT DE VALVULAS E REGISTROS</v>
          </cell>
          <cell r="AH527">
            <v>73884</v>
          </cell>
          <cell r="AI527" t="str">
            <v>INSTALACAO DE VALVULA OU REGISTRO C/JUNTA FLANGEADA</v>
          </cell>
        </row>
        <row r="528">
          <cell r="G528" t="str">
            <v>73884/9</v>
          </cell>
          <cell r="H528" t="str">
            <v>INSTALAÇÃO DE VÁLVULAS OU REGISTROS COM JUNTA FLANGEADA - DN 400</v>
          </cell>
          <cell r="I528" t="str">
            <v>UN</v>
          </cell>
          <cell r="J528">
            <v>570.46</v>
          </cell>
          <cell r="K528" t="str">
            <v>INSUMO</v>
          </cell>
          <cell r="L528">
            <v>2700</v>
          </cell>
          <cell r="M528" t="str">
            <v>MONTADOR</v>
          </cell>
          <cell r="N528" t="str">
            <v>H</v>
          </cell>
          <cell r="O528">
            <v>4.4000000000000004</v>
          </cell>
          <cell r="P528">
            <v>14.96</v>
          </cell>
          <cell r="Q528">
            <v>65.86</v>
          </cell>
          <cell r="AD528" t="str">
            <v>ASTU</v>
          </cell>
          <cell r="AE528" t="str">
            <v>ASSENTAMENTO DE TUBOS E PECAS</v>
          </cell>
          <cell r="AF528">
            <v>254</v>
          </cell>
          <cell r="AG528" t="str">
            <v>FORNEC E/OU ASSENT DE VALVULAS E REGISTROS</v>
          </cell>
          <cell r="AH528">
            <v>73884</v>
          </cell>
          <cell r="AI528" t="str">
            <v>INSTALACAO DE VALVULA OU REGISTRO C/JUNTA FLANGEADA</v>
          </cell>
        </row>
        <row r="529">
          <cell r="G529" t="str">
            <v>73884/9</v>
          </cell>
          <cell r="H529" t="str">
            <v>INSTALAÇÃO DE VÁLVULAS OU REGISTROS COM JUNTA FLANGEADA - DN 400</v>
          </cell>
          <cell r="I529" t="str">
            <v>UN</v>
          </cell>
          <cell r="J529">
            <v>570.46</v>
          </cell>
          <cell r="K529" t="str">
            <v>INSUMO</v>
          </cell>
          <cell r="L529">
            <v>6111</v>
          </cell>
          <cell r="M529" t="str">
            <v>SERVENTE</v>
          </cell>
          <cell r="N529" t="str">
            <v>H</v>
          </cell>
          <cell r="O529">
            <v>8.8000000000000007</v>
          </cell>
          <cell r="P529">
            <v>7.44</v>
          </cell>
          <cell r="Q529">
            <v>65.540000000000006</v>
          </cell>
          <cell r="AD529" t="str">
            <v>ASTU</v>
          </cell>
          <cell r="AE529" t="str">
            <v>ASSENTAMENTO DE TUBOS E PECAS</v>
          </cell>
          <cell r="AF529">
            <v>254</v>
          </cell>
          <cell r="AG529" t="str">
            <v>FORNEC E/OU ASSENT DE VALVULAS E REGISTROS</v>
          </cell>
          <cell r="AH529">
            <v>73884</v>
          </cell>
          <cell r="AI529" t="str">
            <v>INSTALACAO DE VALVULA OU REGISTRO C/JUNTA FLANGEADA</v>
          </cell>
        </row>
        <row r="530">
          <cell r="G530" t="str">
            <v>73884/10</v>
          </cell>
          <cell r="H530" t="str">
            <v>INSTALAÇÃO DE VÁLVULAS OU REGISTROS COM JUNTA FLANGEADA - DN 450</v>
          </cell>
          <cell r="I530" t="str">
            <v>UN</v>
          </cell>
          <cell r="J530">
            <v>596.39</v>
          </cell>
          <cell r="R530">
            <v>186.85</v>
          </cell>
          <cell r="S530">
            <v>31.33</v>
          </cell>
          <cell r="T530">
            <v>353.45</v>
          </cell>
          <cell r="U530">
            <v>59.26</v>
          </cell>
          <cell r="V530">
            <v>56.07</v>
          </cell>
          <cell r="W530">
            <v>9.4</v>
          </cell>
          <cell r="X530">
            <v>0</v>
          </cell>
          <cell r="Y530">
            <v>0</v>
          </cell>
          <cell r="Z530">
            <v>0</v>
          </cell>
          <cell r="AA530">
            <v>0</v>
          </cell>
          <cell r="AB530" t="str">
            <v>CAIXA REFERENCIAL</v>
          </cell>
          <cell r="AD530" t="str">
            <v>ASTU</v>
          </cell>
          <cell r="AE530" t="str">
            <v>ASSENTAMENTO DE TUBOS E PECAS</v>
          </cell>
          <cell r="AF530">
            <v>254</v>
          </cell>
          <cell r="AG530" t="str">
            <v>FORNEC E/OU ASSENT DE VALVULAS E REGISTROS</v>
          </cell>
          <cell r="AH530">
            <v>73884</v>
          </cell>
          <cell r="AI530" t="str">
            <v>INSTALACAO DE VALVULA OU REGISTRO C/JUNTA FLANGEADA</v>
          </cell>
        </row>
        <row r="531">
          <cell r="G531" t="str">
            <v>73884/10</v>
          </cell>
          <cell r="H531" t="str">
            <v>INSTALAÇÃO DE VÁLVULAS OU REGISTROS COM JUNTA FLANGEADA - DN 450</v>
          </cell>
          <cell r="I531" t="str">
            <v>UN</v>
          </cell>
          <cell r="J531">
            <v>596.39</v>
          </cell>
          <cell r="K531" t="str">
            <v>COMPOSICAO</v>
          </cell>
          <cell r="L531">
            <v>73480</v>
          </cell>
          <cell r="M531" t="str">
            <v>CUSTO HORARIO PRODUTIVO - GUINDASTE MUNK 640/18 - 8T S/CAMINHAO MERCE-DES BENZ 1418/51 - 184 HP</v>
          </cell>
          <cell r="N531" t="str">
            <v>H</v>
          </cell>
          <cell r="O531">
            <v>4.5999999999999996</v>
          </cell>
          <cell r="P531">
            <v>99.78</v>
          </cell>
          <cell r="Q531">
            <v>458.99</v>
          </cell>
          <cell r="AD531" t="str">
            <v>ASTU</v>
          </cell>
          <cell r="AE531" t="str">
            <v>ASSENTAMENTO DE TUBOS E PECAS</v>
          </cell>
          <cell r="AF531">
            <v>254</v>
          </cell>
          <cell r="AG531" t="str">
            <v>FORNEC E/OU ASSENT DE VALVULAS E REGISTROS</v>
          </cell>
          <cell r="AH531">
            <v>73884</v>
          </cell>
          <cell r="AI531" t="str">
            <v>INSTALACAO DE VALVULA OU REGISTRO C/JUNTA FLANGEADA</v>
          </cell>
        </row>
        <row r="532">
          <cell r="G532" t="str">
            <v>73884/10</v>
          </cell>
          <cell r="H532" t="str">
            <v>INSTALAÇÃO DE VÁLVULAS OU REGISTROS COM JUNTA FLANGEADA - DN 450</v>
          </cell>
          <cell r="I532" t="str">
            <v>UN</v>
          </cell>
          <cell r="J532">
            <v>596.39</v>
          </cell>
          <cell r="K532" t="str">
            <v>INSUMO</v>
          </cell>
          <cell r="L532">
            <v>2700</v>
          </cell>
          <cell r="M532" t="str">
            <v>MONTADOR</v>
          </cell>
          <cell r="N532" t="str">
            <v>H</v>
          </cell>
          <cell r="O532">
            <v>4.5999999999999996</v>
          </cell>
          <cell r="P532">
            <v>14.96</v>
          </cell>
          <cell r="Q532">
            <v>68.86</v>
          </cell>
          <cell r="AD532" t="str">
            <v>ASTU</v>
          </cell>
          <cell r="AE532" t="str">
            <v>ASSENTAMENTO DE TUBOS E PECAS</v>
          </cell>
          <cell r="AF532">
            <v>254</v>
          </cell>
          <cell r="AG532" t="str">
            <v>FORNEC E/OU ASSENT DE VALVULAS E REGISTROS</v>
          </cell>
          <cell r="AH532">
            <v>73884</v>
          </cell>
          <cell r="AI532" t="str">
            <v>INSTALACAO DE VALVULA OU REGISTRO C/JUNTA FLANGEADA</v>
          </cell>
        </row>
        <row r="533">
          <cell r="G533" t="str">
            <v>73884/10</v>
          </cell>
          <cell r="H533" t="str">
            <v>INSTALAÇÃO DE VÁLVULAS OU REGISTROS COM JUNTA FLANGEADA - DN 450</v>
          </cell>
          <cell r="I533" t="str">
            <v>UN</v>
          </cell>
          <cell r="J533">
            <v>596.39</v>
          </cell>
          <cell r="K533" t="str">
            <v>INSUMO</v>
          </cell>
          <cell r="L533">
            <v>6111</v>
          </cell>
          <cell r="M533" t="str">
            <v>SERVENTE</v>
          </cell>
          <cell r="N533" t="str">
            <v>H</v>
          </cell>
          <cell r="O533">
            <v>9.1999999999999993</v>
          </cell>
          <cell r="P533">
            <v>7.44</v>
          </cell>
          <cell r="Q533">
            <v>68.52</v>
          </cell>
          <cell r="AD533" t="str">
            <v>ASTU</v>
          </cell>
          <cell r="AE533" t="str">
            <v>ASSENTAMENTO DE TUBOS E PECAS</v>
          </cell>
          <cell r="AF533">
            <v>254</v>
          </cell>
          <cell r="AG533" t="str">
            <v>FORNEC E/OU ASSENT DE VALVULAS E REGISTROS</v>
          </cell>
          <cell r="AH533">
            <v>73884</v>
          </cell>
          <cell r="AI533" t="str">
            <v>INSTALACAO DE VALVULA OU REGISTRO C/JUNTA FLANGEADA</v>
          </cell>
        </row>
        <row r="534">
          <cell r="G534" t="str">
            <v>73884/11</v>
          </cell>
          <cell r="H534" t="str">
            <v>INSTALAÇÃO DE VÁLVULAS OU REGISTROS COM JUNTA FLANGEADA - DN 500</v>
          </cell>
          <cell r="I534" t="str">
            <v>UN</v>
          </cell>
          <cell r="J534">
            <v>648.25</v>
          </cell>
          <cell r="R534">
            <v>203.1</v>
          </cell>
          <cell r="S534">
            <v>31.33</v>
          </cell>
          <cell r="T534">
            <v>384.19</v>
          </cell>
          <cell r="U534">
            <v>59.26</v>
          </cell>
          <cell r="V534">
            <v>60.95</v>
          </cell>
          <cell r="W534">
            <v>9.4</v>
          </cell>
          <cell r="X534">
            <v>0</v>
          </cell>
          <cell r="Y534">
            <v>0</v>
          </cell>
          <cell r="Z534">
            <v>0</v>
          </cell>
          <cell r="AA534">
            <v>0</v>
          </cell>
          <cell r="AB534" t="str">
            <v>CAIXA REFERENCIAL</v>
          </cell>
          <cell r="AD534" t="str">
            <v>ASTU</v>
          </cell>
          <cell r="AE534" t="str">
            <v>ASSENTAMENTO DE TUBOS E PECAS</v>
          </cell>
          <cell r="AF534">
            <v>254</v>
          </cell>
          <cell r="AG534" t="str">
            <v>FORNEC E/OU ASSENT DE VALVULAS E REGISTROS</v>
          </cell>
          <cell r="AH534">
            <v>73884</v>
          </cell>
          <cell r="AI534" t="str">
            <v>INSTALACAO DE VALVULA OU REGISTRO C/JUNTA FLANGEADA</v>
          </cell>
        </row>
        <row r="535">
          <cell r="G535" t="str">
            <v>73884/11</v>
          </cell>
          <cell r="H535" t="str">
            <v>INSTALAÇÃO DE VÁLVULAS OU REGISTROS COM JUNTA FLANGEADA - DN 500</v>
          </cell>
          <cell r="I535" t="str">
            <v>UN</v>
          </cell>
          <cell r="J535">
            <v>648.25</v>
          </cell>
          <cell r="K535" t="str">
            <v>COMPOSICAO</v>
          </cell>
          <cell r="L535">
            <v>73480</v>
          </cell>
          <cell r="M535" t="str">
            <v>CUSTO HORARIO PRODUTIVO - GUINDASTE MUNK 640/18 - 8T S/CAMINHAO MERCE-DES BENZ 1418/51 - 184 HP</v>
          </cell>
          <cell r="N535" t="str">
            <v>H</v>
          </cell>
          <cell r="O535">
            <v>5</v>
          </cell>
          <cell r="P535">
            <v>99.78</v>
          </cell>
          <cell r="Q535">
            <v>498.91</v>
          </cell>
          <cell r="AD535" t="str">
            <v>ASTU</v>
          </cell>
          <cell r="AE535" t="str">
            <v>ASSENTAMENTO DE TUBOS E PECAS</v>
          </cell>
          <cell r="AF535">
            <v>254</v>
          </cell>
          <cell r="AG535" t="str">
            <v>FORNEC E/OU ASSENT DE VALVULAS E REGISTROS</v>
          </cell>
          <cell r="AH535">
            <v>73884</v>
          </cell>
          <cell r="AI535" t="str">
            <v>INSTALACAO DE VALVULA OU REGISTRO C/JUNTA FLANGEADA</v>
          </cell>
        </row>
        <row r="536">
          <cell r="G536" t="str">
            <v>73884/11</v>
          </cell>
          <cell r="H536" t="str">
            <v>INSTALAÇÃO DE VÁLVULAS OU REGISTROS COM JUNTA FLANGEADA - DN 500</v>
          </cell>
          <cell r="I536" t="str">
            <v>UN</v>
          </cell>
          <cell r="J536">
            <v>648.25</v>
          </cell>
          <cell r="K536" t="str">
            <v>INSUMO</v>
          </cell>
          <cell r="L536">
            <v>2700</v>
          </cell>
          <cell r="M536" t="str">
            <v>MONTADOR</v>
          </cell>
          <cell r="N536" t="str">
            <v>H</v>
          </cell>
          <cell r="O536">
            <v>5</v>
          </cell>
          <cell r="P536">
            <v>14.96</v>
          </cell>
          <cell r="Q536">
            <v>74.84</v>
          </cell>
          <cell r="AD536" t="str">
            <v>ASTU</v>
          </cell>
          <cell r="AE536" t="str">
            <v>ASSENTAMENTO DE TUBOS E PECAS</v>
          </cell>
          <cell r="AF536">
            <v>254</v>
          </cell>
          <cell r="AG536" t="str">
            <v>FORNEC E/OU ASSENT DE VALVULAS E REGISTROS</v>
          </cell>
          <cell r="AH536">
            <v>73884</v>
          </cell>
          <cell r="AI536" t="str">
            <v>INSTALACAO DE VALVULA OU REGISTRO C/JUNTA FLANGEADA</v>
          </cell>
        </row>
        <row r="537">
          <cell r="G537" t="str">
            <v>73884/11</v>
          </cell>
          <cell r="H537" t="str">
            <v>INSTALAÇÃO DE VÁLVULAS OU REGISTROS COM JUNTA FLANGEADA - DN 500</v>
          </cell>
          <cell r="I537" t="str">
            <v>UN</v>
          </cell>
          <cell r="J537">
            <v>648.25</v>
          </cell>
          <cell r="K537" t="str">
            <v>INSUMO</v>
          </cell>
          <cell r="L537">
            <v>6111</v>
          </cell>
          <cell r="M537" t="str">
            <v>SERVENTE</v>
          </cell>
          <cell r="N537" t="str">
            <v>H</v>
          </cell>
          <cell r="O537">
            <v>10</v>
          </cell>
          <cell r="P537">
            <v>7.44</v>
          </cell>
          <cell r="Q537">
            <v>74.48</v>
          </cell>
          <cell r="AD537" t="str">
            <v>ASTU</v>
          </cell>
          <cell r="AE537" t="str">
            <v>ASSENTAMENTO DE TUBOS E PECAS</v>
          </cell>
          <cell r="AF537">
            <v>254</v>
          </cell>
          <cell r="AG537" t="str">
            <v>FORNEC E/OU ASSENT DE VALVULAS E REGISTROS</v>
          </cell>
          <cell r="AH537">
            <v>73884</v>
          </cell>
          <cell r="AI537" t="str">
            <v>INSTALACAO DE VALVULA OU REGISTRO C/JUNTA FLANGEADA</v>
          </cell>
        </row>
        <row r="538">
          <cell r="G538" t="str">
            <v>73884/12</v>
          </cell>
          <cell r="H538" t="str">
            <v>INSTALAÇÃO DE VÁLVULAS OU REGISTROS COM JUNTA FLANGEADA - DN 600</v>
          </cell>
          <cell r="I538" t="str">
            <v>UN</v>
          </cell>
          <cell r="J538">
            <v>700.11</v>
          </cell>
          <cell r="R538">
            <v>219.34</v>
          </cell>
          <cell r="S538">
            <v>31.33</v>
          </cell>
          <cell r="T538">
            <v>414.92</v>
          </cell>
          <cell r="U538">
            <v>59.26</v>
          </cell>
          <cell r="V538">
            <v>65.819999999999993</v>
          </cell>
          <cell r="W538">
            <v>9.4</v>
          </cell>
          <cell r="X538">
            <v>0</v>
          </cell>
          <cell r="Y538">
            <v>0</v>
          </cell>
          <cell r="Z538">
            <v>0</v>
          </cell>
          <cell r="AA538">
            <v>0</v>
          </cell>
          <cell r="AB538" t="str">
            <v>CAIXA REFERENCIAL</v>
          </cell>
          <cell r="AD538" t="str">
            <v>ASTU</v>
          </cell>
          <cell r="AE538" t="str">
            <v>ASSENTAMENTO DE TUBOS E PECAS</v>
          </cell>
          <cell r="AF538">
            <v>254</v>
          </cell>
          <cell r="AG538" t="str">
            <v>FORNEC E/OU ASSENT DE VALVULAS E REGISTROS</v>
          </cell>
          <cell r="AH538">
            <v>73884</v>
          </cell>
          <cell r="AI538" t="str">
            <v>INSTALACAO DE VALVULA OU REGISTRO C/JUNTA FLANGEADA</v>
          </cell>
        </row>
        <row r="539">
          <cell r="G539" t="str">
            <v>73884/12</v>
          </cell>
          <cell r="H539" t="str">
            <v>INSTALAÇÃO DE VÁLVULAS OU REGISTROS COM JUNTA FLANGEADA - DN 600</v>
          </cell>
          <cell r="I539" t="str">
            <v>UN</v>
          </cell>
          <cell r="J539">
            <v>700.11</v>
          </cell>
          <cell r="K539" t="str">
            <v>COMPOSICAO</v>
          </cell>
          <cell r="L539">
            <v>73480</v>
          </cell>
          <cell r="M539" t="str">
            <v>CUSTO HORARIO PRODUTIVO - GUINDASTE MUNK 640/18 - 8T S/CAMINHAO MERCE-DES BENZ 1418/51 - 184 HP</v>
          </cell>
          <cell r="N539" t="str">
            <v>H</v>
          </cell>
          <cell r="O539">
            <v>5.4</v>
          </cell>
          <cell r="P539">
            <v>99.78</v>
          </cell>
          <cell r="Q539">
            <v>538.82000000000005</v>
          </cell>
          <cell r="AD539" t="str">
            <v>ASTU</v>
          </cell>
          <cell r="AE539" t="str">
            <v>ASSENTAMENTO DE TUBOS E PECAS</v>
          </cell>
          <cell r="AF539">
            <v>254</v>
          </cell>
          <cell r="AG539" t="str">
            <v>FORNEC E/OU ASSENT DE VALVULAS E REGISTROS</v>
          </cell>
          <cell r="AH539">
            <v>73884</v>
          </cell>
          <cell r="AI539" t="str">
            <v>INSTALACAO DE VALVULA OU REGISTRO C/JUNTA FLANGEADA</v>
          </cell>
        </row>
        <row r="540">
          <cell r="G540" t="str">
            <v>73884/12</v>
          </cell>
          <cell r="H540" t="str">
            <v>INSTALAÇÃO DE VÁLVULAS OU REGISTROS COM JUNTA FLANGEADA - DN 600</v>
          </cell>
          <cell r="I540" t="str">
            <v>UN</v>
          </cell>
          <cell r="J540">
            <v>700.11</v>
          </cell>
          <cell r="K540" t="str">
            <v>INSUMO</v>
          </cell>
          <cell r="L540">
            <v>2700</v>
          </cell>
          <cell r="M540" t="str">
            <v>MONTADOR</v>
          </cell>
          <cell r="N540" t="str">
            <v>H</v>
          </cell>
          <cell r="O540">
            <v>5.4</v>
          </cell>
          <cell r="P540">
            <v>14.96</v>
          </cell>
          <cell r="Q540">
            <v>80.83</v>
          </cell>
          <cell r="AD540" t="str">
            <v>ASTU</v>
          </cell>
          <cell r="AE540" t="str">
            <v>ASSENTAMENTO DE TUBOS E PECAS</v>
          </cell>
          <cell r="AF540">
            <v>254</v>
          </cell>
          <cell r="AG540" t="str">
            <v>FORNEC E/OU ASSENT DE VALVULAS E REGISTROS</v>
          </cell>
          <cell r="AH540">
            <v>73884</v>
          </cell>
          <cell r="AI540" t="str">
            <v>INSTALACAO DE VALVULA OU REGISTRO C/JUNTA FLANGEADA</v>
          </cell>
        </row>
        <row r="541">
          <cell r="G541" t="str">
            <v>73884/12</v>
          </cell>
          <cell r="H541" t="str">
            <v>INSTALAÇÃO DE VÁLVULAS OU REGISTROS COM JUNTA FLANGEADA - DN 600</v>
          </cell>
          <cell r="I541" t="str">
            <v>UN</v>
          </cell>
          <cell r="J541">
            <v>700.11</v>
          </cell>
          <cell r="K541" t="str">
            <v>INSUMO</v>
          </cell>
          <cell r="L541">
            <v>6111</v>
          </cell>
          <cell r="M541" t="str">
            <v>SERVENTE</v>
          </cell>
          <cell r="N541" t="str">
            <v>H</v>
          </cell>
          <cell r="O541">
            <v>10.8</v>
          </cell>
          <cell r="P541">
            <v>7.44</v>
          </cell>
          <cell r="Q541">
            <v>80.44</v>
          </cell>
          <cell r="AD541" t="str">
            <v>ASTU</v>
          </cell>
          <cell r="AE541" t="str">
            <v>ASSENTAMENTO DE TUBOS E PECAS</v>
          </cell>
          <cell r="AF541">
            <v>254</v>
          </cell>
          <cell r="AG541" t="str">
            <v>FORNEC E/OU ASSENT DE VALVULAS E REGISTROS</v>
          </cell>
          <cell r="AH541">
            <v>73884</v>
          </cell>
          <cell r="AI541" t="str">
            <v>INSTALACAO DE VALVULA OU REGISTRO C/JUNTA FLANGEADA</v>
          </cell>
        </row>
        <row r="542">
          <cell r="G542" t="str">
            <v>73884/13</v>
          </cell>
          <cell r="H542" t="str">
            <v>INSTALAÇÃO DE VÁLVULAS OU REGISTROS COM JUNTA FLANGEADA - DN 700</v>
          </cell>
          <cell r="I542" t="str">
            <v>UN</v>
          </cell>
          <cell r="J542">
            <v>767.75</v>
          </cell>
          <cell r="R542">
            <v>269.18</v>
          </cell>
          <cell r="S542">
            <v>35.06</v>
          </cell>
          <cell r="T542">
            <v>430.29</v>
          </cell>
          <cell r="U542">
            <v>56.04</v>
          </cell>
          <cell r="V542">
            <v>68.260000000000005</v>
          </cell>
          <cell r="W542">
            <v>8.89</v>
          </cell>
          <cell r="X542">
            <v>0</v>
          </cell>
          <cell r="Y542">
            <v>0</v>
          </cell>
          <cell r="Z542">
            <v>0</v>
          </cell>
          <cell r="AA542">
            <v>0</v>
          </cell>
          <cell r="AB542" t="str">
            <v>CAIXA REFERENCIAL</v>
          </cell>
          <cell r="AD542" t="str">
            <v>ASTU</v>
          </cell>
          <cell r="AE542" t="str">
            <v>ASSENTAMENTO DE TUBOS E PECAS</v>
          </cell>
          <cell r="AF542">
            <v>254</v>
          </cell>
          <cell r="AG542" t="str">
            <v>FORNEC E/OU ASSENT DE VALVULAS E REGISTROS</v>
          </cell>
          <cell r="AH542">
            <v>73884</v>
          </cell>
          <cell r="AI542" t="str">
            <v>INSTALACAO DE VALVULA OU REGISTRO C/JUNTA FLANGEADA</v>
          </cell>
        </row>
        <row r="543">
          <cell r="G543" t="str">
            <v>73884/13</v>
          </cell>
          <cell r="H543" t="str">
            <v>INSTALAÇÃO DE VÁLVULAS OU REGISTROS COM JUNTA FLANGEADA - DN 700</v>
          </cell>
          <cell r="I543" t="str">
            <v>UN</v>
          </cell>
          <cell r="J543">
            <v>767.75</v>
          </cell>
          <cell r="K543" t="str">
            <v>COMPOSICAO</v>
          </cell>
          <cell r="L543">
            <v>73480</v>
          </cell>
          <cell r="M543" t="str">
            <v>CUSTO HORARIO PRODUTIVO - GUINDASTE MUNK 640/18 - 8T S/CAMINHAO MERCE-DES BENZ 1418/51 - 184 HP</v>
          </cell>
          <cell r="N543" t="str">
            <v>H</v>
          </cell>
          <cell r="O543">
            <v>5.6</v>
          </cell>
          <cell r="P543">
            <v>99.78</v>
          </cell>
          <cell r="Q543">
            <v>558.78</v>
          </cell>
          <cell r="AD543" t="str">
            <v>ASTU</v>
          </cell>
          <cell r="AE543" t="str">
            <v>ASSENTAMENTO DE TUBOS E PECAS</v>
          </cell>
          <cell r="AF543">
            <v>254</v>
          </cell>
          <cell r="AG543" t="str">
            <v>FORNEC E/OU ASSENT DE VALVULAS E REGISTROS</v>
          </cell>
          <cell r="AH543">
            <v>73884</v>
          </cell>
          <cell r="AI543" t="str">
            <v>INSTALACAO DE VALVULA OU REGISTRO C/JUNTA FLANGEADA</v>
          </cell>
        </row>
        <row r="544">
          <cell r="G544" t="str">
            <v>73884/13</v>
          </cell>
          <cell r="H544" t="str">
            <v>INSTALAÇÃO DE VÁLVULAS OU REGISTROS COM JUNTA FLANGEADA - DN 700</v>
          </cell>
          <cell r="I544" t="str">
            <v>UN</v>
          </cell>
          <cell r="J544">
            <v>767.75</v>
          </cell>
          <cell r="K544" t="str">
            <v>INSUMO</v>
          </cell>
          <cell r="L544">
            <v>2700</v>
          </cell>
          <cell r="M544" t="str">
            <v>MONTADOR</v>
          </cell>
          <cell r="N544" t="str">
            <v>H</v>
          </cell>
          <cell r="O544">
            <v>5.6</v>
          </cell>
          <cell r="P544">
            <v>14.96</v>
          </cell>
          <cell r="Q544">
            <v>83.83</v>
          </cell>
          <cell r="AD544" t="str">
            <v>ASTU</v>
          </cell>
          <cell r="AE544" t="str">
            <v>ASSENTAMENTO DE TUBOS E PECAS</v>
          </cell>
          <cell r="AF544">
            <v>254</v>
          </cell>
          <cell r="AG544" t="str">
            <v>FORNEC E/OU ASSENT DE VALVULAS E REGISTROS</v>
          </cell>
          <cell r="AH544">
            <v>73884</v>
          </cell>
          <cell r="AI544" t="str">
            <v>INSTALACAO DE VALVULA OU REGISTRO C/JUNTA FLANGEADA</v>
          </cell>
        </row>
        <row r="545">
          <cell r="G545" t="str">
            <v>73884/13</v>
          </cell>
          <cell r="H545" t="str">
            <v>INSTALAÇÃO DE VÁLVULAS OU REGISTROS COM JUNTA FLANGEADA - DN 700</v>
          </cell>
          <cell r="I545" t="str">
            <v>UN</v>
          </cell>
          <cell r="J545">
            <v>767.75</v>
          </cell>
          <cell r="K545" t="str">
            <v>INSUMO</v>
          </cell>
          <cell r="L545">
            <v>6111</v>
          </cell>
          <cell r="M545" t="str">
            <v>SERVENTE</v>
          </cell>
          <cell r="N545" t="str">
            <v>H</v>
          </cell>
          <cell r="O545">
            <v>16.8</v>
          </cell>
          <cell r="P545">
            <v>7.44</v>
          </cell>
          <cell r="Q545">
            <v>125.13</v>
          </cell>
          <cell r="AD545" t="str">
            <v>ASTU</v>
          </cell>
          <cell r="AE545" t="str">
            <v>ASSENTAMENTO DE TUBOS E PECAS</v>
          </cell>
          <cell r="AF545">
            <v>254</v>
          </cell>
          <cell r="AG545" t="str">
            <v>FORNEC E/OU ASSENT DE VALVULAS E REGISTROS</v>
          </cell>
          <cell r="AH545">
            <v>73884</v>
          </cell>
          <cell r="AI545" t="str">
            <v>INSTALACAO DE VALVULA OU REGISTRO C/JUNTA FLANGEADA</v>
          </cell>
        </row>
        <row r="546">
          <cell r="G546" t="str">
            <v>73884/14</v>
          </cell>
          <cell r="H546" t="str">
            <v>INSTALAÇÃO DE VÁLVULAS OU REGISTROS COM JUNTA FLANGEADA - DN 800</v>
          </cell>
          <cell r="I546" t="str">
            <v>UN</v>
          </cell>
          <cell r="J546">
            <v>767.75</v>
          </cell>
          <cell r="R546">
            <v>269.18</v>
          </cell>
          <cell r="S546">
            <v>35.06</v>
          </cell>
          <cell r="T546">
            <v>430.29</v>
          </cell>
          <cell r="U546">
            <v>56.04</v>
          </cell>
          <cell r="V546">
            <v>68.260000000000005</v>
          </cell>
          <cell r="W546">
            <v>8.89</v>
          </cell>
          <cell r="X546">
            <v>0</v>
          </cell>
          <cell r="Y546">
            <v>0</v>
          </cell>
          <cell r="Z546">
            <v>0</v>
          </cell>
          <cell r="AA546">
            <v>0</v>
          </cell>
          <cell r="AB546" t="str">
            <v>CAIXA REFERENCIAL</v>
          </cell>
          <cell r="AD546" t="str">
            <v>ASTU</v>
          </cell>
          <cell r="AE546" t="str">
            <v>ASSENTAMENTO DE TUBOS E PECAS</v>
          </cell>
          <cell r="AF546">
            <v>254</v>
          </cell>
          <cell r="AG546" t="str">
            <v>FORNEC E/OU ASSENT DE VALVULAS E REGISTROS</v>
          </cell>
          <cell r="AH546">
            <v>73884</v>
          </cell>
          <cell r="AI546" t="str">
            <v>INSTALACAO DE VALVULA OU REGISTRO C/JUNTA FLANGEADA</v>
          </cell>
        </row>
        <row r="547">
          <cell r="G547" t="str">
            <v>73884/14</v>
          </cell>
          <cell r="H547" t="str">
            <v>INSTALAÇÃO DE VÁLVULAS OU REGISTROS COM JUNTA FLANGEADA - DN 800</v>
          </cell>
          <cell r="I547" t="str">
            <v>UN</v>
          </cell>
          <cell r="J547">
            <v>767.75</v>
          </cell>
          <cell r="K547" t="str">
            <v>COMPOSICAO</v>
          </cell>
          <cell r="L547">
            <v>73480</v>
          </cell>
          <cell r="M547" t="str">
            <v>CUSTO HORARIO PRODUTIVO - GUINDASTE MUNK 640/18 - 8T S/CAMINHAO MERCE-DES BENZ 1418/51 - 184 HP</v>
          </cell>
          <cell r="N547" t="str">
            <v>H</v>
          </cell>
          <cell r="O547">
            <v>5.6</v>
          </cell>
          <cell r="P547">
            <v>99.78</v>
          </cell>
          <cell r="Q547">
            <v>558.78</v>
          </cell>
          <cell r="AD547" t="str">
            <v>ASTU</v>
          </cell>
          <cell r="AE547" t="str">
            <v>ASSENTAMENTO DE TUBOS E PECAS</v>
          </cell>
          <cell r="AF547">
            <v>254</v>
          </cell>
          <cell r="AG547" t="str">
            <v>FORNEC E/OU ASSENT DE VALVULAS E REGISTROS</v>
          </cell>
          <cell r="AH547">
            <v>73884</v>
          </cell>
          <cell r="AI547" t="str">
            <v>INSTALACAO DE VALVULA OU REGISTRO C/JUNTA FLANGEADA</v>
          </cell>
        </row>
        <row r="548">
          <cell r="G548" t="str">
            <v>73884/14</v>
          </cell>
          <cell r="H548" t="str">
            <v>INSTALAÇÃO DE VÁLVULAS OU REGISTROS COM JUNTA FLANGEADA - DN 800</v>
          </cell>
          <cell r="I548" t="str">
            <v>UN</v>
          </cell>
          <cell r="J548">
            <v>767.75</v>
          </cell>
          <cell r="K548" t="str">
            <v>INSUMO</v>
          </cell>
          <cell r="L548">
            <v>2700</v>
          </cell>
          <cell r="M548" t="str">
            <v>MONTADOR</v>
          </cell>
          <cell r="N548" t="str">
            <v>H</v>
          </cell>
          <cell r="O548">
            <v>5.6</v>
          </cell>
          <cell r="P548">
            <v>14.96</v>
          </cell>
          <cell r="Q548">
            <v>83.83</v>
          </cell>
          <cell r="AD548" t="str">
            <v>ASTU</v>
          </cell>
          <cell r="AE548" t="str">
            <v>ASSENTAMENTO DE TUBOS E PECAS</v>
          </cell>
          <cell r="AF548">
            <v>254</v>
          </cell>
          <cell r="AG548" t="str">
            <v>FORNEC E/OU ASSENT DE VALVULAS E REGISTROS</v>
          </cell>
          <cell r="AH548">
            <v>73884</v>
          </cell>
          <cell r="AI548" t="str">
            <v>INSTALACAO DE VALVULA OU REGISTRO C/JUNTA FLANGEADA</v>
          </cell>
        </row>
        <row r="549">
          <cell r="G549" t="str">
            <v>73884/14</v>
          </cell>
          <cell r="H549" t="str">
            <v>INSTALAÇÃO DE VÁLVULAS OU REGISTROS COM JUNTA FLANGEADA - DN 800</v>
          </cell>
          <cell r="I549" t="str">
            <v>UN</v>
          </cell>
          <cell r="J549">
            <v>767.75</v>
          </cell>
          <cell r="K549" t="str">
            <v>INSUMO</v>
          </cell>
          <cell r="L549">
            <v>6111</v>
          </cell>
          <cell r="M549" t="str">
            <v>SERVENTE</v>
          </cell>
          <cell r="N549" t="str">
            <v>H</v>
          </cell>
          <cell r="O549">
            <v>16.8</v>
          </cell>
          <cell r="P549">
            <v>7.44</v>
          </cell>
          <cell r="Q549">
            <v>125.13</v>
          </cell>
          <cell r="AD549" t="str">
            <v>ASTU</v>
          </cell>
          <cell r="AE549" t="str">
            <v>ASSENTAMENTO DE TUBOS E PECAS</v>
          </cell>
          <cell r="AF549">
            <v>254</v>
          </cell>
          <cell r="AG549" t="str">
            <v>FORNEC E/OU ASSENT DE VALVULAS E REGISTROS</v>
          </cell>
          <cell r="AH549">
            <v>73884</v>
          </cell>
          <cell r="AI549" t="str">
            <v>INSTALACAO DE VALVULA OU REGISTRO C/JUNTA FLANGEADA</v>
          </cell>
        </row>
        <row r="550">
          <cell r="G550" t="str">
            <v>73884/15</v>
          </cell>
          <cell r="H550" t="str">
            <v>INSTALAÇÃO DE VÁLVULAS OU REGISTROS COM JUNTA FLANGEADA - DN 900</v>
          </cell>
          <cell r="I550" t="str">
            <v>UN</v>
          </cell>
          <cell r="J550">
            <v>795.17</v>
          </cell>
          <cell r="R550">
            <v>278.79000000000002</v>
          </cell>
          <cell r="S550">
            <v>35.06</v>
          </cell>
          <cell r="T550">
            <v>445.66</v>
          </cell>
          <cell r="U550">
            <v>56.04</v>
          </cell>
          <cell r="V550">
            <v>70.7</v>
          </cell>
          <cell r="W550">
            <v>8.89</v>
          </cell>
          <cell r="X550">
            <v>0</v>
          </cell>
          <cell r="Y550">
            <v>0</v>
          </cell>
          <cell r="Z550">
            <v>0</v>
          </cell>
          <cell r="AA550">
            <v>0</v>
          </cell>
          <cell r="AB550" t="str">
            <v>CAIXA REFERENCIAL</v>
          </cell>
          <cell r="AD550" t="str">
            <v>ASTU</v>
          </cell>
          <cell r="AE550" t="str">
            <v>ASSENTAMENTO DE TUBOS E PECAS</v>
          </cell>
          <cell r="AF550">
            <v>254</v>
          </cell>
          <cell r="AG550" t="str">
            <v>FORNEC E/OU ASSENT DE VALVULAS E REGISTROS</v>
          </cell>
          <cell r="AH550">
            <v>73884</v>
          </cell>
          <cell r="AI550" t="str">
            <v>INSTALACAO DE VALVULA OU REGISTRO C/JUNTA FLANGEADA</v>
          </cell>
        </row>
        <row r="551">
          <cell r="G551" t="str">
            <v>73884/15</v>
          </cell>
          <cell r="H551" t="str">
            <v>INSTALAÇÃO DE VÁLVULAS OU REGISTROS COM JUNTA FLANGEADA - DN 900</v>
          </cell>
          <cell r="I551" t="str">
            <v>UN</v>
          </cell>
          <cell r="J551">
            <v>795.17</v>
          </cell>
          <cell r="K551" t="str">
            <v>COMPOSICAO</v>
          </cell>
          <cell r="L551">
            <v>73480</v>
          </cell>
          <cell r="M551" t="str">
            <v>CUSTO HORARIO PRODUTIVO - GUINDASTE MUNK 640/18 - 8T S/CAMINHAO MERCE-DES BENZ 1418/51 - 184 HP</v>
          </cell>
          <cell r="N551" t="str">
            <v>H</v>
          </cell>
          <cell r="O551">
            <v>5.8</v>
          </cell>
          <cell r="P551">
            <v>99.78</v>
          </cell>
          <cell r="Q551">
            <v>578.73</v>
          </cell>
          <cell r="AD551" t="str">
            <v>ASTU</v>
          </cell>
          <cell r="AE551" t="str">
            <v>ASSENTAMENTO DE TUBOS E PECAS</v>
          </cell>
          <cell r="AF551">
            <v>254</v>
          </cell>
          <cell r="AG551" t="str">
            <v>FORNEC E/OU ASSENT DE VALVULAS E REGISTROS</v>
          </cell>
          <cell r="AH551">
            <v>73884</v>
          </cell>
          <cell r="AI551" t="str">
            <v>INSTALACAO DE VALVULA OU REGISTRO C/JUNTA FLANGEADA</v>
          </cell>
        </row>
        <row r="552">
          <cell r="G552" t="str">
            <v>73884/15</v>
          </cell>
          <cell r="H552" t="str">
            <v>INSTALAÇÃO DE VÁLVULAS OU REGISTROS COM JUNTA FLANGEADA - DN 900</v>
          </cell>
          <cell r="I552" t="str">
            <v>UN</v>
          </cell>
          <cell r="J552">
            <v>795.17</v>
          </cell>
          <cell r="K552" t="str">
            <v>INSUMO</v>
          </cell>
          <cell r="L552">
            <v>2700</v>
          </cell>
          <cell r="M552" t="str">
            <v>MONTADOR</v>
          </cell>
          <cell r="N552" t="str">
            <v>H</v>
          </cell>
          <cell r="O552">
            <v>5.8</v>
          </cell>
          <cell r="P552">
            <v>14.96</v>
          </cell>
          <cell r="Q552">
            <v>86.82</v>
          </cell>
          <cell r="AD552" t="str">
            <v>ASTU</v>
          </cell>
          <cell r="AE552" t="str">
            <v>ASSENTAMENTO DE TUBOS E PECAS</v>
          </cell>
          <cell r="AF552">
            <v>254</v>
          </cell>
          <cell r="AG552" t="str">
            <v>FORNEC E/OU ASSENT DE VALVULAS E REGISTROS</v>
          </cell>
          <cell r="AH552">
            <v>73884</v>
          </cell>
          <cell r="AI552" t="str">
            <v>INSTALACAO DE VALVULA OU REGISTRO C/JUNTA FLANGEADA</v>
          </cell>
        </row>
        <row r="553">
          <cell r="G553" t="str">
            <v>73884/15</v>
          </cell>
          <cell r="H553" t="str">
            <v>INSTALAÇÃO DE VÁLVULAS OU REGISTROS COM JUNTA FLANGEADA - DN 900</v>
          </cell>
          <cell r="I553" t="str">
            <v>UN</v>
          </cell>
          <cell r="J553">
            <v>795.17</v>
          </cell>
          <cell r="K553" t="str">
            <v>INSUMO</v>
          </cell>
          <cell r="L553">
            <v>6111</v>
          </cell>
          <cell r="M553" t="str">
            <v>SERVENTE</v>
          </cell>
          <cell r="N553" t="str">
            <v>H</v>
          </cell>
          <cell r="O553">
            <v>17.399999999999999</v>
          </cell>
          <cell r="P553">
            <v>7.44</v>
          </cell>
          <cell r="Q553">
            <v>129.6</v>
          </cell>
          <cell r="AD553" t="str">
            <v>ASTU</v>
          </cell>
          <cell r="AE553" t="str">
            <v>ASSENTAMENTO DE TUBOS E PECAS</v>
          </cell>
          <cell r="AF553">
            <v>254</v>
          </cell>
          <cell r="AG553" t="str">
            <v>FORNEC E/OU ASSENT DE VALVULAS E REGISTROS</v>
          </cell>
          <cell r="AH553">
            <v>73884</v>
          </cell>
          <cell r="AI553" t="str">
            <v>INSTALACAO DE VALVULA OU REGISTRO C/JUNTA FLANGEADA</v>
          </cell>
        </row>
        <row r="554">
          <cell r="G554" t="str">
            <v>73884/16</v>
          </cell>
          <cell r="H554" t="str">
            <v>INSTALAÇÃO DE VÁLVULAS OU REGISTROS COM JUNTA FLANGEADA - DN 1000</v>
          </cell>
          <cell r="I554" t="str">
            <v>UN</v>
          </cell>
          <cell r="J554">
            <v>877.43</v>
          </cell>
          <cell r="R554">
            <v>307.63</v>
          </cell>
          <cell r="S554">
            <v>35.06</v>
          </cell>
          <cell r="T554">
            <v>491.76</v>
          </cell>
          <cell r="U554">
            <v>56.04</v>
          </cell>
          <cell r="V554">
            <v>78.02</v>
          </cell>
          <cell r="W554">
            <v>8.89</v>
          </cell>
          <cell r="X554">
            <v>0</v>
          </cell>
          <cell r="Y554">
            <v>0</v>
          </cell>
          <cell r="Z554">
            <v>0</v>
          </cell>
          <cell r="AA554">
            <v>0</v>
          </cell>
          <cell r="AB554" t="str">
            <v>CAIXA REFERENCIAL</v>
          </cell>
          <cell r="AD554" t="str">
            <v>ASTU</v>
          </cell>
          <cell r="AE554" t="str">
            <v>ASSENTAMENTO DE TUBOS E PECAS</v>
          </cell>
          <cell r="AF554">
            <v>254</v>
          </cell>
          <cell r="AG554" t="str">
            <v>FORNEC E/OU ASSENT DE VALVULAS E REGISTROS</v>
          </cell>
          <cell r="AH554">
            <v>73884</v>
          </cell>
          <cell r="AI554" t="str">
            <v>INSTALACAO DE VALVULA OU REGISTRO C/JUNTA FLANGEADA</v>
          </cell>
        </row>
        <row r="555">
          <cell r="G555" t="str">
            <v>73884/16</v>
          </cell>
          <cell r="H555" t="str">
            <v>INSTALAÇÃO DE VÁLVULAS OU REGISTROS COM JUNTA FLANGEADA - DN 1000</v>
          </cell>
          <cell r="I555" t="str">
            <v>UN</v>
          </cell>
          <cell r="J555">
            <v>877.43</v>
          </cell>
          <cell r="K555" t="str">
            <v>COMPOSICAO</v>
          </cell>
          <cell r="L555">
            <v>73480</v>
          </cell>
          <cell r="M555" t="str">
            <v>CUSTO HORARIO PRODUTIVO - GUINDASTE MUNK 640/18 - 8T S/CAMINHAO MERCE-DES BENZ 1418/51 - 184 HP</v>
          </cell>
          <cell r="N555" t="str">
            <v>H</v>
          </cell>
          <cell r="O555">
            <v>6.4</v>
          </cell>
          <cell r="P555">
            <v>99.78</v>
          </cell>
          <cell r="Q555">
            <v>638.6</v>
          </cell>
          <cell r="AD555" t="str">
            <v>ASTU</v>
          </cell>
          <cell r="AE555" t="str">
            <v>ASSENTAMENTO DE TUBOS E PECAS</v>
          </cell>
          <cell r="AF555">
            <v>254</v>
          </cell>
          <cell r="AG555" t="str">
            <v>FORNEC E/OU ASSENT DE VALVULAS E REGISTROS</v>
          </cell>
          <cell r="AH555">
            <v>73884</v>
          </cell>
          <cell r="AI555" t="str">
            <v>INSTALACAO DE VALVULA OU REGISTRO C/JUNTA FLANGEADA</v>
          </cell>
        </row>
        <row r="556">
          <cell r="G556" t="str">
            <v>73884/16</v>
          </cell>
          <cell r="H556" t="str">
            <v>INSTALAÇÃO DE VÁLVULAS OU REGISTROS COM JUNTA FLANGEADA - DN 1000</v>
          </cell>
          <cell r="I556" t="str">
            <v>UN</v>
          </cell>
          <cell r="J556">
            <v>877.43</v>
          </cell>
          <cell r="K556" t="str">
            <v>INSUMO</v>
          </cell>
          <cell r="L556">
            <v>2700</v>
          </cell>
          <cell r="M556" t="str">
            <v>MONTADOR</v>
          </cell>
          <cell r="N556" t="str">
            <v>H</v>
          </cell>
          <cell r="O556">
            <v>6.4</v>
          </cell>
          <cell r="P556">
            <v>14.96</v>
          </cell>
          <cell r="Q556">
            <v>95.8</v>
          </cell>
          <cell r="AD556" t="str">
            <v>ASTU</v>
          </cell>
          <cell r="AE556" t="str">
            <v>ASSENTAMENTO DE TUBOS E PECAS</v>
          </cell>
          <cell r="AF556">
            <v>254</v>
          </cell>
          <cell r="AG556" t="str">
            <v>FORNEC E/OU ASSENT DE VALVULAS E REGISTROS</v>
          </cell>
          <cell r="AH556">
            <v>73884</v>
          </cell>
          <cell r="AI556" t="str">
            <v>INSTALACAO DE VALVULA OU REGISTRO C/JUNTA FLANGEADA</v>
          </cell>
        </row>
        <row r="557">
          <cell r="G557" t="str">
            <v>73884/16</v>
          </cell>
          <cell r="H557" t="str">
            <v>INSTALAÇÃO DE VÁLVULAS OU REGISTROS COM JUNTA FLANGEADA - DN 1000</v>
          </cell>
          <cell r="I557" t="str">
            <v>UN</v>
          </cell>
          <cell r="J557">
            <v>877.43</v>
          </cell>
          <cell r="K557" t="str">
            <v>INSUMO</v>
          </cell>
          <cell r="L557">
            <v>6111</v>
          </cell>
          <cell r="M557" t="str">
            <v>SERVENTE</v>
          </cell>
          <cell r="N557" t="str">
            <v>H</v>
          </cell>
          <cell r="O557">
            <v>19.2</v>
          </cell>
          <cell r="P557">
            <v>7.44</v>
          </cell>
          <cell r="Q557">
            <v>143.01</v>
          </cell>
          <cell r="AD557" t="str">
            <v>ASTU</v>
          </cell>
          <cell r="AE557" t="str">
            <v>ASSENTAMENTO DE TUBOS E PECAS</v>
          </cell>
          <cell r="AF557">
            <v>254</v>
          </cell>
          <cell r="AG557" t="str">
            <v>FORNEC E/OU ASSENT DE VALVULAS E REGISTROS</v>
          </cell>
          <cell r="AH557">
            <v>73884</v>
          </cell>
          <cell r="AI557" t="str">
            <v>INSTALACAO DE VALVULA OU REGISTRO C/JUNTA FLANGEADA</v>
          </cell>
        </row>
        <row r="558">
          <cell r="G558" t="str">
            <v>73885/1</v>
          </cell>
          <cell r="H558" t="str">
            <v>INSTALAÇÃO DE VÁLVULAS OU REGISTROS COM JUNTA ELÁSTICA - DN 50</v>
          </cell>
          <cell r="I558" t="str">
            <v>UN</v>
          </cell>
          <cell r="J558">
            <v>14.93</v>
          </cell>
          <cell r="R558">
            <v>14.93</v>
          </cell>
          <cell r="S558">
            <v>100</v>
          </cell>
          <cell r="T558">
            <v>0</v>
          </cell>
          <cell r="U558">
            <v>0</v>
          </cell>
          <cell r="V558">
            <v>0</v>
          </cell>
          <cell r="W558">
            <v>0</v>
          </cell>
          <cell r="X558">
            <v>0</v>
          </cell>
          <cell r="Y558">
            <v>0</v>
          </cell>
          <cell r="Z558">
            <v>0</v>
          </cell>
          <cell r="AA558">
            <v>0</v>
          </cell>
          <cell r="AB558" t="str">
            <v>CAIXA REFERENCIAL</v>
          </cell>
          <cell r="AD558" t="str">
            <v>ASTU</v>
          </cell>
          <cell r="AE558" t="str">
            <v>ASSENTAMENTO DE TUBOS E PECAS</v>
          </cell>
          <cell r="AF558">
            <v>254</v>
          </cell>
          <cell r="AG558" t="str">
            <v>FORNEC E/OU ASSENT DE VALVULAS E REGISTROS</v>
          </cell>
          <cell r="AH558">
            <v>73885</v>
          </cell>
          <cell r="AI558" t="str">
            <v>INSTALACAO DE VALVULA OU REGISTRO C/JUNTA ELASTICA</v>
          </cell>
        </row>
        <row r="559">
          <cell r="G559" t="str">
            <v>73885/1</v>
          </cell>
          <cell r="H559" t="str">
            <v>INSTALAÇÃO DE VÁLVULAS OU REGISTROS COM JUNTA ELÁSTICA - DN 50</v>
          </cell>
          <cell r="I559" t="str">
            <v>UN</v>
          </cell>
          <cell r="J559">
            <v>14.93</v>
          </cell>
          <cell r="K559" t="str">
            <v>INSUMO</v>
          </cell>
          <cell r="L559">
            <v>2700</v>
          </cell>
          <cell r="M559" t="str">
            <v>MONTADOR</v>
          </cell>
          <cell r="N559" t="str">
            <v>H</v>
          </cell>
          <cell r="O559">
            <v>0.5</v>
          </cell>
          <cell r="P559">
            <v>14.96</v>
          </cell>
          <cell r="Q559">
            <v>7.48</v>
          </cell>
          <cell r="AD559" t="str">
            <v>ASTU</v>
          </cell>
          <cell r="AE559" t="str">
            <v>ASSENTAMENTO DE TUBOS E PECAS</v>
          </cell>
          <cell r="AF559">
            <v>254</v>
          </cell>
          <cell r="AG559" t="str">
            <v>FORNEC E/OU ASSENT DE VALVULAS E REGISTROS</v>
          </cell>
          <cell r="AH559">
            <v>73885</v>
          </cell>
          <cell r="AI559" t="str">
            <v>INSTALACAO DE VALVULA OU REGISTRO C/JUNTA ELASTICA</v>
          </cell>
        </row>
        <row r="560">
          <cell r="G560" t="str">
            <v>73885/1</v>
          </cell>
          <cell r="H560" t="str">
            <v>INSTALAÇÃO DE VÁLVULAS OU REGISTROS COM JUNTA ELÁSTICA - DN 50</v>
          </cell>
          <cell r="I560" t="str">
            <v>UN</v>
          </cell>
          <cell r="J560">
            <v>14.93</v>
          </cell>
          <cell r="K560" t="str">
            <v>INSUMO</v>
          </cell>
          <cell r="L560">
            <v>6111</v>
          </cell>
          <cell r="M560" t="str">
            <v>SERVENTE</v>
          </cell>
          <cell r="N560" t="str">
            <v>H</v>
          </cell>
          <cell r="O560">
            <v>1</v>
          </cell>
          <cell r="P560">
            <v>7.44</v>
          </cell>
          <cell r="Q560">
            <v>7.44</v>
          </cell>
          <cell r="AD560" t="str">
            <v>ASTU</v>
          </cell>
          <cell r="AE560" t="str">
            <v>ASSENTAMENTO DE TUBOS E PECAS</v>
          </cell>
          <cell r="AF560">
            <v>254</v>
          </cell>
          <cell r="AG560" t="str">
            <v>FORNEC E/OU ASSENT DE VALVULAS E REGISTROS</v>
          </cell>
          <cell r="AH560">
            <v>73885</v>
          </cell>
          <cell r="AI560" t="str">
            <v>INSTALACAO DE VALVULA OU REGISTRO C/JUNTA ELASTICA</v>
          </cell>
        </row>
        <row r="561">
          <cell r="G561" t="str">
            <v>73885/2</v>
          </cell>
          <cell r="H561" t="str">
            <v>INSTALAÇÃO DE VÁLVULAS OU REGISTROS COM JUNTA ELÁSTICA - DN 75</v>
          </cell>
          <cell r="I561" t="str">
            <v>UN</v>
          </cell>
          <cell r="J561">
            <v>18.16</v>
          </cell>
          <cell r="R561">
            <v>17.920000000000002</v>
          </cell>
          <cell r="S561">
            <v>98.65</v>
          </cell>
          <cell r="T561">
            <v>0</v>
          </cell>
          <cell r="U561">
            <v>0</v>
          </cell>
          <cell r="V561">
            <v>0.24</v>
          </cell>
          <cell r="W561">
            <v>1.34</v>
          </cell>
          <cell r="X561">
            <v>0</v>
          </cell>
          <cell r="Y561">
            <v>0</v>
          </cell>
          <cell r="Z561">
            <v>0</v>
          </cell>
          <cell r="AA561">
            <v>0</v>
          </cell>
          <cell r="AB561" t="str">
            <v>CAIXA REFERENCIAL</v>
          </cell>
          <cell r="AD561" t="str">
            <v>ASTU</v>
          </cell>
          <cell r="AE561" t="str">
            <v>ASSENTAMENTO DE TUBOS E PECAS</v>
          </cell>
          <cell r="AF561">
            <v>254</v>
          </cell>
          <cell r="AG561" t="str">
            <v>FORNEC E/OU ASSENT DE VALVULAS E REGISTROS</v>
          </cell>
          <cell r="AH561">
            <v>73885</v>
          </cell>
          <cell r="AI561" t="str">
            <v>INSTALACAO DE VALVULA OU REGISTRO C/JUNTA ELASTICA</v>
          </cell>
        </row>
        <row r="562">
          <cell r="G562" t="str">
            <v>73885/2</v>
          </cell>
          <cell r="H562" t="str">
            <v>INSTALAÇÃO DE VÁLVULAS OU REGISTROS COM JUNTA ELÁSTICA - DN 75</v>
          </cell>
          <cell r="I562" t="str">
            <v>UN</v>
          </cell>
          <cell r="J562">
            <v>18.16</v>
          </cell>
          <cell r="K562" t="str">
            <v>COMPOSICAO</v>
          </cell>
          <cell r="L562">
            <v>73532</v>
          </cell>
          <cell r="M562" t="str">
            <v>CUSTO HORARIO PRODUTIVO - TALHA MANUAL</v>
          </cell>
          <cell r="N562" t="str">
            <v>CHP</v>
          </cell>
          <cell r="O562">
            <v>0.6</v>
          </cell>
          <cell r="P562">
            <v>0.4</v>
          </cell>
          <cell r="Q562">
            <v>0.24</v>
          </cell>
          <cell r="AD562" t="str">
            <v>ASTU</v>
          </cell>
          <cell r="AE562" t="str">
            <v>ASSENTAMENTO DE TUBOS E PECAS</v>
          </cell>
          <cell r="AF562">
            <v>254</v>
          </cell>
          <cell r="AG562" t="str">
            <v>FORNEC E/OU ASSENT DE VALVULAS E REGISTROS</v>
          </cell>
          <cell r="AH562">
            <v>73885</v>
          </cell>
          <cell r="AI562" t="str">
            <v>INSTALACAO DE VALVULA OU REGISTRO C/JUNTA ELASTICA</v>
          </cell>
        </row>
        <row r="563">
          <cell r="G563" t="str">
            <v>73885/2</v>
          </cell>
          <cell r="H563" t="str">
            <v>INSTALAÇÃO DE VÁLVULAS OU REGISTROS COM JUNTA ELÁSTICA - DN 75</v>
          </cell>
          <cell r="I563" t="str">
            <v>UN</v>
          </cell>
          <cell r="J563">
            <v>18.16</v>
          </cell>
          <cell r="K563" t="str">
            <v>INSUMO</v>
          </cell>
          <cell r="L563">
            <v>2700</v>
          </cell>
          <cell r="M563" t="str">
            <v>MONTADOR</v>
          </cell>
          <cell r="N563" t="str">
            <v>H</v>
          </cell>
          <cell r="O563">
            <v>0.6</v>
          </cell>
          <cell r="P563">
            <v>14.96</v>
          </cell>
          <cell r="Q563">
            <v>8.98</v>
          </cell>
          <cell r="AD563" t="str">
            <v>ASTU</v>
          </cell>
          <cell r="AE563" t="str">
            <v>ASSENTAMENTO DE TUBOS E PECAS</v>
          </cell>
          <cell r="AF563">
            <v>254</v>
          </cell>
          <cell r="AG563" t="str">
            <v>FORNEC E/OU ASSENT DE VALVULAS E REGISTROS</v>
          </cell>
          <cell r="AH563">
            <v>73885</v>
          </cell>
          <cell r="AI563" t="str">
            <v>INSTALACAO DE VALVULA OU REGISTRO C/JUNTA ELASTICA</v>
          </cell>
        </row>
        <row r="564">
          <cell r="G564" t="str">
            <v>73885/2</v>
          </cell>
          <cell r="H564" t="str">
            <v>INSTALAÇÃO DE VÁLVULAS OU REGISTROS COM JUNTA ELÁSTICA - DN 75</v>
          </cell>
          <cell r="I564" t="str">
            <v>UN</v>
          </cell>
          <cell r="J564">
            <v>18.16</v>
          </cell>
          <cell r="K564" t="str">
            <v>INSUMO</v>
          </cell>
          <cell r="L564">
            <v>6111</v>
          </cell>
          <cell r="M564" t="str">
            <v>SERVENTE</v>
          </cell>
          <cell r="N564" t="str">
            <v>H</v>
          </cell>
          <cell r="O564">
            <v>1.2</v>
          </cell>
          <cell r="P564">
            <v>7.44</v>
          </cell>
          <cell r="Q564">
            <v>8.93</v>
          </cell>
          <cell r="AD564" t="str">
            <v>ASTU</v>
          </cell>
          <cell r="AE564" t="str">
            <v>ASSENTAMENTO DE TUBOS E PECAS</v>
          </cell>
          <cell r="AF564">
            <v>254</v>
          </cell>
          <cell r="AG564" t="str">
            <v>FORNEC E/OU ASSENT DE VALVULAS E REGISTROS</v>
          </cell>
          <cell r="AH564">
            <v>73885</v>
          </cell>
          <cell r="AI564" t="str">
            <v>INSTALACAO DE VALVULA OU REGISTRO C/JUNTA ELASTICA</v>
          </cell>
        </row>
        <row r="565">
          <cell r="G565" t="str">
            <v>73885/3</v>
          </cell>
          <cell r="H565" t="str">
            <v>INSTALAÇÃO DE VÁLVULAS OU REGISTROS COM JUNTA ELÁSTICA - DN 100</v>
          </cell>
          <cell r="I565" t="str">
            <v>UN</v>
          </cell>
          <cell r="J565">
            <v>20.59</v>
          </cell>
          <cell r="R565">
            <v>20.3</v>
          </cell>
          <cell r="S565">
            <v>98.65</v>
          </cell>
          <cell r="T565">
            <v>0</v>
          </cell>
          <cell r="U565">
            <v>0</v>
          </cell>
          <cell r="V565">
            <v>0.27</v>
          </cell>
          <cell r="W565">
            <v>1.34</v>
          </cell>
          <cell r="X565">
            <v>0</v>
          </cell>
          <cell r="Y565">
            <v>0</v>
          </cell>
          <cell r="Z565">
            <v>0</v>
          </cell>
          <cell r="AA565">
            <v>0</v>
          </cell>
          <cell r="AB565" t="str">
            <v>CAIXA REFERENCIAL</v>
          </cell>
          <cell r="AD565" t="str">
            <v>ASTU</v>
          </cell>
          <cell r="AE565" t="str">
            <v>ASSENTAMENTO DE TUBOS E PECAS</v>
          </cell>
          <cell r="AF565">
            <v>254</v>
          </cell>
          <cell r="AG565" t="str">
            <v>FORNEC E/OU ASSENT DE VALVULAS E REGISTROS</v>
          </cell>
          <cell r="AH565">
            <v>73885</v>
          </cell>
          <cell r="AI565" t="str">
            <v>INSTALACAO DE VALVULA OU REGISTRO C/JUNTA ELASTICA</v>
          </cell>
        </row>
        <row r="566">
          <cell r="G566" t="str">
            <v>73885/3</v>
          </cell>
          <cell r="H566" t="str">
            <v>INSTALAÇÃO DE VÁLVULAS OU REGISTROS COM JUNTA ELÁSTICA - DN 100</v>
          </cell>
          <cell r="I566" t="str">
            <v>UN</v>
          </cell>
          <cell r="J566">
            <v>20.59</v>
          </cell>
          <cell r="K566" t="str">
            <v>COMPOSICAO</v>
          </cell>
          <cell r="L566">
            <v>73532</v>
          </cell>
          <cell r="M566" t="str">
            <v>CUSTO HORARIO PRODUTIVO - TALHA MANUAL</v>
          </cell>
          <cell r="N566" t="str">
            <v>CHP</v>
          </cell>
          <cell r="O566">
            <v>0.68</v>
          </cell>
          <cell r="P566">
            <v>0.4</v>
          </cell>
          <cell r="Q566">
            <v>0.27</v>
          </cell>
          <cell r="AD566" t="str">
            <v>ASTU</v>
          </cell>
          <cell r="AE566" t="str">
            <v>ASSENTAMENTO DE TUBOS E PECAS</v>
          </cell>
          <cell r="AF566">
            <v>254</v>
          </cell>
          <cell r="AG566" t="str">
            <v>FORNEC E/OU ASSENT DE VALVULAS E REGISTROS</v>
          </cell>
          <cell r="AH566">
            <v>73885</v>
          </cell>
          <cell r="AI566" t="str">
            <v>INSTALACAO DE VALVULA OU REGISTRO C/JUNTA ELASTICA</v>
          </cell>
        </row>
        <row r="567">
          <cell r="G567" t="str">
            <v>73885/3</v>
          </cell>
          <cell r="H567" t="str">
            <v>INSTALAÇÃO DE VÁLVULAS OU REGISTROS COM JUNTA ELÁSTICA - DN 100</v>
          </cell>
          <cell r="I567" t="str">
            <v>UN</v>
          </cell>
          <cell r="J567">
            <v>20.59</v>
          </cell>
          <cell r="K567" t="str">
            <v>INSUMO</v>
          </cell>
          <cell r="L567">
            <v>2700</v>
          </cell>
          <cell r="M567" t="str">
            <v>MONTADOR</v>
          </cell>
          <cell r="N567" t="str">
            <v>H</v>
          </cell>
          <cell r="O567">
            <v>0.68</v>
          </cell>
          <cell r="P567">
            <v>14.96</v>
          </cell>
          <cell r="Q567">
            <v>10.17</v>
          </cell>
          <cell r="AD567" t="str">
            <v>ASTU</v>
          </cell>
          <cell r="AE567" t="str">
            <v>ASSENTAMENTO DE TUBOS E PECAS</v>
          </cell>
          <cell r="AF567">
            <v>254</v>
          </cell>
          <cell r="AG567" t="str">
            <v>FORNEC E/OU ASSENT DE VALVULAS E REGISTROS</v>
          </cell>
          <cell r="AH567">
            <v>73885</v>
          </cell>
          <cell r="AI567" t="str">
            <v>INSTALACAO DE VALVULA OU REGISTRO C/JUNTA ELASTICA</v>
          </cell>
        </row>
        <row r="568">
          <cell r="G568" t="str">
            <v>73885/3</v>
          </cell>
          <cell r="H568" t="str">
            <v>INSTALAÇÃO DE VÁLVULAS OU REGISTROS COM JUNTA ELÁSTICA - DN 100</v>
          </cell>
          <cell r="I568" t="str">
            <v>UN</v>
          </cell>
          <cell r="J568">
            <v>20.59</v>
          </cell>
          <cell r="K568" t="str">
            <v>INSUMO</v>
          </cell>
          <cell r="L568">
            <v>6111</v>
          </cell>
          <cell r="M568" t="str">
            <v>SERVENTE</v>
          </cell>
          <cell r="N568" t="str">
            <v>H</v>
          </cell>
          <cell r="O568">
            <v>1.36</v>
          </cell>
          <cell r="P568">
            <v>7.44</v>
          </cell>
          <cell r="Q568">
            <v>10.119999999999999</v>
          </cell>
          <cell r="AD568" t="str">
            <v>ASTU</v>
          </cell>
          <cell r="AE568" t="str">
            <v>ASSENTAMENTO DE TUBOS E PECAS</v>
          </cell>
          <cell r="AF568">
            <v>254</v>
          </cell>
          <cell r="AG568" t="str">
            <v>FORNEC E/OU ASSENT DE VALVULAS E REGISTROS</v>
          </cell>
          <cell r="AH568">
            <v>73885</v>
          </cell>
          <cell r="AI568" t="str">
            <v>INSTALACAO DE VALVULA OU REGISTRO C/JUNTA ELASTICA</v>
          </cell>
        </row>
        <row r="569">
          <cell r="G569" t="str">
            <v>73885/4</v>
          </cell>
          <cell r="H569" t="str">
            <v>INSTALAÇÃO DE VÁLVULAS OU REGISTROS COM JUNTA ELÁSTICA - DN 150</v>
          </cell>
          <cell r="I569" t="str">
            <v>UN</v>
          </cell>
          <cell r="J569">
            <v>114.09</v>
          </cell>
          <cell r="R569">
            <v>35.74</v>
          </cell>
          <cell r="S569">
            <v>31.33</v>
          </cell>
          <cell r="T569">
            <v>67.61</v>
          </cell>
          <cell r="U569">
            <v>59.26</v>
          </cell>
          <cell r="V569">
            <v>10.72</v>
          </cell>
          <cell r="W569">
            <v>9.4</v>
          </cell>
          <cell r="X569">
            <v>0</v>
          </cell>
          <cell r="Y569">
            <v>0</v>
          </cell>
          <cell r="Z569">
            <v>0</v>
          </cell>
          <cell r="AA569">
            <v>0</v>
          </cell>
          <cell r="AB569" t="str">
            <v>CAIXA REFERENCIAL</v>
          </cell>
          <cell r="AD569" t="str">
            <v>ASTU</v>
          </cell>
          <cell r="AE569" t="str">
            <v>ASSENTAMENTO DE TUBOS E PECAS</v>
          </cell>
          <cell r="AF569">
            <v>254</v>
          </cell>
          <cell r="AG569" t="str">
            <v>FORNEC E/OU ASSENT DE VALVULAS E REGISTROS</v>
          </cell>
          <cell r="AH569">
            <v>73885</v>
          </cell>
          <cell r="AI569" t="str">
            <v>INSTALACAO DE VALVULA OU REGISTRO C/JUNTA ELASTICA</v>
          </cell>
        </row>
        <row r="570">
          <cell r="G570" t="str">
            <v>73885/4</v>
          </cell>
          <cell r="H570" t="str">
            <v>INSTALAÇÃO DE VÁLVULAS OU REGISTROS COM JUNTA ELÁSTICA - DN 150</v>
          </cell>
          <cell r="I570" t="str">
            <v>UN</v>
          </cell>
          <cell r="J570">
            <v>114.09</v>
          </cell>
          <cell r="K570" t="str">
            <v>COMPOSICAO</v>
          </cell>
          <cell r="L570">
            <v>73480</v>
          </cell>
          <cell r="M570" t="str">
            <v>CUSTO HORARIO PRODUTIVO - GUINDASTE MUNK 640/18 - 8T S/CAMINHAO MERCE-DES BENZ 1418/51 - 184 HP</v>
          </cell>
          <cell r="N570" t="str">
            <v>H</v>
          </cell>
          <cell r="O570">
            <v>0.88</v>
          </cell>
          <cell r="P570">
            <v>99.78</v>
          </cell>
          <cell r="Q570">
            <v>87.8</v>
          </cell>
          <cell r="AD570" t="str">
            <v>ASTU</v>
          </cell>
          <cell r="AE570" t="str">
            <v>ASSENTAMENTO DE TUBOS E PECAS</v>
          </cell>
          <cell r="AF570">
            <v>254</v>
          </cell>
          <cell r="AG570" t="str">
            <v>FORNEC E/OU ASSENT DE VALVULAS E REGISTROS</v>
          </cell>
          <cell r="AH570">
            <v>73885</v>
          </cell>
          <cell r="AI570" t="str">
            <v>INSTALACAO DE VALVULA OU REGISTRO C/JUNTA ELASTICA</v>
          </cell>
        </row>
        <row r="571">
          <cell r="G571" t="str">
            <v>73885/4</v>
          </cell>
          <cell r="H571" t="str">
            <v>INSTALAÇÃO DE VÁLVULAS OU REGISTROS COM JUNTA ELÁSTICA - DN 150</v>
          </cell>
          <cell r="I571" t="str">
            <v>UN</v>
          </cell>
          <cell r="J571">
            <v>114.09</v>
          </cell>
          <cell r="K571" t="str">
            <v>INSUMO</v>
          </cell>
          <cell r="L571">
            <v>2700</v>
          </cell>
          <cell r="M571" t="str">
            <v>MONTADOR</v>
          </cell>
          <cell r="N571" t="str">
            <v>H</v>
          </cell>
          <cell r="O571">
            <v>0.88</v>
          </cell>
          <cell r="P571">
            <v>14.96</v>
          </cell>
          <cell r="Q571">
            <v>13.17</v>
          </cell>
          <cell r="AD571" t="str">
            <v>ASTU</v>
          </cell>
          <cell r="AE571" t="str">
            <v>ASSENTAMENTO DE TUBOS E PECAS</v>
          </cell>
          <cell r="AF571">
            <v>254</v>
          </cell>
          <cell r="AG571" t="str">
            <v>FORNEC E/OU ASSENT DE VALVULAS E REGISTROS</v>
          </cell>
          <cell r="AH571">
            <v>73885</v>
          </cell>
          <cell r="AI571" t="str">
            <v>INSTALACAO DE VALVULA OU REGISTRO C/JUNTA ELASTICA</v>
          </cell>
        </row>
        <row r="572">
          <cell r="G572" t="str">
            <v>73885/4</v>
          </cell>
          <cell r="H572" t="str">
            <v>INSTALAÇÃO DE VÁLVULAS OU REGISTROS COM JUNTA ELÁSTICA - DN 150</v>
          </cell>
          <cell r="I572" t="str">
            <v>UN</v>
          </cell>
          <cell r="J572">
            <v>114.09</v>
          </cell>
          <cell r="K572" t="str">
            <v>INSUMO</v>
          </cell>
          <cell r="L572">
            <v>6111</v>
          </cell>
          <cell r="M572" t="str">
            <v>SERVENTE</v>
          </cell>
          <cell r="N572" t="str">
            <v>H</v>
          </cell>
          <cell r="O572">
            <v>1.76</v>
          </cell>
          <cell r="P572">
            <v>7.44</v>
          </cell>
          <cell r="Q572">
            <v>13.1</v>
          </cell>
          <cell r="AD572" t="str">
            <v>ASTU</v>
          </cell>
          <cell r="AE572" t="str">
            <v>ASSENTAMENTO DE TUBOS E PECAS</v>
          </cell>
          <cell r="AF572">
            <v>254</v>
          </cell>
          <cell r="AG572" t="str">
            <v>FORNEC E/OU ASSENT DE VALVULAS E REGISTROS</v>
          </cell>
          <cell r="AH572">
            <v>73885</v>
          </cell>
          <cell r="AI572" t="str">
            <v>INSTALACAO DE VALVULA OU REGISTRO C/JUNTA ELASTICA</v>
          </cell>
        </row>
        <row r="573">
          <cell r="G573" t="str">
            <v>73885/5</v>
          </cell>
          <cell r="H573" t="str">
            <v>INSTALAÇÃO DE VÁLVULAS OU REGISTROS COM JUNTA ELÁSTICA - DN 200</v>
          </cell>
          <cell r="I573" t="str">
            <v>UN</v>
          </cell>
          <cell r="J573">
            <v>147.80000000000001</v>
          </cell>
          <cell r="R573">
            <v>46.3</v>
          </cell>
          <cell r="S573">
            <v>31.33</v>
          </cell>
          <cell r="T573">
            <v>87.59</v>
          </cell>
          <cell r="U573">
            <v>59.26</v>
          </cell>
          <cell r="V573">
            <v>13.89</v>
          </cell>
          <cell r="W573">
            <v>9.4</v>
          </cell>
          <cell r="X573">
            <v>0</v>
          </cell>
          <cell r="Y573">
            <v>0</v>
          </cell>
          <cell r="Z573">
            <v>0</v>
          </cell>
          <cell r="AA573">
            <v>0</v>
          </cell>
          <cell r="AB573" t="str">
            <v>CAIXA REFERENCIAL</v>
          </cell>
          <cell r="AD573" t="str">
            <v>ASTU</v>
          </cell>
          <cell r="AE573" t="str">
            <v>ASSENTAMENTO DE TUBOS E PECAS</v>
          </cell>
          <cell r="AF573">
            <v>254</v>
          </cell>
          <cell r="AG573" t="str">
            <v>FORNEC E/OU ASSENT DE VALVULAS E REGISTROS</v>
          </cell>
          <cell r="AH573">
            <v>73885</v>
          </cell>
          <cell r="AI573" t="str">
            <v>INSTALACAO DE VALVULA OU REGISTRO C/JUNTA ELASTICA</v>
          </cell>
        </row>
        <row r="574">
          <cell r="G574" t="str">
            <v>73885/5</v>
          </cell>
          <cell r="H574" t="str">
            <v>INSTALAÇÃO DE VÁLVULAS OU REGISTROS COM JUNTA ELÁSTICA - DN 200</v>
          </cell>
          <cell r="I574" t="str">
            <v>UN</v>
          </cell>
          <cell r="J574">
            <v>147.80000000000001</v>
          </cell>
          <cell r="K574" t="str">
            <v>COMPOSICAO</v>
          </cell>
          <cell r="L574">
            <v>73480</v>
          </cell>
          <cell r="M574" t="str">
            <v>CUSTO HORARIO PRODUTIVO - GUINDASTE MUNK 640/18 - 8T S/CAMINHAO MERCE-DES BENZ 1418/51 - 184 HP</v>
          </cell>
          <cell r="N574" t="str">
            <v>H</v>
          </cell>
          <cell r="O574">
            <v>1.1399999999999999</v>
          </cell>
          <cell r="P574">
            <v>99.78</v>
          </cell>
          <cell r="Q574">
            <v>113.75</v>
          </cell>
          <cell r="AD574" t="str">
            <v>ASTU</v>
          </cell>
          <cell r="AE574" t="str">
            <v>ASSENTAMENTO DE TUBOS E PECAS</v>
          </cell>
          <cell r="AF574">
            <v>254</v>
          </cell>
          <cell r="AG574" t="str">
            <v>FORNEC E/OU ASSENT DE VALVULAS E REGISTROS</v>
          </cell>
          <cell r="AH574">
            <v>73885</v>
          </cell>
          <cell r="AI574" t="str">
            <v>INSTALACAO DE VALVULA OU REGISTRO C/JUNTA ELASTICA</v>
          </cell>
        </row>
        <row r="575">
          <cell r="G575" t="str">
            <v>73885/5</v>
          </cell>
          <cell r="H575" t="str">
            <v>INSTALAÇÃO DE VÁLVULAS OU REGISTROS COM JUNTA ELÁSTICA - DN 200</v>
          </cell>
          <cell r="I575" t="str">
            <v>UN</v>
          </cell>
          <cell r="J575">
            <v>147.80000000000001</v>
          </cell>
          <cell r="K575" t="str">
            <v>INSUMO</v>
          </cell>
          <cell r="L575">
            <v>2700</v>
          </cell>
          <cell r="M575" t="str">
            <v>MONTADOR</v>
          </cell>
          <cell r="N575" t="str">
            <v>H</v>
          </cell>
          <cell r="O575">
            <v>1.1399999999999999</v>
          </cell>
          <cell r="P575">
            <v>14.96</v>
          </cell>
          <cell r="Q575">
            <v>17.059999999999999</v>
          </cell>
          <cell r="AD575" t="str">
            <v>ASTU</v>
          </cell>
          <cell r="AE575" t="str">
            <v>ASSENTAMENTO DE TUBOS E PECAS</v>
          </cell>
          <cell r="AF575">
            <v>254</v>
          </cell>
          <cell r="AG575" t="str">
            <v>FORNEC E/OU ASSENT DE VALVULAS E REGISTROS</v>
          </cell>
          <cell r="AH575">
            <v>73885</v>
          </cell>
          <cell r="AI575" t="str">
            <v>INSTALACAO DE VALVULA OU REGISTRO C/JUNTA ELASTICA</v>
          </cell>
        </row>
        <row r="576">
          <cell r="G576" t="str">
            <v>73885/5</v>
          </cell>
          <cell r="H576" t="str">
            <v>INSTALAÇÃO DE VÁLVULAS OU REGISTROS COM JUNTA ELÁSTICA - DN 200</v>
          </cell>
          <cell r="I576" t="str">
            <v>UN</v>
          </cell>
          <cell r="J576">
            <v>147.80000000000001</v>
          </cell>
          <cell r="K576" t="str">
            <v>INSUMO</v>
          </cell>
          <cell r="L576">
            <v>6111</v>
          </cell>
          <cell r="M576" t="str">
            <v>SERVENTE</v>
          </cell>
          <cell r="N576" t="str">
            <v>H</v>
          </cell>
          <cell r="O576">
            <v>2.2799999999999998</v>
          </cell>
          <cell r="P576">
            <v>7.44</v>
          </cell>
          <cell r="Q576">
            <v>16.98</v>
          </cell>
          <cell r="AD576" t="str">
            <v>ASTU</v>
          </cell>
          <cell r="AE576" t="str">
            <v>ASSENTAMENTO DE TUBOS E PECAS</v>
          </cell>
          <cell r="AF576">
            <v>254</v>
          </cell>
          <cell r="AG576" t="str">
            <v>FORNEC E/OU ASSENT DE VALVULAS E REGISTROS</v>
          </cell>
          <cell r="AH576">
            <v>73885</v>
          </cell>
          <cell r="AI576" t="str">
            <v>INSTALACAO DE VALVULA OU REGISTRO C/JUNTA ELASTICA</v>
          </cell>
        </row>
        <row r="577">
          <cell r="G577" t="str">
            <v>73885/6</v>
          </cell>
          <cell r="H577" t="str">
            <v>INSTALAÇÃO DE VÁLVULAS OU REGISTROS COM JUNTA ELÁSTICA - DN 250</v>
          </cell>
          <cell r="I577" t="str">
            <v>UN</v>
          </cell>
          <cell r="J577">
            <v>173.73</v>
          </cell>
          <cell r="R577">
            <v>54.43</v>
          </cell>
          <cell r="S577">
            <v>31.33</v>
          </cell>
          <cell r="T577">
            <v>102.96</v>
          </cell>
          <cell r="U577">
            <v>59.26</v>
          </cell>
          <cell r="V577">
            <v>16.329999999999998</v>
          </cell>
          <cell r="W577">
            <v>9.4</v>
          </cell>
          <cell r="X577">
            <v>0</v>
          </cell>
          <cell r="Y577">
            <v>0</v>
          </cell>
          <cell r="Z577">
            <v>0</v>
          </cell>
          <cell r="AA577">
            <v>0</v>
          </cell>
          <cell r="AB577" t="str">
            <v>CAIXA REFERENCIAL</v>
          </cell>
          <cell r="AD577" t="str">
            <v>ASTU</v>
          </cell>
          <cell r="AE577" t="str">
            <v>ASSENTAMENTO DE TUBOS E PECAS</v>
          </cell>
          <cell r="AF577">
            <v>254</v>
          </cell>
          <cell r="AG577" t="str">
            <v>FORNEC E/OU ASSENT DE VALVULAS E REGISTROS</v>
          </cell>
          <cell r="AH577">
            <v>73885</v>
          </cell>
          <cell r="AI577" t="str">
            <v>INSTALACAO DE VALVULA OU REGISTRO C/JUNTA ELASTICA</v>
          </cell>
        </row>
        <row r="578">
          <cell r="G578" t="str">
            <v>73885/6</v>
          </cell>
          <cell r="H578" t="str">
            <v>INSTALAÇÃO DE VÁLVULAS OU REGISTROS COM JUNTA ELÁSTICA - DN 250</v>
          </cell>
          <cell r="I578" t="str">
            <v>UN</v>
          </cell>
          <cell r="J578">
            <v>173.73</v>
          </cell>
          <cell r="K578" t="str">
            <v>COMPOSICAO</v>
          </cell>
          <cell r="L578">
            <v>73480</v>
          </cell>
          <cell r="M578" t="str">
            <v>CUSTO HORARIO PRODUTIVO - GUINDASTE MUNK 640/18 - 8T S/CAMINHAO MERCE-DES BENZ 1418/51 - 184 HP</v>
          </cell>
          <cell r="N578" t="str">
            <v>H</v>
          </cell>
          <cell r="O578">
            <v>1.34</v>
          </cell>
          <cell r="P578">
            <v>99.78</v>
          </cell>
          <cell r="Q578">
            <v>133.69999999999999</v>
          </cell>
          <cell r="AD578" t="str">
            <v>ASTU</v>
          </cell>
          <cell r="AE578" t="str">
            <v>ASSENTAMENTO DE TUBOS E PECAS</v>
          </cell>
          <cell r="AF578">
            <v>254</v>
          </cell>
          <cell r="AG578" t="str">
            <v>FORNEC E/OU ASSENT DE VALVULAS E REGISTROS</v>
          </cell>
          <cell r="AH578">
            <v>73885</v>
          </cell>
          <cell r="AI578" t="str">
            <v>INSTALACAO DE VALVULA OU REGISTRO C/JUNTA ELASTICA</v>
          </cell>
        </row>
        <row r="579">
          <cell r="G579" t="str">
            <v>73885/6</v>
          </cell>
          <cell r="H579" t="str">
            <v>INSTALAÇÃO DE VÁLVULAS OU REGISTROS COM JUNTA ELÁSTICA - DN 250</v>
          </cell>
          <cell r="I579" t="str">
            <v>UN</v>
          </cell>
          <cell r="J579">
            <v>173.73</v>
          </cell>
          <cell r="K579" t="str">
            <v>INSUMO</v>
          </cell>
          <cell r="L579">
            <v>2700</v>
          </cell>
          <cell r="M579" t="str">
            <v>MONTADOR</v>
          </cell>
          <cell r="N579" t="str">
            <v>H</v>
          </cell>
          <cell r="O579">
            <v>1.34</v>
          </cell>
          <cell r="P579">
            <v>14.96</v>
          </cell>
          <cell r="Q579">
            <v>20.05</v>
          </cell>
          <cell r="AD579" t="str">
            <v>ASTU</v>
          </cell>
          <cell r="AE579" t="str">
            <v>ASSENTAMENTO DE TUBOS E PECAS</v>
          </cell>
          <cell r="AF579">
            <v>254</v>
          </cell>
          <cell r="AG579" t="str">
            <v>FORNEC E/OU ASSENT DE VALVULAS E REGISTROS</v>
          </cell>
          <cell r="AH579">
            <v>73885</v>
          </cell>
          <cell r="AI579" t="str">
            <v>INSTALACAO DE VALVULA OU REGISTRO C/JUNTA ELASTICA</v>
          </cell>
        </row>
        <row r="580">
          <cell r="G580" t="str">
            <v>73885/6</v>
          </cell>
          <cell r="H580" t="str">
            <v>INSTALAÇÃO DE VÁLVULAS OU REGISTROS COM JUNTA ELÁSTICA - DN 250</v>
          </cell>
          <cell r="I580" t="str">
            <v>UN</v>
          </cell>
          <cell r="J580">
            <v>173.73</v>
          </cell>
          <cell r="K580" t="str">
            <v>INSUMO</v>
          </cell>
          <cell r="L580">
            <v>6111</v>
          </cell>
          <cell r="M580" t="str">
            <v>SERVENTE</v>
          </cell>
          <cell r="N580" t="str">
            <v>H</v>
          </cell>
          <cell r="O580">
            <v>2.68</v>
          </cell>
          <cell r="P580">
            <v>7.44</v>
          </cell>
          <cell r="Q580">
            <v>19.96</v>
          </cell>
          <cell r="AD580" t="str">
            <v>ASTU</v>
          </cell>
          <cell r="AE580" t="str">
            <v>ASSENTAMENTO DE TUBOS E PECAS</v>
          </cell>
          <cell r="AF580">
            <v>254</v>
          </cell>
          <cell r="AG580" t="str">
            <v>FORNEC E/OU ASSENT DE VALVULAS E REGISTROS</v>
          </cell>
          <cell r="AH580">
            <v>73885</v>
          </cell>
          <cell r="AI580" t="str">
            <v>INSTALACAO DE VALVULA OU REGISTRO C/JUNTA ELASTICA</v>
          </cell>
        </row>
        <row r="581">
          <cell r="G581" t="str">
            <v>73885/7</v>
          </cell>
          <cell r="H581" t="str">
            <v>INSTALAÇÃO DE VÁLVULAS OU REGISTROS COM JUNTA ELÁSTICA - DN 300</v>
          </cell>
          <cell r="I581" t="str">
            <v>UN</v>
          </cell>
          <cell r="J581">
            <v>189.29</v>
          </cell>
          <cell r="R581">
            <v>59.3</v>
          </cell>
          <cell r="S581">
            <v>31.33</v>
          </cell>
          <cell r="T581">
            <v>112.18</v>
          </cell>
          <cell r="U581">
            <v>59.26</v>
          </cell>
          <cell r="V581">
            <v>17.79</v>
          </cell>
          <cell r="W581">
            <v>9.4</v>
          </cell>
          <cell r="X581">
            <v>0</v>
          </cell>
          <cell r="Y581">
            <v>0</v>
          </cell>
          <cell r="Z581">
            <v>0</v>
          </cell>
          <cell r="AA581">
            <v>0</v>
          </cell>
          <cell r="AB581" t="str">
            <v>CAIXA REFERENCIAL</v>
          </cell>
          <cell r="AD581" t="str">
            <v>ASTU</v>
          </cell>
          <cell r="AE581" t="str">
            <v>ASSENTAMENTO DE TUBOS E PECAS</v>
          </cell>
          <cell r="AF581">
            <v>254</v>
          </cell>
          <cell r="AG581" t="str">
            <v>FORNEC E/OU ASSENT DE VALVULAS E REGISTROS</v>
          </cell>
          <cell r="AH581">
            <v>73885</v>
          </cell>
          <cell r="AI581" t="str">
            <v>INSTALACAO DE VALVULA OU REGISTRO C/JUNTA ELASTICA</v>
          </cell>
        </row>
        <row r="582">
          <cell r="G582" t="str">
            <v>73885/7</v>
          </cell>
          <cell r="H582" t="str">
            <v>INSTALAÇÃO DE VÁLVULAS OU REGISTROS COM JUNTA ELÁSTICA - DN 300</v>
          </cell>
          <cell r="I582" t="str">
            <v>UN</v>
          </cell>
          <cell r="J582">
            <v>189.29</v>
          </cell>
          <cell r="K582" t="str">
            <v>COMPOSICAO</v>
          </cell>
          <cell r="L582">
            <v>73480</v>
          </cell>
          <cell r="M582" t="str">
            <v>CUSTO HORARIO PRODUTIVO - GUINDASTE MUNK 640/18 - 8T S/CAMINHAO MERCE-DES BENZ 1418/51 - 184 HP</v>
          </cell>
          <cell r="N582" t="str">
            <v>H</v>
          </cell>
          <cell r="O582">
            <v>1.46</v>
          </cell>
          <cell r="P582">
            <v>99.78</v>
          </cell>
          <cell r="Q582">
            <v>145.68</v>
          </cell>
          <cell r="AD582" t="str">
            <v>ASTU</v>
          </cell>
          <cell r="AE582" t="str">
            <v>ASSENTAMENTO DE TUBOS E PECAS</v>
          </cell>
          <cell r="AF582">
            <v>254</v>
          </cell>
          <cell r="AG582" t="str">
            <v>FORNEC E/OU ASSENT DE VALVULAS E REGISTROS</v>
          </cell>
          <cell r="AH582">
            <v>73885</v>
          </cell>
          <cell r="AI582" t="str">
            <v>INSTALACAO DE VALVULA OU REGISTRO C/JUNTA ELASTICA</v>
          </cell>
        </row>
        <row r="583">
          <cell r="G583" t="str">
            <v>73885/7</v>
          </cell>
          <cell r="H583" t="str">
            <v>INSTALAÇÃO DE VÁLVULAS OU REGISTROS COM JUNTA ELÁSTICA - DN 300</v>
          </cell>
          <cell r="I583" t="str">
            <v>UN</v>
          </cell>
          <cell r="J583">
            <v>189.29</v>
          </cell>
          <cell r="K583" t="str">
            <v>INSUMO</v>
          </cell>
          <cell r="L583">
            <v>2700</v>
          </cell>
          <cell r="M583" t="str">
            <v>MONTADOR</v>
          </cell>
          <cell r="N583" t="str">
            <v>H</v>
          </cell>
          <cell r="O583">
            <v>1.46</v>
          </cell>
          <cell r="P583">
            <v>14.96</v>
          </cell>
          <cell r="Q583">
            <v>21.85</v>
          </cell>
          <cell r="AD583" t="str">
            <v>ASTU</v>
          </cell>
          <cell r="AE583" t="str">
            <v>ASSENTAMENTO DE TUBOS E PECAS</v>
          </cell>
          <cell r="AF583">
            <v>254</v>
          </cell>
          <cell r="AG583" t="str">
            <v>FORNEC E/OU ASSENT DE VALVULAS E REGISTROS</v>
          </cell>
          <cell r="AH583">
            <v>73885</v>
          </cell>
          <cell r="AI583" t="str">
            <v>INSTALACAO DE VALVULA OU REGISTRO C/JUNTA ELASTICA</v>
          </cell>
        </row>
        <row r="584">
          <cell r="G584" t="str">
            <v>73885/7</v>
          </cell>
          <cell r="H584" t="str">
            <v>INSTALAÇÃO DE VÁLVULAS OU REGISTROS COM JUNTA ELÁSTICA - DN 300</v>
          </cell>
          <cell r="I584" t="str">
            <v>UN</v>
          </cell>
          <cell r="J584">
            <v>189.29</v>
          </cell>
          <cell r="K584" t="str">
            <v>INSUMO</v>
          </cell>
          <cell r="L584">
            <v>6111</v>
          </cell>
          <cell r="M584" t="str">
            <v>SERVENTE</v>
          </cell>
          <cell r="N584" t="str">
            <v>H</v>
          </cell>
          <cell r="O584">
            <v>2.92</v>
          </cell>
          <cell r="P584">
            <v>7.44</v>
          </cell>
          <cell r="Q584">
            <v>21.74</v>
          </cell>
          <cell r="AD584" t="str">
            <v>ASTU</v>
          </cell>
          <cell r="AE584" t="str">
            <v>ASSENTAMENTO DE TUBOS E PECAS</v>
          </cell>
          <cell r="AF584">
            <v>254</v>
          </cell>
          <cell r="AG584" t="str">
            <v>FORNEC E/OU ASSENT DE VALVULAS E REGISTROS</v>
          </cell>
          <cell r="AH584">
            <v>73885</v>
          </cell>
          <cell r="AI584" t="str">
            <v>INSTALACAO DE VALVULA OU REGISTRO C/JUNTA ELASTICA</v>
          </cell>
        </row>
        <row r="585">
          <cell r="G585" t="str">
            <v>73885/8</v>
          </cell>
          <cell r="H585" t="str">
            <v>INSTALAÇÃO DE VÁLVULAS OU REGISTROS COM JUNTA ELÁSTICA - DN 350</v>
          </cell>
          <cell r="I585" t="str">
            <v>UN</v>
          </cell>
          <cell r="J585">
            <v>207.44</v>
          </cell>
          <cell r="R585">
            <v>64.989999999999995</v>
          </cell>
          <cell r="S585">
            <v>31.33</v>
          </cell>
          <cell r="T585">
            <v>122.94</v>
          </cell>
          <cell r="U585">
            <v>59.26</v>
          </cell>
          <cell r="V585">
            <v>19.5</v>
          </cell>
          <cell r="W585">
            <v>9.4</v>
          </cell>
          <cell r="X585">
            <v>0</v>
          </cell>
          <cell r="Y585">
            <v>0</v>
          </cell>
          <cell r="Z585">
            <v>0</v>
          </cell>
          <cell r="AA585">
            <v>0</v>
          </cell>
          <cell r="AB585" t="str">
            <v>CAIXA REFERENCIAL</v>
          </cell>
          <cell r="AD585" t="str">
            <v>ASTU</v>
          </cell>
          <cell r="AE585" t="str">
            <v>ASSENTAMENTO DE TUBOS E PECAS</v>
          </cell>
          <cell r="AF585">
            <v>254</v>
          </cell>
          <cell r="AG585" t="str">
            <v>FORNEC E/OU ASSENT DE VALVULAS E REGISTROS</v>
          </cell>
          <cell r="AH585">
            <v>73885</v>
          </cell>
          <cell r="AI585" t="str">
            <v>INSTALACAO DE VALVULA OU REGISTRO C/JUNTA ELASTICA</v>
          </cell>
        </row>
        <row r="586">
          <cell r="G586" t="str">
            <v>73885/8</v>
          </cell>
          <cell r="H586" t="str">
            <v>INSTALAÇÃO DE VÁLVULAS OU REGISTROS COM JUNTA ELÁSTICA - DN 350</v>
          </cell>
          <cell r="I586" t="str">
            <v>UN</v>
          </cell>
          <cell r="J586">
            <v>207.44</v>
          </cell>
          <cell r="K586" t="str">
            <v>COMPOSICAO</v>
          </cell>
          <cell r="L586">
            <v>73480</v>
          </cell>
          <cell r="M586" t="str">
            <v>CUSTO HORARIO PRODUTIVO - GUINDASTE MUNK 640/18 - 8T S/CAMINHAO MERCE-DES BENZ 1418/51 - 184 HP</v>
          </cell>
          <cell r="N586" t="str">
            <v>H</v>
          </cell>
          <cell r="O586">
            <v>1.6</v>
          </cell>
          <cell r="P586">
            <v>99.78</v>
          </cell>
          <cell r="Q586">
            <v>159.65</v>
          </cell>
          <cell r="AD586" t="str">
            <v>ASTU</v>
          </cell>
          <cell r="AE586" t="str">
            <v>ASSENTAMENTO DE TUBOS E PECAS</v>
          </cell>
          <cell r="AF586">
            <v>254</v>
          </cell>
          <cell r="AG586" t="str">
            <v>FORNEC E/OU ASSENT DE VALVULAS E REGISTROS</v>
          </cell>
          <cell r="AH586">
            <v>73885</v>
          </cell>
          <cell r="AI586" t="str">
            <v>INSTALACAO DE VALVULA OU REGISTRO C/JUNTA ELASTICA</v>
          </cell>
        </row>
        <row r="587">
          <cell r="G587" t="str">
            <v>73885/8</v>
          </cell>
          <cell r="H587" t="str">
            <v>INSTALAÇÃO DE VÁLVULAS OU REGISTROS COM JUNTA ELÁSTICA - DN 350</v>
          </cell>
          <cell r="I587" t="str">
            <v>UN</v>
          </cell>
          <cell r="J587">
            <v>207.44</v>
          </cell>
          <cell r="K587" t="str">
            <v>INSUMO</v>
          </cell>
          <cell r="L587">
            <v>2700</v>
          </cell>
          <cell r="M587" t="str">
            <v>MONTADOR</v>
          </cell>
          <cell r="N587" t="str">
            <v>H</v>
          </cell>
          <cell r="O587">
            <v>1.6</v>
          </cell>
          <cell r="P587">
            <v>14.96</v>
          </cell>
          <cell r="Q587">
            <v>23.95</v>
          </cell>
          <cell r="AD587" t="str">
            <v>ASTU</v>
          </cell>
          <cell r="AE587" t="str">
            <v>ASSENTAMENTO DE TUBOS E PECAS</v>
          </cell>
          <cell r="AF587">
            <v>254</v>
          </cell>
          <cell r="AG587" t="str">
            <v>FORNEC E/OU ASSENT DE VALVULAS E REGISTROS</v>
          </cell>
          <cell r="AH587">
            <v>73885</v>
          </cell>
          <cell r="AI587" t="str">
            <v>INSTALACAO DE VALVULA OU REGISTRO C/JUNTA ELASTICA</v>
          </cell>
        </row>
        <row r="588">
          <cell r="G588" t="str">
            <v>73885/8</v>
          </cell>
          <cell r="H588" t="str">
            <v>INSTALAÇÃO DE VÁLVULAS OU REGISTROS COM JUNTA ELÁSTICA - DN 350</v>
          </cell>
          <cell r="I588" t="str">
            <v>UN</v>
          </cell>
          <cell r="J588">
            <v>207.44</v>
          </cell>
          <cell r="K588" t="str">
            <v>INSUMO</v>
          </cell>
          <cell r="L588">
            <v>6111</v>
          </cell>
          <cell r="M588" t="str">
            <v>SERVENTE</v>
          </cell>
          <cell r="N588" t="str">
            <v>H</v>
          </cell>
          <cell r="O588">
            <v>3.2</v>
          </cell>
          <cell r="P588">
            <v>7.44</v>
          </cell>
          <cell r="Q588">
            <v>23.83</v>
          </cell>
          <cell r="AD588" t="str">
            <v>ASTU</v>
          </cell>
          <cell r="AE588" t="str">
            <v>ASSENTAMENTO DE TUBOS E PECAS</v>
          </cell>
          <cell r="AF588">
            <v>254</v>
          </cell>
          <cell r="AG588" t="str">
            <v>FORNEC E/OU ASSENT DE VALVULAS E REGISTROS</v>
          </cell>
          <cell r="AH588">
            <v>73885</v>
          </cell>
          <cell r="AI588" t="str">
            <v>INSTALACAO DE VALVULA OU REGISTRO C/JUNTA ELASTICA</v>
          </cell>
        </row>
        <row r="589">
          <cell r="G589" t="str">
            <v>73885/9</v>
          </cell>
          <cell r="H589" t="str">
            <v>INSTALAÇÃO DE VÁLVULAS OU REGISTROS COM JUNTA ELÁSTICA - DN 400</v>
          </cell>
          <cell r="I589" t="str">
            <v>UN</v>
          </cell>
          <cell r="J589">
            <v>228.18</v>
          </cell>
          <cell r="R589">
            <v>71.489999999999995</v>
          </cell>
          <cell r="S589">
            <v>31.33</v>
          </cell>
          <cell r="T589">
            <v>135.22999999999999</v>
          </cell>
          <cell r="U589">
            <v>59.26</v>
          </cell>
          <cell r="V589">
            <v>21.45</v>
          </cell>
          <cell r="W589">
            <v>9.4</v>
          </cell>
          <cell r="X589">
            <v>0</v>
          </cell>
          <cell r="Y589">
            <v>0</v>
          </cell>
          <cell r="Z589">
            <v>0</v>
          </cell>
          <cell r="AA589">
            <v>0</v>
          </cell>
          <cell r="AB589" t="str">
            <v>CAIXA REFERENCIAL</v>
          </cell>
          <cell r="AD589" t="str">
            <v>ASTU</v>
          </cell>
          <cell r="AE589" t="str">
            <v>ASSENTAMENTO DE TUBOS E PECAS</v>
          </cell>
          <cell r="AF589">
            <v>254</v>
          </cell>
          <cell r="AG589" t="str">
            <v>FORNEC E/OU ASSENT DE VALVULAS E REGISTROS</v>
          </cell>
          <cell r="AH589">
            <v>73885</v>
          </cell>
          <cell r="AI589" t="str">
            <v>INSTALACAO DE VALVULA OU REGISTRO C/JUNTA ELASTICA</v>
          </cell>
        </row>
        <row r="590">
          <cell r="G590" t="str">
            <v>73885/9</v>
          </cell>
          <cell r="H590" t="str">
            <v>INSTALAÇÃO DE VÁLVULAS OU REGISTROS COM JUNTA ELÁSTICA - DN 400</v>
          </cell>
          <cell r="I590" t="str">
            <v>UN</v>
          </cell>
          <cell r="J590">
            <v>228.18</v>
          </cell>
          <cell r="K590" t="str">
            <v>COMPOSICAO</v>
          </cell>
          <cell r="L590">
            <v>73480</v>
          </cell>
          <cell r="M590" t="str">
            <v>CUSTO HORARIO PRODUTIVO - GUINDASTE MUNK 640/18 - 8T S/CAMINHAO MERCE-DES BENZ 1418/51 - 184 HP</v>
          </cell>
          <cell r="N590" t="str">
            <v>H</v>
          </cell>
          <cell r="O590">
            <v>1.76</v>
          </cell>
          <cell r="P590">
            <v>99.78</v>
          </cell>
          <cell r="Q590">
            <v>175.61</v>
          </cell>
          <cell r="AD590" t="str">
            <v>ASTU</v>
          </cell>
          <cell r="AE590" t="str">
            <v>ASSENTAMENTO DE TUBOS E PECAS</v>
          </cell>
          <cell r="AF590">
            <v>254</v>
          </cell>
          <cell r="AG590" t="str">
            <v>FORNEC E/OU ASSENT DE VALVULAS E REGISTROS</v>
          </cell>
          <cell r="AH590">
            <v>73885</v>
          </cell>
          <cell r="AI590" t="str">
            <v>INSTALACAO DE VALVULA OU REGISTRO C/JUNTA ELASTICA</v>
          </cell>
        </row>
        <row r="591">
          <cell r="G591" t="str">
            <v>73885/9</v>
          </cell>
          <cell r="H591" t="str">
            <v>INSTALAÇÃO DE VÁLVULAS OU REGISTROS COM JUNTA ELÁSTICA - DN 400</v>
          </cell>
          <cell r="I591" t="str">
            <v>UN</v>
          </cell>
          <cell r="J591">
            <v>228.18</v>
          </cell>
          <cell r="K591" t="str">
            <v>INSUMO</v>
          </cell>
          <cell r="L591">
            <v>2700</v>
          </cell>
          <cell r="M591" t="str">
            <v>MONTADOR</v>
          </cell>
          <cell r="N591" t="str">
            <v>H</v>
          </cell>
          <cell r="O591">
            <v>1.76</v>
          </cell>
          <cell r="P591">
            <v>14.96</v>
          </cell>
          <cell r="Q591">
            <v>26.34</v>
          </cell>
          <cell r="AD591" t="str">
            <v>ASTU</v>
          </cell>
          <cell r="AE591" t="str">
            <v>ASSENTAMENTO DE TUBOS E PECAS</v>
          </cell>
          <cell r="AF591">
            <v>254</v>
          </cell>
          <cell r="AG591" t="str">
            <v>FORNEC E/OU ASSENT DE VALVULAS E REGISTROS</v>
          </cell>
          <cell r="AH591">
            <v>73885</v>
          </cell>
          <cell r="AI591" t="str">
            <v>INSTALACAO DE VALVULA OU REGISTRO C/JUNTA ELASTICA</v>
          </cell>
        </row>
        <row r="592">
          <cell r="G592" t="str">
            <v>73885/9</v>
          </cell>
          <cell r="H592" t="str">
            <v>INSTALAÇÃO DE VÁLVULAS OU REGISTROS COM JUNTA ELÁSTICA - DN 400</v>
          </cell>
          <cell r="I592" t="str">
            <v>UN</v>
          </cell>
          <cell r="J592">
            <v>228.18</v>
          </cell>
          <cell r="K592" t="str">
            <v>INSUMO</v>
          </cell>
          <cell r="L592">
            <v>6111</v>
          </cell>
          <cell r="M592" t="str">
            <v>SERVENTE</v>
          </cell>
          <cell r="N592" t="str">
            <v>H</v>
          </cell>
          <cell r="O592">
            <v>3.52</v>
          </cell>
          <cell r="P592">
            <v>7.44</v>
          </cell>
          <cell r="Q592">
            <v>26.21</v>
          </cell>
          <cell r="AD592" t="str">
            <v>ASTU</v>
          </cell>
          <cell r="AE592" t="str">
            <v>ASSENTAMENTO DE TUBOS E PECAS</v>
          </cell>
          <cell r="AF592">
            <v>254</v>
          </cell>
          <cell r="AG592" t="str">
            <v>FORNEC E/OU ASSENT DE VALVULAS E REGISTROS</v>
          </cell>
          <cell r="AH592">
            <v>73885</v>
          </cell>
          <cell r="AI592" t="str">
            <v>INSTALACAO DE VALVULA OU REGISTRO C/JUNTA ELASTICA</v>
          </cell>
        </row>
        <row r="593">
          <cell r="G593" t="str">
            <v>73885/10</v>
          </cell>
          <cell r="H593" t="str">
            <v>INSTALAÇÃO DE VÁLVULAS OU REGISTROS COM JUNTA ELÁSTICA - DN 450</v>
          </cell>
          <cell r="I593" t="str">
            <v>UN</v>
          </cell>
          <cell r="J593">
            <v>246.33</v>
          </cell>
          <cell r="R593">
            <v>77.17</v>
          </cell>
          <cell r="S593">
            <v>31.33</v>
          </cell>
          <cell r="T593">
            <v>145.99</v>
          </cell>
          <cell r="U593">
            <v>59.26</v>
          </cell>
          <cell r="V593">
            <v>23.16</v>
          </cell>
          <cell r="W593">
            <v>9.4</v>
          </cell>
          <cell r="X593">
            <v>0</v>
          </cell>
          <cell r="Y593">
            <v>0</v>
          </cell>
          <cell r="Z593">
            <v>0</v>
          </cell>
          <cell r="AA593">
            <v>0</v>
          </cell>
          <cell r="AB593" t="str">
            <v>CAIXA REFERENCIAL</v>
          </cell>
          <cell r="AD593" t="str">
            <v>ASTU</v>
          </cell>
          <cell r="AE593" t="str">
            <v>ASSENTAMENTO DE TUBOS E PECAS</v>
          </cell>
          <cell r="AF593">
            <v>254</v>
          </cell>
          <cell r="AG593" t="str">
            <v>FORNEC E/OU ASSENT DE VALVULAS E REGISTROS</v>
          </cell>
          <cell r="AH593">
            <v>73885</v>
          </cell>
          <cell r="AI593" t="str">
            <v>INSTALACAO DE VALVULA OU REGISTRO C/JUNTA ELASTICA</v>
          </cell>
        </row>
        <row r="594">
          <cell r="G594" t="str">
            <v>73885/10</v>
          </cell>
          <cell r="H594" t="str">
            <v>INSTALAÇÃO DE VÁLVULAS OU REGISTROS COM JUNTA ELÁSTICA - DN 450</v>
          </cell>
          <cell r="I594" t="str">
            <v>UN</v>
          </cell>
          <cell r="J594">
            <v>246.33</v>
          </cell>
          <cell r="K594" t="str">
            <v>COMPOSICAO</v>
          </cell>
          <cell r="L594">
            <v>73480</v>
          </cell>
          <cell r="M594" t="str">
            <v>CUSTO HORARIO PRODUTIVO - GUINDASTE MUNK 640/18 - 8T S/CAMINHAO MERCE-DES BENZ 1418/51 - 184 HP</v>
          </cell>
          <cell r="N594" t="str">
            <v>H</v>
          </cell>
          <cell r="O594">
            <v>1.9</v>
          </cell>
          <cell r="P594">
            <v>99.78</v>
          </cell>
          <cell r="Q594">
            <v>189.58</v>
          </cell>
          <cell r="AD594" t="str">
            <v>ASTU</v>
          </cell>
          <cell r="AE594" t="str">
            <v>ASSENTAMENTO DE TUBOS E PECAS</v>
          </cell>
          <cell r="AF594">
            <v>254</v>
          </cell>
          <cell r="AG594" t="str">
            <v>FORNEC E/OU ASSENT DE VALVULAS E REGISTROS</v>
          </cell>
          <cell r="AH594">
            <v>73885</v>
          </cell>
          <cell r="AI594" t="str">
            <v>INSTALACAO DE VALVULA OU REGISTRO C/JUNTA ELASTICA</v>
          </cell>
        </row>
        <row r="595">
          <cell r="G595" t="str">
            <v>73885/10</v>
          </cell>
          <cell r="H595" t="str">
            <v>INSTALAÇÃO DE VÁLVULAS OU REGISTROS COM JUNTA ELÁSTICA - DN 450</v>
          </cell>
          <cell r="I595" t="str">
            <v>UN</v>
          </cell>
          <cell r="J595">
            <v>246.33</v>
          </cell>
          <cell r="K595" t="str">
            <v>INSUMO</v>
          </cell>
          <cell r="L595">
            <v>2700</v>
          </cell>
          <cell r="M595" t="str">
            <v>MONTADOR</v>
          </cell>
          <cell r="N595" t="str">
            <v>H</v>
          </cell>
          <cell r="O595">
            <v>1.9</v>
          </cell>
          <cell r="P595">
            <v>14.96</v>
          </cell>
          <cell r="Q595">
            <v>28.44</v>
          </cell>
          <cell r="AD595" t="str">
            <v>ASTU</v>
          </cell>
          <cell r="AE595" t="str">
            <v>ASSENTAMENTO DE TUBOS E PECAS</v>
          </cell>
          <cell r="AF595">
            <v>254</v>
          </cell>
          <cell r="AG595" t="str">
            <v>FORNEC E/OU ASSENT DE VALVULAS E REGISTROS</v>
          </cell>
          <cell r="AH595">
            <v>73885</v>
          </cell>
          <cell r="AI595" t="str">
            <v>INSTALACAO DE VALVULA OU REGISTRO C/JUNTA ELASTICA</v>
          </cell>
        </row>
        <row r="596">
          <cell r="G596" t="str">
            <v>73885/10</v>
          </cell>
          <cell r="H596" t="str">
            <v>INSTALAÇÃO DE VÁLVULAS OU REGISTROS COM JUNTA ELÁSTICA - DN 450</v>
          </cell>
          <cell r="I596" t="str">
            <v>UN</v>
          </cell>
          <cell r="J596">
            <v>246.33</v>
          </cell>
          <cell r="K596" t="str">
            <v>INSUMO</v>
          </cell>
          <cell r="L596">
            <v>6111</v>
          </cell>
          <cell r="M596" t="str">
            <v>SERVENTE</v>
          </cell>
          <cell r="N596" t="str">
            <v>H</v>
          </cell>
          <cell r="O596">
            <v>3.8</v>
          </cell>
          <cell r="P596">
            <v>7.44</v>
          </cell>
          <cell r="Q596">
            <v>28.3</v>
          </cell>
          <cell r="AD596" t="str">
            <v>ASTU</v>
          </cell>
          <cell r="AE596" t="str">
            <v>ASSENTAMENTO DE TUBOS E PECAS</v>
          </cell>
          <cell r="AF596">
            <v>254</v>
          </cell>
          <cell r="AG596" t="str">
            <v>FORNEC E/OU ASSENT DE VALVULAS E REGISTROS</v>
          </cell>
          <cell r="AH596">
            <v>73885</v>
          </cell>
          <cell r="AI596" t="str">
            <v>INSTALACAO DE VALVULA OU REGISTRO C/JUNTA ELASTICA</v>
          </cell>
        </row>
        <row r="597">
          <cell r="G597" t="str">
            <v>73885/11</v>
          </cell>
          <cell r="H597" t="str">
            <v>INSTALAÇÃO DE VÁLVULAS OU REGISTROS COM JUNTA ELÁSTICA - DN 500</v>
          </cell>
          <cell r="I597" t="str">
            <v>UN</v>
          </cell>
          <cell r="J597">
            <v>259.3</v>
          </cell>
          <cell r="R597">
            <v>81.239999999999995</v>
          </cell>
          <cell r="S597">
            <v>31.33</v>
          </cell>
          <cell r="T597">
            <v>153.66999999999999</v>
          </cell>
          <cell r="U597">
            <v>59.26</v>
          </cell>
          <cell r="V597">
            <v>24.38</v>
          </cell>
          <cell r="W597">
            <v>9.4</v>
          </cell>
          <cell r="X597">
            <v>0</v>
          </cell>
          <cell r="Y597">
            <v>0</v>
          </cell>
          <cell r="Z597">
            <v>0</v>
          </cell>
          <cell r="AA597">
            <v>0</v>
          </cell>
          <cell r="AB597" t="str">
            <v>CAIXA REFERENCIAL</v>
          </cell>
          <cell r="AD597" t="str">
            <v>ASTU</v>
          </cell>
          <cell r="AE597" t="str">
            <v>ASSENTAMENTO DE TUBOS E PECAS</v>
          </cell>
          <cell r="AF597">
            <v>254</v>
          </cell>
          <cell r="AG597" t="str">
            <v>FORNEC E/OU ASSENT DE VALVULAS E REGISTROS</v>
          </cell>
          <cell r="AH597">
            <v>73885</v>
          </cell>
          <cell r="AI597" t="str">
            <v>INSTALACAO DE VALVULA OU REGISTRO C/JUNTA ELASTICA</v>
          </cell>
        </row>
        <row r="598">
          <cell r="G598" t="str">
            <v>73885/11</v>
          </cell>
          <cell r="H598" t="str">
            <v>INSTALAÇÃO DE VÁLVULAS OU REGISTROS COM JUNTA ELÁSTICA - DN 500</v>
          </cell>
          <cell r="I598" t="str">
            <v>UN</v>
          </cell>
          <cell r="J598">
            <v>259.3</v>
          </cell>
          <cell r="K598" t="str">
            <v>COMPOSICAO</v>
          </cell>
          <cell r="L598">
            <v>73480</v>
          </cell>
          <cell r="M598" t="str">
            <v>CUSTO HORARIO PRODUTIVO - GUINDASTE MUNK 640/18 - 8T S/CAMINHAO MERCE-DES BENZ 1418/51 - 184 HP</v>
          </cell>
          <cell r="N598" t="str">
            <v>H</v>
          </cell>
          <cell r="O598">
            <v>2</v>
          </cell>
          <cell r="P598">
            <v>99.78</v>
          </cell>
          <cell r="Q598">
            <v>199.56</v>
          </cell>
          <cell r="AD598" t="str">
            <v>ASTU</v>
          </cell>
          <cell r="AE598" t="str">
            <v>ASSENTAMENTO DE TUBOS E PECAS</v>
          </cell>
          <cell r="AF598">
            <v>254</v>
          </cell>
          <cell r="AG598" t="str">
            <v>FORNEC E/OU ASSENT DE VALVULAS E REGISTROS</v>
          </cell>
          <cell r="AH598">
            <v>73885</v>
          </cell>
          <cell r="AI598" t="str">
            <v>INSTALACAO DE VALVULA OU REGISTRO C/JUNTA ELASTICA</v>
          </cell>
        </row>
        <row r="599">
          <cell r="G599" t="str">
            <v>73885/11</v>
          </cell>
          <cell r="H599" t="str">
            <v>INSTALAÇÃO DE VÁLVULAS OU REGISTROS COM JUNTA ELÁSTICA - DN 500</v>
          </cell>
          <cell r="I599" t="str">
            <v>UN</v>
          </cell>
          <cell r="J599">
            <v>259.3</v>
          </cell>
          <cell r="K599" t="str">
            <v>INSUMO</v>
          </cell>
          <cell r="L599">
            <v>2700</v>
          </cell>
          <cell r="M599" t="str">
            <v>MONTADOR</v>
          </cell>
          <cell r="N599" t="str">
            <v>H</v>
          </cell>
          <cell r="O599">
            <v>2</v>
          </cell>
          <cell r="P599">
            <v>14.96</v>
          </cell>
          <cell r="Q599">
            <v>29.93</v>
          </cell>
          <cell r="AD599" t="str">
            <v>ASTU</v>
          </cell>
          <cell r="AE599" t="str">
            <v>ASSENTAMENTO DE TUBOS E PECAS</v>
          </cell>
          <cell r="AF599">
            <v>254</v>
          </cell>
          <cell r="AG599" t="str">
            <v>FORNEC E/OU ASSENT DE VALVULAS E REGISTROS</v>
          </cell>
          <cell r="AH599">
            <v>73885</v>
          </cell>
          <cell r="AI599" t="str">
            <v>INSTALACAO DE VALVULA OU REGISTRO C/JUNTA ELASTICA</v>
          </cell>
        </row>
        <row r="600">
          <cell r="G600" t="str">
            <v>73885/11</v>
          </cell>
          <cell r="H600" t="str">
            <v>INSTALAÇÃO DE VÁLVULAS OU REGISTROS COM JUNTA ELÁSTICA - DN 500</v>
          </cell>
          <cell r="I600" t="str">
            <v>UN</v>
          </cell>
          <cell r="J600">
            <v>259.3</v>
          </cell>
          <cell r="K600" t="str">
            <v>INSUMO</v>
          </cell>
          <cell r="L600">
            <v>6111</v>
          </cell>
          <cell r="M600" t="str">
            <v>SERVENTE</v>
          </cell>
          <cell r="N600" t="str">
            <v>H</v>
          </cell>
          <cell r="O600">
            <v>4</v>
          </cell>
          <cell r="P600">
            <v>7.44</v>
          </cell>
          <cell r="Q600">
            <v>29.79</v>
          </cell>
          <cell r="AD600" t="str">
            <v>ASTU</v>
          </cell>
          <cell r="AE600" t="str">
            <v>ASSENTAMENTO DE TUBOS E PECAS</v>
          </cell>
          <cell r="AF600">
            <v>254</v>
          </cell>
          <cell r="AG600" t="str">
            <v>FORNEC E/OU ASSENT DE VALVULAS E REGISTROS</v>
          </cell>
          <cell r="AH600">
            <v>73885</v>
          </cell>
          <cell r="AI600" t="str">
            <v>INSTALACAO DE VALVULA OU REGISTRO C/JUNTA ELASTICA</v>
          </cell>
        </row>
        <row r="601">
          <cell r="G601" t="str">
            <v>73885/12</v>
          </cell>
          <cell r="H601" t="str">
            <v>INSTALAÇÃO DE VÁLVULAS OU REGISTROS COM JUNTA ELÁSTICA - DN 600</v>
          </cell>
          <cell r="I601" t="str">
            <v>UN</v>
          </cell>
          <cell r="J601">
            <v>295.60000000000002</v>
          </cell>
          <cell r="R601">
            <v>92.61</v>
          </cell>
          <cell r="S601">
            <v>31.33</v>
          </cell>
          <cell r="T601">
            <v>175.19</v>
          </cell>
          <cell r="U601">
            <v>59.26</v>
          </cell>
          <cell r="V601">
            <v>27.79</v>
          </cell>
          <cell r="W601">
            <v>9.4</v>
          </cell>
          <cell r="X601">
            <v>0</v>
          </cell>
          <cell r="Y601">
            <v>0</v>
          </cell>
          <cell r="Z601">
            <v>0</v>
          </cell>
          <cell r="AA601">
            <v>0</v>
          </cell>
          <cell r="AB601" t="str">
            <v>CAIXA REFERENCIAL</v>
          </cell>
          <cell r="AD601" t="str">
            <v>ASTU</v>
          </cell>
          <cell r="AE601" t="str">
            <v>ASSENTAMENTO DE TUBOS E PECAS</v>
          </cell>
          <cell r="AF601">
            <v>254</v>
          </cell>
          <cell r="AG601" t="str">
            <v>FORNEC E/OU ASSENT DE VALVULAS E REGISTROS</v>
          </cell>
          <cell r="AH601">
            <v>73885</v>
          </cell>
          <cell r="AI601" t="str">
            <v>INSTALACAO DE VALVULA OU REGISTRO C/JUNTA ELASTICA</v>
          </cell>
        </row>
        <row r="602">
          <cell r="G602" t="str">
            <v>73885/12</v>
          </cell>
          <cell r="H602" t="str">
            <v>INSTALAÇÃO DE VÁLVULAS OU REGISTROS COM JUNTA ELÁSTICA - DN 600</v>
          </cell>
          <cell r="I602" t="str">
            <v>UN</v>
          </cell>
          <cell r="J602">
            <v>295.60000000000002</v>
          </cell>
          <cell r="K602" t="str">
            <v>COMPOSICAO</v>
          </cell>
          <cell r="L602">
            <v>73480</v>
          </cell>
          <cell r="M602" t="str">
            <v>CUSTO HORARIO PRODUTIVO - GUINDASTE MUNK 640/18 - 8T S/CAMINHAO MERCE-DES BENZ 1418/51 - 184 HP</v>
          </cell>
          <cell r="N602" t="str">
            <v>H</v>
          </cell>
          <cell r="O602">
            <v>2.2799999999999998</v>
          </cell>
          <cell r="P602">
            <v>99.78</v>
          </cell>
          <cell r="Q602">
            <v>227.5</v>
          </cell>
          <cell r="AD602" t="str">
            <v>ASTU</v>
          </cell>
          <cell r="AE602" t="str">
            <v>ASSENTAMENTO DE TUBOS E PECAS</v>
          </cell>
          <cell r="AF602">
            <v>254</v>
          </cell>
          <cell r="AG602" t="str">
            <v>FORNEC E/OU ASSENT DE VALVULAS E REGISTROS</v>
          </cell>
          <cell r="AH602">
            <v>73885</v>
          </cell>
          <cell r="AI602" t="str">
            <v>INSTALACAO DE VALVULA OU REGISTRO C/JUNTA ELASTICA</v>
          </cell>
        </row>
        <row r="603">
          <cell r="G603" t="str">
            <v>73885/12</v>
          </cell>
          <cell r="H603" t="str">
            <v>INSTALAÇÃO DE VÁLVULAS OU REGISTROS COM JUNTA ELÁSTICA - DN 600</v>
          </cell>
          <cell r="I603" t="str">
            <v>UN</v>
          </cell>
          <cell r="J603">
            <v>295.60000000000002</v>
          </cell>
          <cell r="K603" t="str">
            <v>INSUMO</v>
          </cell>
          <cell r="L603">
            <v>2700</v>
          </cell>
          <cell r="M603" t="str">
            <v>MONTADOR</v>
          </cell>
          <cell r="N603" t="str">
            <v>H</v>
          </cell>
          <cell r="O603">
            <v>2.2799999999999998</v>
          </cell>
          <cell r="P603">
            <v>14.96</v>
          </cell>
          <cell r="Q603">
            <v>34.130000000000003</v>
          </cell>
          <cell r="AD603" t="str">
            <v>ASTU</v>
          </cell>
          <cell r="AE603" t="str">
            <v>ASSENTAMENTO DE TUBOS E PECAS</v>
          </cell>
          <cell r="AF603">
            <v>254</v>
          </cell>
          <cell r="AG603" t="str">
            <v>FORNEC E/OU ASSENT DE VALVULAS E REGISTROS</v>
          </cell>
          <cell r="AH603">
            <v>73885</v>
          </cell>
          <cell r="AI603" t="str">
            <v>INSTALACAO DE VALVULA OU REGISTRO C/JUNTA ELASTICA</v>
          </cell>
        </row>
        <row r="604">
          <cell r="G604" t="str">
            <v>73885/12</v>
          </cell>
          <cell r="H604" t="str">
            <v>INSTALAÇÃO DE VÁLVULAS OU REGISTROS COM JUNTA ELÁSTICA - DN 600</v>
          </cell>
          <cell r="I604" t="str">
            <v>UN</v>
          </cell>
          <cell r="J604">
            <v>295.60000000000002</v>
          </cell>
          <cell r="K604" t="str">
            <v>INSUMO</v>
          </cell>
          <cell r="L604">
            <v>6111</v>
          </cell>
          <cell r="M604" t="str">
            <v>SERVENTE</v>
          </cell>
          <cell r="N604" t="str">
            <v>H</v>
          </cell>
          <cell r="O604">
            <v>4.5599999999999996</v>
          </cell>
          <cell r="P604">
            <v>7.44</v>
          </cell>
          <cell r="Q604">
            <v>33.96</v>
          </cell>
          <cell r="AD604" t="str">
            <v>ASTU</v>
          </cell>
          <cell r="AE604" t="str">
            <v>ASSENTAMENTO DE TUBOS E PECAS</v>
          </cell>
          <cell r="AF604">
            <v>254</v>
          </cell>
          <cell r="AG604" t="str">
            <v>FORNEC E/OU ASSENT DE VALVULAS E REGISTROS</v>
          </cell>
          <cell r="AH604">
            <v>73885</v>
          </cell>
          <cell r="AI604" t="str">
            <v>INSTALACAO DE VALVULA OU REGISTRO C/JUNTA ELASTICA</v>
          </cell>
        </row>
        <row r="605">
          <cell r="G605" t="str">
            <v>73839/1</v>
          </cell>
          <cell r="H605" t="str">
            <v>ASSENTAMENTO DE TUBOS DE AÇO, COM JUNTA ELÁSTICA (COMPRIMENTO DE 6,00 M) - DN 150 MM</v>
          </cell>
          <cell r="I605" t="str">
            <v>M</v>
          </cell>
          <cell r="J605">
            <v>4.3</v>
          </cell>
          <cell r="R605">
            <v>3.08</v>
          </cell>
          <cell r="S605">
            <v>71.83</v>
          </cell>
          <cell r="T605">
            <v>0.92</v>
          </cell>
          <cell r="U605">
            <v>21.61</v>
          </cell>
          <cell r="V605">
            <v>0.28000000000000003</v>
          </cell>
          <cell r="W605">
            <v>6.54</v>
          </cell>
          <cell r="X605">
            <v>0</v>
          </cell>
          <cell r="Y605">
            <v>0</v>
          </cell>
          <cell r="Z605">
            <v>0</v>
          </cell>
          <cell r="AA605">
            <v>0</v>
          </cell>
          <cell r="AB605" t="str">
            <v>CAIXA REFERENCIAL</v>
          </cell>
          <cell r="AD605" t="str">
            <v>ASTU</v>
          </cell>
          <cell r="AE605" t="str">
            <v>ASSENTAMENTO DE TUBOS E PECAS</v>
          </cell>
          <cell r="AF605">
            <v>292</v>
          </cell>
          <cell r="AG605" t="str">
            <v>FORNEC E/OU ASSENT DE TUBO DE ACO COM JUNTA ELASTI</v>
          </cell>
          <cell r="AH605">
            <v>73839</v>
          </cell>
          <cell r="AI605" t="str">
            <v>ASSENTAMENTO DE TUBO DE ACO COM JUNTA ELASTICA - COMP = 6,0 M</v>
          </cell>
        </row>
        <row r="606">
          <cell r="G606" t="str">
            <v>73839/1</v>
          </cell>
          <cell r="H606" t="str">
            <v>ASSENTAMENTO DE TUBOS DE AÇO, COM JUNTA ELÁSTICA (COMPRIMENTO DE 6,00 M) - DN 150 MM</v>
          </cell>
          <cell r="I606" t="str">
            <v>M</v>
          </cell>
          <cell r="J606">
            <v>4.3</v>
          </cell>
          <cell r="K606" t="str">
            <v>COMPOSICAO</v>
          </cell>
          <cell r="L606">
            <v>73480</v>
          </cell>
          <cell r="M606" t="str">
            <v>CUSTO HORARIO PRODUTIVO - GUINDASTE MUNK 640/18 - 8T S/CAMINHAO MERCE-DES BENZ 1418/51 - 184 HP</v>
          </cell>
          <cell r="N606" t="str">
            <v>H</v>
          </cell>
          <cell r="O606">
            <v>1.21E-2</v>
          </cell>
          <cell r="P606">
            <v>99.78</v>
          </cell>
          <cell r="Q606">
            <v>1.2</v>
          </cell>
          <cell r="AD606" t="str">
            <v>ASTU</v>
          </cell>
          <cell r="AE606" t="str">
            <v>ASSENTAMENTO DE TUBOS E PECAS</v>
          </cell>
          <cell r="AF606">
            <v>292</v>
          </cell>
          <cell r="AG606" t="str">
            <v>FORNEC E/OU ASSENT DE TUBO DE ACO COM JUNTA ELASTI</v>
          </cell>
          <cell r="AH606">
            <v>73839</v>
          </cell>
          <cell r="AI606" t="str">
            <v>ASSENTAMENTO DE TUBO DE ACO COM JUNTA ELASTICA - COMP = 6,0 M</v>
          </cell>
        </row>
        <row r="607">
          <cell r="G607" t="str">
            <v>73839/1</v>
          </cell>
          <cell r="H607" t="str">
            <v>ASSENTAMENTO DE TUBOS DE AÇO, COM JUNTA ELÁSTICA (COMPRIMENTO DE 6,00 M) - DN 150 MM</v>
          </cell>
          <cell r="I607" t="str">
            <v>M</v>
          </cell>
          <cell r="J607">
            <v>4.3</v>
          </cell>
          <cell r="K607" t="str">
            <v>COMPOSICAO</v>
          </cell>
          <cell r="L607">
            <v>73524</v>
          </cell>
          <cell r="M607" t="str">
            <v>TRANSPORTE DE TUBOS DE FERRO DUTIL DN 150</v>
          </cell>
          <cell r="N607" t="str">
            <v>M</v>
          </cell>
          <cell r="O607">
            <v>1</v>
          </cell>
          <cell r="P607">
            <v>0.66</v>
          </cell>
          <cell r="Q607">
            <v>0.66</v>
          </cell>
          <cell r="AD607" t="str">
            <v>ASTU</v>
          </cell>
          <cell r="AE607" t="str">
            <v>ASSENTAMENTO DE TUBOS E PECAS</v>
          </cell>
          <cell r="AF607">
            <v>292</v>
          </cell>
          <cell r="AG607" t="str">
            <v>FORNEC E/OU ASSENT DE TUBO DE ACO COM JUNTA ELASTI</v>
          </cell>
          <cell r="AH607">
            <v>73839</v>
          </cell>
          <cell r="AI607" t="str">
            <v>ASSENTAMENTO DE TUBO DE ACO COM JUNTA ELASTICA - COMP = 6,0 M</v>
          </cell>
        </row>
        <row r="608">
          <cell r="G608" t="str">
            <v>73839/1</v>
          </cell>
          <cell r="H608" t="str">
            <v>ASSENTAMENTO DE TUBOS DE AÇO, COM JUNTA ELÁSTICA (COMPRIMENTO DE 6,00 M) - DN 150 MM</v>
          </cell>
          <cell r="I608" t="str">
            <v>M</v>
          </cell>
          <cell r="J608">
            <v>4.3</v>
          </cell>
          <cell r="K608" t="str">
            <v>INSUMO</v>
          </cell>
          <cell r="L608">
            <v>2700</v>
          </cell>
          <cell r="M608" t="str">
            <v>MONTADOR</v>
          </cell>
          <cell r="N608" t="str">
            <v>H</v>
          </cell>
          <cell r="O608">
            <v>8.14E-2</v>
          </cell>
          <cell r="P608">
            <v>14.96</v>
          </cell>
          <cell r="Q608">
            <v>1.21</v>
          </cell>
          <cell r="AD608" t="str">
            <v>ASTU</v>
          </cell>
          <cell r="AE608" t="str">
            <v>ASSENTAMENTO DE TUBOS E PECAS</v>
          </cell>
          <cell r="AF608">
            <v>292</v>
          </cell>
          <cell r="AG608" t="str">
            <v>FORNEC E/OU ASSENT DE TUBO DE ACO COM JUNTA ELASTI</v>
          </cell>
          <cell r="AH608">
            <v>73839</v>
          </cell>
          <cell r="AI608" t="str">
            <v>ASSENTAMENTO DE TUBO DE ACO COM JUNTA ELASTICA - COMP = 6,0 M</v>
          </cell>
        </row>
        <row r="609">
          <cell r="G609" t="str">
            <v>73839/1</v>
          </cell>
          <cell r="H609" t="str">
            <v>ASSENTAMENTO DE TUBOS DE AÇO, COM JUNTA ELÁSTICA (COMPRIMENTO DE 6,00 M) - DN 150 MM</v>
          </cell>
          <cell r="I609" t="str">
            <v>M</v>
          </cell>
          <cell r="J609">
            <v>4.3</v>
          </cell>
          <cell r="K609" t="str">
            <v>INSUMO</v>
          </cell>
          <cell r="L609">
            <v>6111</v>
          </cell>
          <cell r="M609" t="str">
            <v>SERVENTE</v>
          </cell>
          <cell r="N609" t="str">
            <v>H</v>
          </cell>
          <cell r="O609">
            <v>0.1628</v>
          </cell>
          <cell r="P609">
            <v>7.44</v>
          </cell>
          <cell r="Q609">
            <v>1.21</v>
          </cell>
          <cell r="AD609" t="str">
            <v>ASTU</v>
          </cell>
          <cell r="AE609" t="str">
            <v>ASSENTAMENTO DE TUBOS E PECAS</v>
          </cell>
          <cell r="AF609">
            <v>292</v>
          </cell>
          <cell r="AG609" t="str">
            <v>FORNEC E/OU ASSENT DE TUBO DE ACO COM JUNTA ELASTI</v>
          </cell>
          <cell r="AH609">
            <v>73839</v>
          </cell>
          <cell r="AI609" t="str">
            <v>ASSENTAMENTO DE TUBO DE ACO COM JUNTA ELASTICA - COMP = 6,0 M</v>
          </cell>
        </row>
        <row r="610">
          <cell r="G610" t="str">
            <v>73839/2</v>
          </cell>
          <cell r="H610" t="str">
            <v>ASSENTAMENTO DE TUBOS DE AÇO, COM JUNTA ELÁSTICA (COMPRIMENTO DE 6,00 M) - DN 200 MM</v>
          </cell>
          <cell r="I610" t="str">
            <v>M</v>
          </cell>
          <cell r="J610">
            <v>5.5</v>
          </cell>
          <cell r="R610">
            <v>3.96</v>
          </cell>
          <cell r="S610">
            <v>72.03</v>
          </cell>
          <cell r="T610">
            <v>1.18</v>
          </cell>
          <cell r="U610">
            <v>21.51</v>
          </cell>
          <cell r="V610">
            <v>0.35</v>
          </cell>
          <cell r="W610">
            <v>6.45</v>
          </cell>
          <cell r="X610">
            <v>0</v>
          </cell>
          <cell r="Y610">
            <v>0</v>
          </cell>
          <cell r="Z610">
            <v>0</v>
          </cell>
          <cell r="AA610">
            <v>0</v>
          </cell>
          <cell r="AB610" t="str">
            <v>CAIXA REFERENCIAL</v>
          </cell>
          <cell r="AD610" t="str">
            <v>ASTU</v>
          </cell>
          <cell r="AE610" t="str">
            <v>ASSENTAMENTO DE TUBOS E PECAS</v>
          </cell>
          <cell r="AF610">
            <v>292</v>
          </cell>
          <cell r="AG610" t="str">
            <v>FORNEC E/OU ASSENT DE TUBO DE ACO COM JUNTA ELASTI</v>
          </cell>
          <cell r="AH610">
            <v>73839</v>
          </cell>
          <cell r="AI610" t="str">
            <v>ASSENTAMENTO DE TUBO DE ACO COM JUNTA ELASTICA - COMP = 6,0 M</v>
          </cell>
        </row>
        <row r="611">
          <cell r="G611" t="str">
            <v>73839/2</v>
          </cell>
          <cell r="H611" t="str">
            <v>ASSENTAMENTO DE TUBOS DE AÇO, COM JUNTA ELÁSTICA (COMPRIMENTO DE 6,00 M) - DN 200 MM</v>
          </cell>
          <cell r="I611" t="str">
            <v>M</v>
          </cell>
          <cell r="J611">
            <v>5.5</v>
          </cell>
          <cell r="K611" t="str">
            <v>COMPOSICAO</v>
          </cell>
          <cell r="L611">
            <v>73480</v>
          </cell>
          <cell r="M611" t="str">
            <v>CUSTO HORARIO PRODUTIVO - GUINDASTE MUNK 640/18 - 8T S/CAMINHAO MERCE-DES BENZ 1418/51 - 184 HP</v>
          </cell>
          <cell r="N611" t="str">
            <v>H</v>
          </cell>
          <cell r="O611">
            <v>1.5399999999999999E-2</v>
          </cell>
          <cell r="P611">
            <v>99.78</v>
          </cell>
          <cell r="Q611">
            <v>1.53</v>
          </cell>
          <cell r="AD611" t="str">
            <v>ASTU</v>
          </cell>
          <cell r="AE611" t="str">
            <v>ASSENTAMENTO DE TUBOS E PECAS</v>
          </cell>
          <cell r="AF611">
            <v>292</v>
          </cell>
          <cell r="AG611" t="str">
            <v>FORNEC E/OU ASSENT DE TUBO DE ACO COM JUNTA ELASTI</v>
          </cell>
          <cell r="AH611">
            <v>73839</v>
          </cell>
          <cell r="AI611" t="str">
            <v>ASSENTAMENTO DE TUBO DE ACO COM JUNTA ELASTICA - COMP = 6,0 M</v>
          </cell>
        </row>
        <row r="612">
          <cell r="G612" t="str">
            <v>73839/2</v>
          </cell>
          <cell r="H612" t="str">
            <v>ASSENTAMENTO DE TUBOS DE AÇO, COM JUNTA ELÁSTICA (COMPRIMENTO DE 6,00 M) - DN 200 MM</v>
          </cell>
          <cell r="I612" t="str">
            <v>M</v>
          </cell>
          <cell r="J612">
            <v>5.5</v>
          </cell>
          <cell r="K612" t="str">
            <v>COMPOSICAO</v>
          </cell>
          <cell r="L612">
            <v>73523</v>
          </cell>
          <cell r="M612" t="str">
            <v>TRANSPORTE DE TUBOS DE FERRO DUTIL DN 200</v>
          </cell>
          <cell r="N612" t="str">
            <v>M</v>
          </cell>
          <cell r="O612">
            <v>1</v>
          </cell>
          <cell r="P612">
            <v>0.84</v>
          </cell>
          <cell r="Q612">
            <v>0.84</v>
          </cell>
          <cell r="AD612" t="str">
            <v>ASTU</v>
          </cell>
          <cell r="AE612" t="str">
            <v>ASSENTAMENTO DE TUBOS E PECAS</v>
          </cell>
          <cell r="AF612">
            <v>292</v>
          </cell>
          <cell r="AG612" t="str">
            <v>FORNEC E/OU ASSENT DE TUBO DE ACO COM JUNTA ELASTI</v>
          </cell>
          <cell r="AH612">
            <v>73839</v>
          </cell>
          <cell r="AI612" t="str">
            <v>ASSENTAMENTO DE TUBO DE ACO COM JUNTA ELASTICA - COMP = 6,0 M</v>
          </cell>
        </row>
        <row r="613">
          <cell r="G613" t="str">
            <v>73839/2</v>
          </cell>
          <cell r="H613" t="str">
            <v>ASSENTAMENTO DE TUBOS DE AÇO, COM JUNTA ELÁSTICA (COMPRIMENTO DE 6,00 M) - DN 200 MM</v>
          </cell>
          <cell r="I613" t="str">
            <v>M</v>
          </cell>
          <cell r="J613">
            <v>5.5</v>
          </cell>
          <cell r="K613" t="str">
            <v>INSUMO</v>
          </cell>
          <cell r="L613">
            <v>2700</v>
          </cell>
          <cell r="M613" t="str">
            <v>MONTADOR</v>
          </cell>
          <cell r="N613" t="str">
            <v>H</v>
          </cell>
          <cell r="O613">
            <v>0.1045</v>
          </cell>
          <cell r="P613">
            <v>14.96</v>
          </cell>
          <cell r="Q613">
            <v>1.56</v>
          </cell>
          <cell r="AD613" t="str">
            <v>ASTU</v>
          </cell>
          <cell r="AE613" t="str">
            <v>ASSENTAMENTO DE TUBOS E PECAS</v>
          </cell>
          <cell r="AF613">
            <v>292</v>
          </cell>
          <cell r="AG613" t="str">
            <v>FORNEC E/OU ASSENT DE TUBO DE ACO COM JUNTA ELASTI</v>
          </cell>
          <cell r="AH613">
            <v>73839</v>
          </cell>
          <cell r="AI613" t="str">
            <v>ASSENTAMENTO DE TUBO DE ACO COM JUNTA ELASTICA - COMP = 6,0 M</v>
          </cell>
        </row>
        <row r="614">
          <cell r="G614" t="str">
            <v>73839/2</v>
          </cell>
          <cell r="H614" t="str">
            <v>ASSENTAMENTO DE TUBOS DE AÇO, COM JUNTA ELÁSTICA (COMPRIMENTO DE 6,00 M) - DN 200 MM</v>
          </cell>
          <cell r="I614" t="str">
            <v>M</v>
          </cell>
          <cell r="J614">
            <v>5.5</v>
          </cell>
          <cell r="K614" t="str">
            <v>INSUMO</v>
          </cell>
          <cell r="L614">
            <v>6111</v>
          </cell>
          <cell r="M614" t="str">
            <v>SERVENTE</v>
          </cell>
          <cell r="N614" t="str">
            <v>H</v>
          </cell>
          <cell r="O614">
            <v>0.20899999999999999</v>
          </cell>
          <cell r="P614">
            <v>7.44</v>
          </cell>
          <cell r="Q614">
            <v>1.55</v>
          </cell>
          <cell r="AD614" t="str">
            <v>ASTU</v>
          </cell>
          <cell r="AE614" t="str">
            <v>ASSENTAMENTO DE TUBOS E PECAS</v>
          </cell>
          <cell r="AF614">
            <v>292</v>
          </cell>
          <cell r="AG614" t="str">
            <v>FORNEC E/OU ASSENT DE TUBO DE ACO COM JUNTA ELASTI</v>
          </cell>
          <cell r="AH614">
            <v>73839</v>
          </cell>
          <cell r="AI614" t="str">
            <v>ASSENTAMENTO DE TUBO DE ACO COM JUNTA ELASTICA - COMP = 6,0 M</v>
          </cell>
        </row>
        <row r="615">
          <cell r="G615" t="str">
            <v>73839/3</v>
          </cell>
          <cell r="H615" t="str">
            <v>ASSENTAMENTO DE TUBOS DE AÇO, COM JUNTA ELÁSTICA (COMPRIMENTO DE 6,00 M) - DN 250 MM</v>
          </cell>
          <cell r="I615" t="str">
            <v>M</v>
          </cell>
          <cell r="J615">
            <v>6.64</v>
          </cell>
          <cell r="R615">
            <v>4.75</v>
          </cell>
          <cell r="S615">
            <v>71.63</v>
          </cell>
          <cell r="T615">
            <v>1.43</v>
          </cell>
          <cell r="U615">
            <v>21.64</v>
          </cell>
          <cell r="V615">
            <v>0.44</v>
          </cell>
          <cell r="W615">
            <v>6.71</v>
          </cell>
          <cell r="X615">
            <v>0</v>
          </cell>
          <cell r="Y615">
            <v>0</v>
          </cell>
          <cell r="Z615">
            <v>0</v>
          </cell>
          <cell r="AA615">
            <v>0</v>
          </cell>
          <cell r="AB615" t="str">
            <v>CAIXA REFERENCIAL</v>
          </cell>
          <cell r="AD615" t="str">
            <v>ASTU</v>
          </cell>
          <cell r="AE615" t="str">
            <v>ASSENTAMENTO DE TUBOS E PECAS</v>
          </cell>
          <cell r="AF615">
            <v>292</v>
          </cell>
          <cell r="AG615" t="str">
            <v>FORNEC E/OU ASSENT DE TUBO DE ACO COM JUNTA ELASTI</v>
          </cell>
          <cell r="AH615">
            <v>73839</v>
          </cell>
          <cell r="AI615" t="str">
            <v>ASSENTAMENTO DE TUBO DE ACO COM JUNTA ELASTICA - COMP = 6,0 M</v>
          </cell>
        </row>
        <row r="616">
          <cell r="G616" t="str">
            <v>73839/3</v>
          </cell>
          <cell r="H616" t="str">
            <v>ASSENTAMENTO DE TUBOS DE AÇO, COM JUNTA ELÁSTICA (COMPRIMENTO DE 6,00 M) - DN 250 MM</v>
          </cell>
          <cell r="I616" t="str">
            <v>M</v>
          </cell>
          <cell r="J616">
            <v>6.64</v>
          </cell>
          <cell r="K616" t="str">
            <v>COMPOSICAO</v>
          </cell>
          <cell r="L616">
            <v>73480</v>
          </cell>
          <cell r="M616" t="str">
            <v>CUSTO HORARIO PRODUTIVO - GUINDASTE MUNK 640/18 - 8T S/CAMINHAO MERCE-DES BENZ 1418/51 - 184 HP</v>
          </cell>
          <cell r="N616" t="str">
            <v>H</v>
          </cell>
          <cell r="O616">
            <v>1.8699999999999998E-2</v>
          </cell>
          <cell r="P616">
            <v>99.78</v>
          </cell>
          <cell r="Q616">
            <v>1.86</v>
          </cell>
          <cell r="AD616" t="str">
            <v>ASTU</v>
          </cell>
          <cell r="AE616" t="str">
            <v>ASSENTAMENTO DE TUBOS E PECAS</v>
          </cell>
          <cell r="AF616">
            <v>292</v>
          </cell>
          <cell r="AG616" t="str">
            <v>FORNEC E/OU ASSENT DE TUBO DE ACO COM JUNTA ELASTI</v>
          </cell>
          <cell r="AH616">
            <v>73839</v>
          </cell>
          <cell r="AI616" t="str">
            <v>ASSENTAMENTO DE TUBO DE ACO COM JUNTA ELASTICA - COMP = 6,0 M</v>
          </cell>
        </row>
        <row r="617">
          <cell r="G617" t="str">
            <v>73839/3</v>
          </cell>
          <cell r="H617" t="str">
            <v>ASSENTAMENTO DE TUBOS DE AÇO, COM JUNTA ELÁSTICA (COMPRIMENTO DE 6,00 M) - DN 250 MM</v>
          </cell>
          <cell r="I617" t="str">
            <v>M</v>
          </cell>
          <cell r="J617">
            <v>6.64</v>
          </cell>
          <cell r="K617" t="str">
            <v>COMPOSICAO</v>
          </cell>
          <cell r="L617">
            <v>73522</v>
          </cell>
          <cell r="M617" t="str">
            <v>TRANSPORTE DE TUBOS DE FERRO DUTIL DN 250</v>
          </cell>
          <cell r="N617" t="str">
            <v>M</v>
          </cell>
          <cell r="O617">
            <v>1</v>
          </cell>
          <cell r="P617">
            <v>1.1200000000000001</v>
          </cell>
          <cell r="Q617">
            <v>1.1200000000000001</v>
          </cell>
          <cell r="AD617" t="str">
            <v>ASTU</v>
          </cell>
          <cell r="AE617" t="str">
            <v>ASSENTAMENTO DE TUBOS E PECAS</v>
          </cell>
          <cell r="AF617">
            <v>292</v>
          </cell>
          <cell r="AG617" t="str">
            <v>FORNEC E/OU ASSENT DE TUBO DE ACO COM JUNTA ELASTI</v>
          </cell>
          <cell r="AH617">
            <v>73839</v>
          </cell>
          <cell r="AI617" t="str">
            <v>ASSENTAMENTO DE TUBO DE ACO COM JUNTA ELASTICA - COMP = 6,0 M</v>
          </cell>
        </row>
        <row r="618">
          <cell r="G618" t="str">
            <v>73839/3</v>
          </cell>
          <cell r="H618" t="str">
            <v>ASSENTAMENTO DE TUBOS DE AÇO, COM JUNTA ELÁSTICA (COMPRIMENTO DE 6,00 M) - DN 250 MM</v>
          </cell>
          <cell r="I618" t="str">
            <v>M</v>
          </cell>
          <cell r="J618">
            <v>6.64</v>
          </cell>
          <cell r="K618" t="str">
            <v>INSUMO</v>
          </cell>
          <cell r="L618">
            <v>2700</v>
          </cell>
          <cell r="M618" t="str">
            <v>MONTADOR</v>
          </cell>
          <cell r="N618" t="str">
            <v>H</v>
          </cell>
          <cell r="O618">
            <v>0.1221</v>
          </cell>
          <cell r="P618">
            <v>14.96</v>
          </cell>
          <cell r="Q618">
            <v>1.82</v>
          </cell>
          <cell r="AD618" t="str">
            <v>ASTU</v>
          </cell>
          <cell r="AE618" t="str">
            <v>ASSENTAMENTO DE TUBOS E PECAS</v>
          </cell>
          <cell r="AF618">
            <v>292</v>
          </cell>
          <cell r="AG618" t="str">
            <v>FORNEC E/OU ASSENT DE TUBO DE ACO COM JUNTA ELASTI</v>
          </cell>
          <cell r="AH618">
            <v>73839</v>
          </cell>
          <cell r="AI618" t="str">
            <v>ASSENTAMENTO DE TUBO DE ACO COM JUNTA ELASTICA - COMP = 6,0 M</v>
          </cell>
        </row>
        <row r="619">
          <cell r="G619" t="str">
            <v>73839/3</v>
          </cell>
          <cell r="H619" t="str">
            <v>ASSENTAMENTO DE TUBOS DE AÇO, COM JUNTA ELÁSTICA (COMPRIMENTO DE 6,00 M) - DN 250 MM</v>
          </cell>
          <cell r="I619" t="str">
            <v>M</v>
          </cell>
          <cell r="J619">
            <v>6.64</v>
          </cell>
          <cell r="K619" t="str">
            <v>INSUMO</v>
          </cell>
          <cell r="L619">
            <v>6111</v>
          </cell>
          <cell r="M619" t="str">
            <v>SERVENTE</v>
          </cell>
          <cell r="N619" t="str">
            <v>H</v>
          </cell>
          <cell r="O619">
            <v>0.2442</v>
          </cell>
          <cell r="P619">
            <v>7.44</v>
          </cell>
          <cell r="Q619">
            <v>1.81</v>
          </cell>
          <cell r="AD619" t="str">
            <v>ASTU</v>
          </cell>
          <cell r="AE619" t="str">
            <v>ASSENTAMENTO DE TUBOS E PECAS</v>
          </cell>
          <cell r="AF619">
            <v>292</v>
          </cell>
          <cell r="AG619" t="str">
            <v>FORNEC E/OU ASSENT DE TUBO DE ACO COM JUNTA ELASTI</v>
          </cell>
          <cell r="AH619">
            <v>73839</v>
          </cell>
          <cell r="AI619" t="str">
            <v>ASSENTAMENTO DE TUBO DE ACO COM JUNTA ELASTICA - COMP = 6,0 M</v>
          </cell>
        </row>
        <row r="620">
          <cell r="G620" t="str">
            <v>73839/4</v>
          </cell>
          <cell r="H620" t="str">
            <v>ASSENTAMENTO DE TUBOS DE AÇO, COM JUNTA ELÁSTICA (COMPRIMENTO DE 6,00 M) - DN 300 MM</v>
          </cell>
          <cell r="I620" t="str">
            <v>M</v>
          </cell>
          <cell r="J620">
            <v>7.49</v>
          </cell>
          <cell r="R620">
            <v>5.33</v>
          </cell>
          <cell r="S620">
            <v>71.33</v>
          </cell>
          <cell r="T620">
            <v>1.6</v>
          </cell>
          <cell r="U620">
            <v>21.45</v>
          </cell>
          <cell r="V620">
            <v>0.53</v>
          </cell>
          <cell r="W620">
            <v>7.2</v>
          </cell>
          <cell r="X620">
            <v>0</v>
          </cell>
          <cell r="Y620">
            <v>0</v>
          </cell>
          <cell r="Z620">
            <v>0</v>
          </cell>
          <cell r="AA620">
            <v>0</v>
          </cell>
          <cell r="AB620" t="str">
            <v>CAIXA REFERENCIAL</v>
          </cell>
          <cell r="AD620" t="str">
            <v>ASTU</v>
          </cell>
          <cell r="AE620" t="str">
            <v>ASSENTAMENTO DE TUBOS E PECAS</v>
          </cell>
          <cell r="AF620">
            <v>292</v>
          </cell>
          <cell r="AG620" t="str">
            <v>FORNEC E/OU ASSENT DE TUBO DE ACO COM JUNTA ELASTI</v>
          </cell>
          <cell r="AH620">
            <v>73839</v>
          </cell>
          <cell r="AI620" t="str">
            <v>ASSENTAMENTO DE TUBO DE ACO COM JUNTA ELASTICA - COMP = 6,0 M</v>
          </cell>
        </row>
        <row r="621">
          <cell r="G621" t="str">
            <v>73839/4</v>
          </cell>
          <cell r="H621" t="str">
            <v>ASSENTAMENTO DE TUBOS DE AÇO, COM JUNTA ELÁSTICA (COMPRIMENTO DE 6,00 M) - DN 300 MM</v>
          </cell>
          <cell r="I621" t="str">
            <v>M</v>
          </cell>
          <cell r="J621">
            <v>7.49</v>
          </cell>
          <cell r="K621" t="str">
            <v>COMPOSICAO</v>
          </cell>
          <cell r="L621">
            <v>73480</v>
          </cell>
          <cell r="M621" t="str">
            <v>CUSTO HORARIO PRODUTIVO - GUINDASTE MUNK 640/18 - 8T S/CAMINHAO MERCE-DES BENZ 1418/51 - 184 HP</v>
          </cell>
          <cell r="N621" t="str">
            <v>H</v>
          </cell>
          <cell r="O621">
            <v>2.0899999999999998E-2</v>
          </cell>
          <cell r="P621">
            <v>99.78</v>
          </cell>
          <cell r="Q621">
            <v>2.08</v>
          </cell>
          <cell r="AD621" t="str">
            <v>ASTU</v>
          </cell>
          <cell r="AE621" t="str">
            <v>ASSENTAMENTO DE TUBOS E PECAS</v>
          </cell>
          <cell r="AF621">
            <v>292</v>
          </cell>
          <cell r="AG621" t="str">
            <v>FORNEC E/OU ASSENT DE TUBO DE ACO COM JUNTA ELASTI</v>
          </cell>
          <cell r="AH621">
            <v>73839</v>
          </cell>
          <cell r="AI621" t="str">
            <v>ASSENTAMENTO DE TUBO DE ACO COM JUNTA ELASTICA - COMP = 6,0 M</v>
          </cell>
        </row>
        <row r="622">
          <cell r="G622" t="str">
            <v>73839/4</v>
          </cell>
          <cell r="H622" t="str">
            <v>ASSENTAMENTO DE TUBOS DE AÇO, COM JUNTA ELÁSTICA (COMPRIMENTO DE 6,00 M) - DN 300 MM</v>
          </cell>
          <cell r="I622" t="str">
            <v>M</v>
          </cell>
          <cell r="J622">
            <v>7.49</v>
          </cell>
          <cell r="K622" t="str">
            <v>COMPOSICAO</v>
          </cell>
          <cell r="L622">
            <v>73521</v>
          </cell>
          <cell r="M622" t="str">
            <v>TRANSPORTE DE TUBOS DE FERRO DUTIL DN 300</v>
          </cell>
          <cell r="N622" t="str">
            <v>M</v>
          </cell>
          <cell r="O622">
            <v>1</v>
          </cell>
          <cell r="P622">
            <v>1.42</v>
          </cell>
          <cell r="Q622">
            <v>1.42</v>
          </cell>
          <cell r="AD622" t="str">
            <v>ASTU</v>
          </cell>
          <cell r="AE622" t="str">
            <v>ASSENTAMENTO DE TUBOS E PECAS</v>
          </cell>
          <cell r="AF622">
            <v>292</v>
          </cell>
          <cell r="AG622" t="str">
            <v>FORNEC E/OU ASSENT DE TUBO DE ACO COM JUNTA ELASTI</v>
          </cell>
          <cell r="AH622">
            <v>73839</v>
          </cell>
          <cell r="AI622" t="str">
            <v>ASSENTAMENTO DE TUBO DE ACO COM JUNTA ELASTICA - COMP = 6,0 M</v>
          </cell>
        </row>
        <row r="623">
          <cell r="G623" t="str">
            <v>73839/4</v>
          </cell>
          <cell r="H623" t="str">
            <v>ASSENTAMENTO DE TUBOS DE AÇO, COM JUNTA ELÁSTICA (COMPRIMENTO DE 6,00 M) - DN 300 MM</v>
          </cell>
          <cell r="I623" t="str">
            <v>M</v>
          </cell>
          <cell r="J623">
            <v>7.49</v>
          </cell>
          <cell r="K623" t="str">
            <v>INSUMO</v>
          </cell>
          <cell r="L623">
            <v>2700</v>
          </cell>
          <cell r="M623" t="str">
            <v>MONTADOR</v>
          </cell>
          <cell r="N623" t="str">
            <v>H</v>
          </cell>
          <cell r="O623">
            <v>0.1331</v>
          </cell>
          <cell r="P623">
            <v>14.96</v>
          </cell>
          <cell r="Q623">
            <v>1.99</v>
          </cell>
          <cell r="AD623" t="str">
            <v>ASTU</v>
          </cell>
          <cell r="AE623" t="str">
            <v>ASSENTAMENTO DE TUBOS E PECAS</v>
          </cell>
          <cell r="AF623">
            <v>292</v>
          </cell>
          <cell r="AG623" t="str">
            <v>FORNEC E/OU ASSENT DE TUBO DE ACO COM JUNTA ELASTI</v>
          </cell>
          <cell r="AH623">
            <v>73839</v>
          </cell>
          <cell r="AI623" t="str">
            <v>ASSENTAMENTO DE TUBO DE ACO COM JUNTA ELASTICA - COMP = 6,0 M</v>
          </cell>
        </row>
        <row r="624">
          <cell r="G624" t="str">
            <v>73839/4</v>
          </cell>
          <cell r="H624" t="str">
            <v>ASSENTAMENTO DE TUBOS DE AÇO, COM JUNTA ELÁSTICA (COMPRIMENTO DE 6,00 M) - DN 300 MM</v>
          </cell>
          <cell r="I624" t="str">
            <v>M</v>
          </cell>
          <cell r="J624">
            <v>7.49</v>
          </cell>
          <cell r="K624" t="str">
            <v>INSUMO</v>
          </cell>
          <cell r="L624">
            <v>6111</v>
          </cell>
          <cell r="M624" t="str">
            <v>SERVENTE</v>
          </cell>
          <cell r="N624" t="str">
            <v>H</v>
          </cell>
          <cell r="O624">
            <v>0.26619999999999999</v>
          </cell>
          <cell r="P624">
            <v>7.44</v>
          </cell>
          <cell r="Q624">
            <v>1.98</v>
          </cell>
          <cell r="AD624" t="str">
            <v>ASTU</v>
          </cell>
          <cell r="AE624" t="str">
            <v>ASSENTAMENTO DE TUBOS E PECAS</v>
          </cell>
          <cell r="AF624">
            <v>292</v>
          </cell>
          <cell r="AG624" t="str">
            <v>FORNEC E/OU ASSENT DE TUBO DE ACO COM JUNTA ELASTI</v>
          </cell>
          <cell r="AH624">
            <v>73839</v>
          </cell>
          <cell r="AI624" t="str">
            <v>ASSENTAMENTO DE TUBO DE ACO COM JUNTA ELASTICA - COMP = 6,0 M</v>
          </cell>
        </row>
        <row r="625">
          <cell r="G625" t="str">
            <v>73839/5</v>
          </cell>
          <cell r="H625" t="str">
            <v>ASSENTAMENTO DE TUBOS DE AÇO, COM JUNTA ELÁSTICA (COMPRIMENTO DE 6,00 M) - DN 350 MM</v>
          </cell>
          <cell r="I625" t="str">
            <v>M</v>
          </cell>
          <cell r="J625">
            <v>8.77</v>
          </cell>
          <cell r="R625">
            <v>6.07</v>
          </cell>
          <cell r="S625">
            <v>69.19</v>
          </cell>
          <cell r="T625">
            <v>2.02</v>
          </cell>
          <cell r="U625">
            <v>23.12</v>
          </cell>
          <cell r="V625">
            <v>0.67</v>
          </cell>
          <cell r="W625">
            <v>7.67</v>
          </cell>
          <cell r="X625">
            <v>0</v>
          </cell>
          <cell r="Y625">
            <v>0</v>
          </cell>
          <cell r="Z625">
            <v>0</v>
          </cell>
          <cell r="AA625">
            <v>0</v>
          </cell>
          <cell r="AB625" t="str">
            <v>CAIXA REFERENCIAL</v>
          </cell>
          <cell r="AD625" t="str">
            <v>ASTU</v>
          </cell>
          <cell r="AE625" t="str">
            <v>ASSENTAMENTO DE TUBOS E PECAS</v>
          </cell>
          <cell r="AF625">
            <v>292</v>
          </cell>
          <cell r="AG625" t="str">
            <v>FORNEC E/OU ASSENT DE TUBO DE ACO COM JUNTA ELASTI</v>
          </cell>
          <cell r="AH625">
            <v>73839</v>
          </cell>
          <cell r="AI625" t="str">
            <v>ASSENTAMENTO DE TUBO DE ACO COM JUNTA ELASTICA - COMP = 6,0 M</v>
          </cell>
        </row>
        <row r="626">
          <cell r="G626" t="str">
            <v>73839/5</v>
          </cell>
          <cell r="H626" t="str">
            <v>ASSENTAMENTO DE TUBOS DE AÇO, COM JUNTA ELÁSTICA (COMPRIMENTO DE 6,00 M) - DN 350 MM</v>
          </cell>
          <cell r="I626" t="str">
            <v>M</v>
          </cell>
          <cell r="J626">
            <v>8.77</v>
          </cell>
          <cell r="K626" t="str">
            <v>COMPOSICAO</v>
          </cell>
          <cell r="L626">
            <v>73480</v>
          </cell>
          <cell r="M626" t="str">
            <v>CUSTO HORARIO PRODUTIVO - GUINDASTE MUNK 640/18 - 8T S/CAMINHAO MERCE-DES BENZ 1418/51 - 184 HP</v>
          </cell>
          <cell r="N626" t="str">
            <v>H</v>
          </cell>
          <cell r="O626">
            <v>2.64E-2</v>
          </cell>
          <cell r="P626">
            <v>99.78</v>
          </cell>
          <cell r="Q626">
            <v>2.63</v>
          </cell>
          <cell r="AD626" t="str">
            <v>ASTU</v>
          </cell>
          <cell r="AE626" t="str">
            <v>ASSENTAMENTO DE TUBOS E PECAS</v>
          </cell>
          <cell r="AF626">
            <v>292</v>
          </cell>
          <cell r="AG626" t="str">
            <v>FORNEC E/OU ASSENT DE TUBO DE ACO COM JUNTA ELASTI</v>
          </cell>
          <cell r="AH626">
            <v>73839</v>
          </cell>
          <cell r="AI626" t="str">
            <v>ASSENTAMENTO DE TUBO DE ACO COM JUNTA ELASTICA - COMP = 6,0 M</v>
          </cell>
        </row>
        <row r="627">
          <cell r="G627" t="str">
            <v>73839/5</v>
          </cell>
          <cell r="H627" t="str">
            <v>ASSENTAMENTO DE TUBOS DE AÇO, COM JUNTA ELÁSTICA (COMPRIMENTO DE 6,00 M) - DN 350 MM</v>
          </cell>
          <cell r="I627" t="str">
            <v>M</v>
          </cell>
          <cell r="J627">
            <v>8.77</v>
          </cell>
          <cell r="K627" t="str">
            <v>COMPOSICAO</v>
          </cell>
          <cell r="L627">
            <v>73520</v>
          </cell>
          <cell r="M627" t="str">
            <v>TRANSPORTE DE TUBOS DE FERRO DUTIL DN 350</v>
          </cell>
          <cell r="N627" t="str">
            <v>M</v>
          </cell>
          <cell r="O627">
            <v>1</v>
          </cell>
          <cell r="P627">
            <v>1.76</v>
          </cell>
          <cell r="Q627">
            <v>1.76</v>
          </cell>
          <cell r="AD627" t="str">
            <v>ASTU</v>
          </cell>
          <cell r="AE627" t="str">
            <v>ASSENTAMENTO DE TUBOS E PECAS</v>
          </cell>
          <cell r="AF627">
            <v>292</v>
          </cell>
          <cell r="AG627" t="str">
            <v>FORNEC E/OU ASSENT DE TUBO DE ACO COM JUNTA ELASTI</v>
          </cell>
          <cell r="AH627">
            <v>73839</v>
          </cell>
          <cell r="AI627" t="str">
            <v>ASSENTAMENTO DE TUBO DE ACO COM JUNTA ELASTICA - COMP = 6,0 M</v>
          </cell>
        </row>
        <row r="628">
          <cell r="G628" t="str">
            <v>73839/5</v>
          </cell>
          <cell r="H628" t="str">
            <v>ASSENTAMENTO DE TUBOS DE AÇO, COM JUNTA ELÁSTICA (COMPRIMENTO DE 6,00 M) - DN 350 MM</v>
          </cell>
          <cell r="I628" t="str">
            <v>M</v>
          </cell>
          <cell r="J628">
            <v>8.77</v>
          </cell>
          <cell r="K628" t="str">
            <v>INSUMO</v>
          </cell>
          <cell r="L628">
            <v>2700</v>
          </cell>
          <cell r="M628" t="str">
            <v>MONTADOR</v>
          </cell>
          <cell r="N628" t="str">
            <v>H</v>
          </cell>
          <cell r="O628">
            <v>0.14629999999999999</v>
          </cell>
          <cell r="P628">
            <v>14.96</v>
          </cell>
          <cell r="Q628">
            <v>2.19</v>
          </cell>
          <cell r="AD628" t="str">
            <v>ASTU</v>
          </cell>
          <cell r="AE628" t="str">
            <v>ASSENTAMENTO DE TUBOS E PECAS</v>
          </cell>
          <cell r="AF628">
            <v>292</v>
          </cell>
          <cell r="AG628" t="str">
            <v>FORNEC E/OU ASSENT DE TUBO DE ACO COM JUNTA ELASTI</v>
          </cell>
          <cell r="AH628">
            <v>73839</v>
          </cell>
          <cell r="AI628" t="str">
            <v>ASSENTAMENTO DE TUBO DE ACO COM JUNTA ELASTICA - COMP = 6,0 M</v>
          </cell>
        </row>
        <row r="629">
          <cell r="G629" t="str">
            <v>73839/5</v>
          </cell>
          <cell r="H629" t="str">
            <v>ASSENTAMENTO DE TUBOS DE AÇO, COM JUNTA ELÁSTICA (COMPRIMENTO DE 6,00 M) - DN 350 MM</v>
          </cell>
          <cell r="I629" t="str">
            <v>M</v>
          </cell>
          <cell r="J629">
            <v>8.77</v>
          </cell>
          <cell r="K629" t="str">
            <v>INSUMO</v>
          </cell>
          <cell r="L629">
            <v>6111</v>
          </cell>
          <cell r="M629" t="str">
            <v>SERVENTE</v>
          </cell>
          <cell r="N629" t="str">
            <v>H</v>
          </cell>
          <cell r="O629">
            <v>0.29259999999999997</v>
          </cell>
          <cell r="P629">
            <v>7.44</v>
          </cell>
          <cell r="Q629">
            <v>2.17</v>
          </cell>
          <cell r="AD629" t="str">
            <v>ASTU</v>
          </cell>
          <cell r="AE629" t="str">
            <v>ASSENTAMENTO DE TUBOS E PECAS</v>
          </cell>
          <cell r="AF629">
            <v>292</v>
          </cell>
          <cell r="AG629" t="str">
            <v>FORNEC E/OU ASSENT DE TUBO DE ACO COM JUNTA ELASTI</v>
          </cell>
          <cell r="AH629">
            <v>73839</v>
          </cell>
          <cell r="AI629" t="str">
            <v>ASSENTAMENTO DE TUBO DE ACO COM JUNTA ELASTICA - COMP = 6,0 M</v>
          </cell>
        </row>
        <row r="630">
          <cell r="G630" t="str">
            <v>73839/6</v>
          </cell>
          <cell r="H630" t="str">
            <v>ASSENTAMENTO DE TUBOS DE AÇO, COM JUNTA ELÁSTICA (COMPRIMENTO DE 6,00 M) - DN 400 MM</v>
          </cell>
          <cell r="I630" t="str">
            <v>M</v>
          </cell>
          <cell r="J630">
            <v>10.039999999999999</v>
          </cell>
          <cell r="R630">
            <v>6.87</v>
          </cell>
          <cell r="S630">
            <v>68.510000000000005</v>
          </cell>
          <cell r="T630">
            <v>2.36</v>
          </cell>
          <cell r="U630">
            <v>23.57</v>
          </cell>
          <cell r="V630">
            <v>0.79</v>
          </cell>
          <cell r="W630">
            <v>7.91</v>
          </cell>
          <cell r="X630">
            <v>0</v>
          </cell>
          <cell r="Y630">
            <v>0</v>
          </cell>
          <cell r="Z630">
            <v>0</v>
          </cell>
          <cell r="AA630">
            <v>0</v>
          </cell>
          <cell r="AB630" t="str">
            <v>CAIXA REFERENCIAL</v>
          </cell>
          <cell r="AD630" t="str">
            <v>ASTU</v>
          </cell>
          <cell r="AE630" t="str">
            <v>ASSENTAMENTO DE TUBOS E PECAS</v>
          </cell>
          <cell r="AF630">
            <v>292</v>
          </cell>
          <cell r="AG630" t="str">
            <v>FORNEC E/OU ASSENT DE TUBO DE ACO COM JUNTA ELASTI</v>
          </cell>
          <cell r="AH630">
            <v>73839</v>
          </cell>
          <cell r="AI630" t="str">
            <v>ASSENTAMENTO DE TUBO DE ACO COM JUNTA ELASTICA - COMP = 6,0 M</v>
          </cell>
        </row>
        <row r="631">
          <cell r="G631" t="str">
            <v>73839/6</v>
          </cell>
          <cell r="H631" t="str">
            <v>ASSENTAMENTO DE TUBOS DE AÇO, COM JUNTA ELÁSTICA (COMPRIMENTO DE 6,00 M) - DN 400 MM</v>
          </cell>
          <cell r="I631" t="str">
            <v>M</v>
          </cell>
          <cell r="J631">
            <v>10.039999999999999</v>
          </cell>
          <cell r="K631" t="str">
            <v>COMPOSICAO</v>
          </cell>
          <cell r="L631">
            <v>73480</v>
          </cell>
          <cell r="M631" t="str">
            <v>CUSTO HORARIO PRODUTIVO - GUINDASTE MUNK 640/18 - 8T S/CAMINHAO MERCE-DES BENZ 1418/51 - 184 HP</v>
          </cell>
          <cell r="N631" t="str">
            <v>H</v>
          </cell>
          <cell r="O631">
            <v>3.0799999999999998E-2</v>
          </cell>
          <cell r="P631">
            <v>99.78</v>
          </cell>
          <cell r="Q631">
            <v>3.07</v>
          </cell>
          <cell r="AD631" t="str">
            <v>ASTU</v>
          </cell>
          <cell r="AE631" t="str">
            <v>ASSENTAMENTO DE TUBOS E PECAS</v>
          </cell>
          <cell r="AF631">
            <v>292</v>
          </cell>
          <cell r="AG631" t="str">
            <v>FORNEC E/OU ASSENT DE TUBO DE ACO COM JUNTA ELASTI</v>
          </cell>
          <cell r="AH631">
            <v>73839</v>
          </cell>
          <cell r="AI631" t="str">
            <v>ASSENTAMENTO DE TUBO DE ACO COM JUNTA ELASTICA - COMP = 6,0 M</v>
          </cell>
        </row>
        <row r="632">
          <cell r="G632" t="str">
            <v>73839/6</v>
          </cell>
          <cell r="H632" t="str">
            <v>ASSENTAMENTO DE TUBOS DE AÇO, COM JUNTA ELÁSTICA (COMPRIMENTO DE 6,00 M) - DN 400 MM</v>
          </cell>
          <cell r="I632" t="str">
            <v>M</v>
          </cell>
          <cell r="J632">
            <v>10.039999999999999</v>
          </cell>
          <cell r="K632" t="str">
            <v>COMPOSICAO</v>
          </cell>
          <cell r="L632">
            <v>73519</v>
          </cell>
          <cell r="M632" t="str">
            <v>TRANSPORTE DE TUBOS DE FERRO DUTIL DN 400</v>
          </cell>
          <cell r="N632" t="str">
            <v>M</v>
          </cell>
          <cell r="O632">
            <v>1</v>
          </cell>
          <cell r="P632">
            <v>2.1</v>
          </cell>
          <cell r="Q632">
            <v>2.1</v>
          </cell>
          <cell r="AD632" t="str">
            <v>ASTU</v>
          </cell>
          <cell r="AE632" t="str">
            <v>ASSENTAMENTO DE TUBOS E PECAS</v>
          </cell>
          <cell r="AF632">
            <v>292</v>
          </cell>
          <cell r="AG632" t="str">
            <v>FORNEC E/OU ASSENT DE TUBO DE ACO COM JUNTA ELASTI</v>
          </cell>
          <cell r="AH632">
            <v>73839</v>
          </cell>
          <cell r="AI632" t="str">
            <v>ASSENTAMENTO DE TUBO DE ACO COM JUNTA ELASTICA - COMP = 6,0 M</v>
          </cell>
        </row>
        <row r="633">
          <cell r="G633" t="str">
            <v>73839/6</v>
          </cell>
          <cell r="H633" t="str">
            <v>ASSENTAMENTO DE TUBOS DE AÇO, COM JUNTA ELÁSTICA (COMPRIMENTO DE 6,00 M) - DN 400 MM</v>
          </cell>
          <cell r="I633" t="str">
            <v>M</v>
          </cell>
          <cell r="J633">
            <v>10.039999999999999</v>
          </cell>
          <cell r="K633" t="str">
            <v>INSUMO</v>
          </cell>
          <cell r="L633">
            <v>2700</v>
          </cell>
          <cell r="M633" t="str">
            <v>MONTADOR</v>
          </cell>
          <cell r="N633" t="str">
            <v>H</v>
          </cell>
          <cell r="O633">
            <v>0.1628</v>
          </cell>
          <cell r="P633">
            <v>14.96</v>
          </cell>
          <cell r="Q633">
            <v>2.4300000000000002</v>
          </cell>
          <cell r="AD633" t="str">
            <v>ASTU</v>
          </cell>
          <cell r="AE633" t="str">
            <v>ASSENTAMENTO DE TUBOS E PECAS</v>
          </cell>
          <cell r="AF633">
            <v>292</v>
          </cell>
          <cell r="AG633" t="str">
            <v>FORNEC E/OU ASSENT DE TUBO DE ACO COM JUNTA ELASTI</v>
          </cell>
          <cell r="AH633">
            <v>73839</v>
          </cell>
          <cell r="AI633" t="str">
            <v>ASSENTAMENTO DE TUBO DE ACO COM JUNTA ELASTICA - COMP = 6,0 M</v>
          </cell>
        </row>
        <row r="634">
          <cell r="G634" t="str">
            <v>73839/6</v>
          </cell>
          <cell r="H634" t="str">
            <v>ASSENTAMENTO DE TUBOS DE AÇO, COM JUNTA ELÁSTICA (COMPRIMENTO DE 6,00 M) - DN 400 MM</v>
          </cell>
          <cell r="I634" t="str">
            <v>M</v>
          </cell>
          <cell r="J634">
            <v>10.039999999999999</v>
          </cell>
          <cell r="K634" t="str">
            <v>INSUMO</v>
          </cell>
          <cell r="L634">
            <v>6111</v>
          </cell>
          <cell r="M634" t="str">
            <v>SERVENTE</v>
          </cell>
          <cell r="N634" t="str">
            <v>H</v>
          </cell>
          <cell r="O634">
            <v>0.3256</v>
          </cell>
          <cell r="P634">
            <v>7.44</v>
          </cell>
          <cell r="Q634">
            <v>2.42</v>
          </cell>
          <cell r="AD634" t="str">
            <v>ASTU</v>
          </cell>
          <cell r="AE634" t="str">
            <v>ASSENTAMENTO DE TUBOS E PECAS</v>
          </cell>
          <cell r="AF634">
            <v>292</v>
          </cell>
          <cell r="AG634" t="str">
            <v>FORNEC E/OU ASSENT DE TUBO DE ACO COM JUNTA ELASTI</v>
          </cell>
          <cell r="AH634">
            <v>73839</v>
          </cell>
          <cell r="AI634" t="str">
            <v>ASSENTAMENTO DE TUBO DE ACO COM JUNTA ELASTICA - COMP = 6,0 M</v>
          </cell>
        </row>
        <row r="635">
          <cell r="G635" t="str">
            <v>73839/7</v>
          </cell>
          <cell r="H635" t="str">
            <v>ASSENTAMENTO DE TUBOS DE AÇO, COM JUNTA ELÁSTICA (COMPRIMENTO DE 6,00 M) - DN 450 MM</v>
          </cell>
          <cell r="I635" t="str">
            <v>M</v>
          </cell>
          <cell r="J635">
            <v>11.27</v>
          </cell>
          <cell r="R635">
            <v>7.73</v>
          </cell>
          <cell r="S635">
            <v>68.599999999999994</v>
          </cell>
          <cell r="T635">
            <v>2.62</v>
          </cell>
          <cell r="U635">
            <v>23.24</v>
          </cell>
          <cell r="V635">
            <v>0.91</v>
          </cell>
          <cell r="W635">
            <v>8.14</v>
          </cell>
          <cell r="X635">
            <v>0</v>
          </cell>
          <cell r="Y635">
            <v>0</v>
          </cell>
          <cell r="Z635">
            <v>0</v>
          </cell>
          <cell r="AA635">
            <v>0</v>
          </cell>
          <cell r="AB635" t="str">
            <v>CAIXA REFERENCIAL</v>
          </cell>
          <cell r="AD635" t="str">
            <v>ASTU</v>
          </cell>
          <cell r="AE635" t="str">
            <v>ASSENTAMENTO DE TUBOS E PECAS</v>
          </cell>
          <cell r="AF635">
            <v>292</v>
          </cell>
          <cell r="AG635" t="str">
            <v>FORNEC E/OU ASSENT DE TUBO DE ACO COM JUNTA ELASTI</v>
          </cell>
          <cell r="AH635">
            <v>73839</v>
          </cell>
          <cell r="AI635" t="str">
            <v>ASSENTAMENTO DE TUBO DE ACO COM JUNTA ELASTICA - COMP = 6,0 M</v>
          </cell>
        </row>
        <row r="636">
          <cell r="G636" t="str">
            <v>73839/7</v>
          </cell>
          <cell r="H636" t="str">
            <v>ASSENTAMENTO DE TUBOS DE AÇO, COM JUNTA ELÁSTICA (COMPRIMENTO DE 6,00 M) - DN 450 MM</v>
          </cell>
          <cell r="I636" t="str">
            <v>M</v>
          </cell>
          <cell r="J636">
            <v>11.27</v>
          </cell>
          <cell r="K636" t="str">
            <v>COMPOSICAO</v>
          </cell>
          <cell r="L636">
            <v>73480</v>
          </cell>
          <cell r="M636" t="str">
            <v>CUSTO HORARIO PRODUTIVO - GUINDASTE MUNK 640/18 - 8T S/CAMINHAO MERCE-DES BENZ 1418/51 - 184 HP</v>
          </cell>
          <cell r="N636" t="str">
            <v>H</v>
          </cell>
          <cell r="O636">
            <v>3.4099999999999998E-2</v>
          </cell>
          <cell r="P636">
            <v>99.78</v>
          </cell>
          <cell r="Q636">
            <v>3.4</v>
          </cell>
          <cell r="AD636" t="str">
            <v>ASTU</v>
          </cell>
          <cell r="AE636" t="str">
            <v>ASSENTAMENTO DE TUBOS E PECAS</v>
          </cell>
          <cell r="AF636">
            <v>292</v>
          </cell>
          <cell r="AG636" t="str">
            <v>FORNEC E/OU ASSENT DE TUBO DE ACO COM JUNTA ELASTI</v>
          </cell>
          <cell r="AH636">
            <v>73839</v>
          </cell>
          <cell r="AI636" t="str">
            <v>ASSENTAMENTO DE TUBO DE ACO COM JUNTA ELASTICA - COMP = 6,0 M</v>
          </cell>
        </row>
        <row r="637">
          <cell r="G637" t="str">
            <v>73839/7</v>
          </cell>
          <cell r="H637" t="str">
            <v>ASSENTAMENTO DE TUBOS DE AÇO, COM JUNTA ELÁSTICA (COMPRIMENTO DE 6,00 M) - DN 450 MM</v>
          </cell>
          <cell r="I637" t="str">
            <v>M</v>
          </cell>
          <cell r="J637">
            <v>11.27</v>
          </cell>
          <cell r="K637" t="str">
            <v>COMPOSICAO</v>
          </cell>
          <cell r="L637">
            <v>73518</v>
          </cell>
          <cell r="M637" t="str">
            <v>TRANSPORTE DE TUBOS DE FERRO DUTIL DN 450</v>
          </cell>
          <cell r="N637" t="str">
            <v>M</v>
          </cell>
          <cell r="O637">
            <v>1</v>
          </cell>
          <cell r="P637">
            <v>2.5099999999999998</v>
          </cell>
          <cell r="Q637">
            <v>2.5099999999999998</v>
          </cell>
          <cell r="AD637" t="str">
            <v>ASTU</v>
          </cell>
          <cell r="AE637" t="str">
            <v>ASSENTAMENTO DE TUBOS E PECAS</v>
          </cell>
          <cell r="AF637">
            <v>292</v>
          </cell>
          <cell r="AG637" t="str">
            <v>FORNEC E/OU ASSENT DE TUBO DE ACO COM JUNTA ELASTI</v>
          </cell>
          <cell r="AH637">
            <v>73839</v>
          </cell>
          <cell r="AI637" t="str">
            <v>ASSENTAMENTO DE TUBO DE ACO COM JUNTA ELASTICA - COMP = 6,0 M</v>
          </cell>
        </row>
        <row r="638">
          <cell r="G638" t="str">
            <v>73839/7</v>
          </cell>
          <cell r="H638" t="str">
            <v>ASSENTAMENTO DE TUBOS DE AÇO, COM JUNTA ELÁSTICA (COMPRIMENTO DE 6,00 M) - DN 450 MM</v>
          </cell>
          <cell r="I638" t="str">
            <v>M</v>
          </cell>
          <cell r="J638">
            <v>11.27</v>
          </cell>
          <cell r="K638" t="str">
            <v>INSUMO</v>
          </cell>
          <cell r="L638">
            <v>2700</v>
          </cell>
          <cell r="M638" t="str">
            <v>MONTADOR</v>
          </cell>
          <cell r="N638" t="str">
            <v>H</v>
          </cell>
          <cell r="O638">
            <v>0.17929999999999999</v>
          </cell>
          <cell r="P638">
            <v>14.96</v>
          </cell>
          <cell r="Q638">
            <v>2.68</v>
          </cell>
          <cell r="AD638" t="str">
            <v>ASTU</v>
          </cell>
          <cell r="AE638" t="str">
            <v>ASSENTAMENTO DE TUBOS E PECAS</v>
          </cell>
          <cell r="AF638">
            <v>292</v>
          </cell>
          <cell r="AG638" t="str">
            <v>FORNEC E/OU ASSENT DE TUBO DE ACO COM JUNTA ELASTI</v>
          </cell>
          <cell r="AH638">
            <v>73839</v>
          </cell>
          <cell r="AI638" t="str">
            <v>ASSENTAMENTO DE TUBO DE ACO COM JUNTA ELASTICA - COMP = 6,0 M</v>
          </cell>
        </row>
        <row r="639">
          <cell r="G639" t="str">
            <v>73839/7</v>
          </cell>
          <cell r="H639" t="str">
            <v>ASSENTAMENTO DE TUBOS DE AÇO, COM JUNTA ELÁSTICA (COMPRIMENTO DE 6,00 M) - DN 450 MM</v>
          </cell>
          <cell r="I639" t="str">
            <v>M</v>
          </cell>
          <cell r="J639">
            <v>11.27</v>
          </cell>
          <cell r="K639" t="str">
            <v>INSUMO</v>
          </cell>
          <cell r="L639">
            <v>6111</v>
          </cell>
          <cell r="M639" t="str">
            <v>SERVENTE</v>
          </cell>
          <cell r="N639" t="str">
            <v>H</v>
          </cell>
          <cell r="O639">
            <v>0.35859999999999997</v>
          </cell>
          <cell r="P639">
            <v>7.44</v>
          </cell>
          <cell r="Q639">
            <v>2.67</v>
          </cell>
          <cell r="AD639" t="str">
            <v>ASTU</v>
          </cell>
          <cell r="AE639" t="str">
            <v>ASSENTAMENTO DE TUBOS E PECAS</v>
          </cell>
          <cell r="AF639">
            <v>292</v>
          </cell>
          <cell r="AG639" t="str">
            <v>FORNEC E/OU ASSENT DE TUBO DE ACO COM JUNTA ELASTI</v>
          </cell>
          <cell r="AH639">
            <v>73839</v>
          </cell>
          <cell r="AI639" t="str">
            <v>ASSENTAMENTO DE TUBO DE ACO COM JUNTA ELASTICA - COMP = 6,0 M</v>
          </cell>
        </row>
        <row r="640">
          <cell r="G640" t="str">
            <v>73839/8</v>
          </cell>
          <cell r="H640" t="str">
            <v>ASSENTAMENTO DE TUBOS DE AÇO, COM JUNTA ELÁSTICA (COMPRIMENTO DE 6,00 M) - DN 500 MM</v>
          </cell>
          <cell r="I640" t="str">
            <v>M</v>
          </cell>
          <cell r="J640">
            <v>12.56</v>
          </cell>
          <cell r="R640">
            <v>8.25</v>
          </cell>
          <cell r="S640">
            <v>65.7</v>
          </cell>
          <cell r="T640">
            <v>3.21</v>
          </cell>
          <cell r="U640">
            <v>25.57</v>
          </cell>
          <cell r="V640">
            <v>1.0900000000000001</v>
          </cell>
          <cell r="W640">
            <v>8.7200000000000006</v>
          </cell>
          <cell r="X640">
            <v>0</v>
          </cell>
          <cell r="Y640">
            <v>0</v>
          </cell>
          <cell r="Z640">
            <v>0</v>
          </cell>
          <cell r="AA640">
            <v>0</v>
          </cell>
          <cell r="AB640" t="str">
            <v>CAIXA REFERENCIAL</v>
          </cell>
          <cell r="AD640" t="str">
            <v>ASTU</v>
          </cell>
          <cell r="AE640" t="str">
            <v>ASSENTAMENTO DE TUBOS E PECAS</v>
          </cell>
          <cell r="AF640">
            <v>292</v>
          </cell>
          <cell r="AG640" t="str">
            <v>FORNEC E/OU ASSENT DE TUBO DE ACO COM JUNTA ELASTI</v>
          </cell>
          <cell r="AH640">
            <v>73839</v>
          </cell>
          <cell r="AI640" t="str">
            <v>ASSENTAMENTO DE TUBO DE ACO COM JUNTA ELASTICA - COMP = 6,0 M</v>
          </cell>
        </row>
        <row r="641">
          <cell r="G641" t="str">
            <v>73839/8</v>
          </cell>
          <cell r="H641" t="str">
            <v>ASSENTAMENTO DE TUBOS DE AÇO, COM JUNTA ELÁSTICA (COMPRIMENTO DE 6,00 M) - DN 500 MM</v>
          </cell>
          <cell r="I641" t="str">
            <v>M</v>
          </cell>
          <cell r="J641">
            <v>12.56</v>
          </cell>
          <cell r="K641" t="str">
            <v>COMPOSICAO</v>
          </cell>
          <cell r="L641">
            <v>73480</v>
          </cell>
          <cell r="M641" t="str">
            <v>CUSTO HORARIO PRODUTIVO - GUINDASTE MUNK 640/18 - 8T S/CAMINHAO MERCE-DES BENZ 1418/51 - 184 HP</v>
          </cell>
          <cell r="N641" t="str">
            <v>H</v>
          </cell>
          <cell r="O641">
            <v>4.1799999999999997E-2</v>
          </cell>
          <cell r="P641">
            <v>99.78</v>
          </cell>
          <cell r="Q641">
            <v>4.17</v>
          </cell>
          <cell r="AD641" t="str">
            <v>ASTU</v>
          </cell>
          <cell r="AE641" t="str">
            <v>ASSENTAMENTO DE TUBOS E PECAS</v>
          </cell>
          <cell r="AF641">
            <v>292</v>
          </cell>
          <cell r="AG641" t="str">
            <v>FORNEC E/OU ASSENT DE TUBO DE ACO COM JUNTA ELASTI</v>
          </cell>
          <cell r="AH641">
            <v>73839</v>
          </cell>
          <cell r="AI641" t="str">
            <v>ASSENTAMENTO DE TUBO DE ACO COM JUNTA ELASTICA - COMP = 6,0 M</v>
          </cell>
        </row>
        <row r="642">
          <cell r="G642" t="str">
            <v>73839/8</v>
          </cell>
          <cell r="H642" t="str">
            <v>ASSENTAMENTO DE TUBOS DE AÇO, COM JUNTA ELÁSTICA (COMPRIMENTO DE 6,00 M) - DN 500 MM</v>
          </cell>
          <cell r="I642" t="str">
            <v>M</v>
          </cell>
          <cell r="J642">
            <v>12.56</v>
          </cell>
          <cell r="K642" t="str">
            <v>COMPOSICAO</v>
          </cell>
          <cell r="L642">
            <v>73517</v>
          </cell>
          <cell r="M642" t="str">
            <v>TRANSPORTE DE TUBOS DE FERRO DUTIL DN 500</v>
          </cell>
          <cell r="N642" t="str">
            <v>M</v>
          </cell>
          <cell r="O642">
            <v>1</v>
          </cell>
          <cell r="P642">
            <v>2.9</v>
          </cell>
          <cell r="Q642">
            <v>2.9</v>
          </cell>
          <cell r="AD642" t="str">
            <v>ASTU</v>
          </cell>
          <cell r="AE642" t="str">
            <v>ASSENTAMENTO DE TUBOS E PECAS</v>
          </cell>
          <cell r="AF642">
            <v>292</v>
          </cell>
          <cell r="AG642" t="str">
            <v>FORNEC E/OU ASSENT DE TUBO DE ACO COM JUNTA ELASTI</v>
          </cell>
          <cell r="AH642">
            <v>73839</v>
          </cell>
          <cell r="AI642" t="str">
            <v>ASSENTAMENTO DE TUBO DE ACO COM JUNTA ELASTICA - COMP = 6,0 M</v>
          </cell>
        </row>
        <row r="643">
          <cell r="G643" t="str">
            <v>73839/8</v>
          </cell>
          <cell r="H643" t="str">
            <v>ASSENTAMENTO DE TUBOS DE AÇO, COM JUNTA ELÁSTICA (COMPRIMENTO DE 6,00 M) - DN 500 MM</v>
          </cell>
          <cell r="I643" t="str">
            <v>M</v>
          </cell>
          <cell r="J643">
            <v>12.56</v>
          </cell>
          <cell r="K643" t="str">
            <v>INSUMO</v>
          </cell>
          <cell r="L643">
            <v>2700</v>
          </cell>
          <cell r="M643" t="str">
            <v>MONTADOR</v>
          </cell>
          <cell r="N643" t="str">
            <v>H</v>
          </cell>
          <cell r="O643">
            <v>0.1837</v>
          </cell>
          <cell r="P643">
            <v>14.96</v>
          </cell>
          <cell r="Q643">
            <v>2.74</v>
          </cell>
          <cell r="AD643" t="str">
            <v>ASTU</v>
          </cell>
          <cell r="AE643" t="str">
            <v>ASSENTAMENTO DE TUBOS E PECAS</v>
          </cell>
          <cell r="AF643">
            <v>292</v>
          </cell>
          <cell r="AG643" t="str">
            <v>FORNEC E/OU ASSENT DE TUBO DE ACO COM JUNTA ELASTI</v>
          </cell>
          <cell r="AH643">
            <v>73839</v>
          </cell>
          <cell r="AI643" t="str">
            <v>ASSENTAMENTO DE TUBO DE ACO COM JUNTA ELASTICA - COMP = 6,0 M</v>
          </cell>
        </row>
        <row r="644">
          <cell r="G644" t="str">
            <v>73839/8</v>
          </cell>
          <cell r="H644" t="str">
            <v>ASSENTAMENTO DE TUBOS DE AÇO, COM JUNTA ELÁSTICA (COMPRIMENTO DE 6,00 M) - DN 500 MM</v>
          </cell>
          <cell r="I644" t="str">
            <v>M</v>
          </cell>
          <cell r="J644">
            <v>12.56</v>
          </cell>
          <cell r="K644" t="str">
            <v>INSUMO</v>
          </cell>
          <cell r="L644">
            <v>6111</v>
          </cell>
          <cell r="M644" t="str">
            <v>SERVENTE</v>
          </cell>
          <cell r="N644" t="str">
            <v>H</v>
          </cell>
          <cell r="O644">
            <v>0.3674</v>
          </cell>
          <cell r="P644">
            <v>7.44</v>
          </cell>
          <cell r="Q644">
            <v>2.73</v>
          </cell>
          <cell r="AD644" t="str">
            <v>ASTU</v>
          </cell>
          <cell r="AE644" t="str">
            <v>ASSENTAMENTO DE TUBOS E PECAS</v>
          </cell>
          <cell r="AF644">
            <v>292</v>
          </cell>
          <cell r="AG644" t="str">
            <v>FORNEC E/OU ASSENT DE TUBO DE ACO COM JUNTA ELASTI</v>
          </cell>
          <cell r="AH644">
            <v>73839</v>
          </cell>
          <cell r="AI644" t="str">
            <v>ASSENTAMENTO DE TUBO DE ACO COM JUNTA ELASTICA - COMP = 6,0 M</v>
          </cell>
        </row>
        <row r="645">
          <cell r="G645" t="str">
            <v>73839/9</v>
          </cell>
          <cell r="H645" t="str">
            <v>ASSENTAMENTO DE TUBOS DE AÇO, COM JUNTA ELÁSTICA (COMPRIMENTO DE 6,00 M) - DN 600 MM</v>
          </cell>
          <cell r="I645" t="str">
            <v>M</v>
          </cell>
          <cell r="J645">
            <v>15.12</v>
          </cell>
          <cell r="R645">
            <v>9.84</v>
          </cell>
          <cell r="S645">
            <v>65.099999999999994</v>
          </cell>
          <cell r="T645">
            <v>3.88</v>
          </cell>
          <cell r="U645">
            <v>25.71</v>
          </cell>
          <cell r="V645">
            <v>1.38</v>
          </cell>
          <cell r="W645">
            <v>9.17</v>
          </cell>
          <cell r="X645">
            <v>0</v>
          </cell>
          <cell r="Y645">
            <v>0</v>
          </cell>
          <cell r="Z645">
            <v>0</v>
          </cell>
          <cell r="AA645">
            <v>0</v>
          </cell>
          <cell r="AB645" t="str">
            <v>CAIXA REFERENCIAL</v>
          </cell>
          <cell r="AD645" t="str">
            <v>ASTU</v>
          </cell>
          <cell r="AE645" t="str">
            <v>ASSENTAMENTO DE TUBOS E PECAS</v>
          </cell>
          <cell r="AF645">
            <v>292</v>
          </cell>
          <cell r="AG645" t="str">
            <v>FORNEC E/OU ASSENT DE TUBO DE ACO COM JUNTA ELASTI</v>
          </cell>
          <cell r="AH645">
            <v>73839</v>
          </cell>
          <cell r="AI645" t="str">
            <v>ASSENTAMENTO DE TUBO DE ACO COM JUNTA ELASTICA - COMP = 6,0 M</v>
          </cell>
        </row>
        <row r="646">
          <cell r="G646" t="str">
            <v>73839/9</v>
          </cell>
          <cell r="H646" t="str">
            <v>ASSENTAMENTO DE TUBOS DE AÇO, COM JUNTA ELÁSTICA (COMPRIMENTO DE 6,00 M) - DN 600 MM</v>
          </cell>
          <cell r="I646" t="str">
            <v>M</v>
          </cell>
          <cell r="J646">
            <v>15.12</v>
          </cell>
          <cell r="K646" t="str">
            <v>COMPOSICAO</v>
          </cell>
          <cell r="L646">
            <v>73480</v>
          </cell>
          <cell r="M646" t="str">
            <v>CUSTO HORARIO PRODUTIVO - GUINDASTE MUNK 640/18 - 8T S/CAMINHAO MERCE-DES BENZ 1418/51 - 184 HP</v>
          </cell>
          <cell r="N646" t="str">
            <v>H</v>
          </cell>
          <cell r="O646">
            <v>5.0599999999999999E-2</v>
          </cell>
          <cell r="P646">
            <v>99.78</v>
          </cell>
          <cell r="Q646">
            <v>5.04</v>
          </cell>
          <cell r="AD646" t="str">
            <v>ASTU</v>
          </cell>
          <cell r="AE646" t="str">
            <v>ASSENTAMENTO DE TUBOS E PECAS</v>
          </cell>
          <cell r="AF646">
            <v>292</v>
          </cell>
          <cell r="AG646" t="str">
            <v>FORNEC E/OU ASSENT DE TUBO DE ACO COM JUNTA ELASTI</v>
          </cell>
          <cell r="AH646">
            <v>73839</v>
          </cell>
          <cell r="AI646" t="str">
            <v>ASSENTAMENTO DE TUBO DE ACO COM JUNTA ELASTICA - COMP = 6,0 M</v>
          </cell>
        </row>
        <row r="647">
          <cell r="G647" t="str">
            <v>73839/9</v>
          </cell>
          <cell r="H647" t="str">
            <v>ASSENTAMENTO DE TUBOS DE AÇO, COM JUNTA ELÁSTICA (COMPRIMENTO DE 6,00 M) - DN 600 MM</v>
          </cell>
          <cell r="I647" t="str">
            <v>M</v>
          </cell>
          <cell r="J647">
            <v>15.12</v>
          </cell>
          <cell r="K647" t="str">
            <v>COMPOSICAO</v>
          </cell>
          <cell r="L647">
            <v>73516</v>
          </cell>
          <cell r="M647" t="str">
            <v>TRANSPORTE DE TUBOS DE FERRO DUTIL DN 600</v>
          </cell>
          <cell r="N647" t="str">
            <v>M</v>
          </cell>
          <cell r="O647">
            <v>1</v>
          </cell>
          <cell r="P647">
            <v>3.82</v>
          </cell>
          <cell r="Q647">
            <v>3.82</v>
          </cell>
          <cell r="AD647" t="str">
            <v>ASTU</v>
          </cell>
          <cell r="AE647" t="str">
            <v>ASSENTAMENTO DE TUBOS E PECAS</v>
          </cell>
          <cell r="AF647">
            <v>292</v>
          </cell>
          <cell r="AG647" t="str">
            <v>FORNEC E/OU ASSENT DE TUBO DE ACO COM JUNTA ELASTI</v>
          </cell>
          <cell r="AH647">
            <v>73839</v>
          </cell>
          <cell r="AI647" t="str">
            <v>ASSENTAMENTO DE TUBO DE ACO COM JUNTA ELASTICA - COMP = 6,0 M</v>
          </cell>
        </row>
        <row r="648">
          <cell r="G648" t="str">
            <v>73839/9</v>
          </cell>
          <cell r="H648" t="str">
            <v>ASSENTAMENTO DE TUBOS DE AÇO, COM JUNTA ELÁSTICA (COMPRIMENTO DE 6,00 M) - DN 600 MM</v>
          </cell>
          <cell r="I648" t="str">
            <v>M</v>
          </cell>
          <cell r="J648">
            <v>15.12</v>
          </cell>
          <cell r="K648" t="str">
            <v>INSUMO</v>
          </cell>
          <cell r="L648">
            <v>2700</v>
          </cell>
          <cell r="M648" t="str">
            <v>MONTADOR</v>
          </cell>
          <cell r="N648" t="str">
            <v>H</v>
          </cell>
          <cell r="O648">
            <v>0.20899999999999999</v>
          </cell>
          <cell r="P648">
            <v>14.96</v>
          </cell>
          <cell r="Q648">
            <v>3.12</v>
          </cell>
          <cell r="AD648" t="str">
            <v>ASTU</v>
          </cell>
          <cell r="AE648" t="str">
            <v>ASSENTAMENTO DE TUBOS E PECAS</v>
          </cell>
          <cell r="AF648">
            <v>292</v>
          </cell>
          <cell r="AG648" t="str">
            <v>FORNEC E/OU ASSENT DE TUBO DE ACO COM JUNTA ELASTI</v>
          </cell>
          <cell r="AH648">
            <v>73839</v>
          </cell>
          <cell r="AI648" t="str">
            <v>ASSENTAMENTO DE TUBO DE ACO COM JUNTA ELASTICA - COMP = 6,0 M</v>
          </cell>
        </row>
        <row r="649">
          <cell r="G649" t="str">
            <v>73839/9</v>
          </cell>
          <cell r="H649" t="str">
            <v>ASSENTAMENTO DE TUBOS DE AÇO, COM JUNTA ELÁSTICA (COMPRIMENTO DE 6,00 M) - DN 600 MM</v>
          </cell>
          <cell r="I649" t="str">
            <v>M</v>
          </cell>
          <cell r="J649">
            <v>15.12</v>
          </cell>
          <cell r="K649" t="str">
            <v>INSUMO</v>
          </cell>
          <cell r="L649">
            <v>6111</v>
          </cell>
          <cell r="M649" t="str">
            <v>SERVENTE</v>
          </cell>
          <cell r="N649" t="str">
            <v>H</v>
          </cell>
          <cell r="O649">
            <v>0.41799999999999998</v>
          </cell>
          <cell r="P649">
            <v>7.44</v>
          </cell>
          <cell r="Q649">
            <v>3.11</v>
          </cell>
          <cell r="AD649" t="str">
            <v>ASTU</v>
          </cell>
          <cell r="AE649" t="str">
            <v>ASSENTAMENTO DE TUBOS E PECAS</v>
          </cell>
          <cell r="AF649">
            <v>292</v>
          </cell>
          <cell r="AG649" t="str">
            <v>FORNEC E/OU ASSENT DE TUBO DE ACO COM JUNTA ELASTI</v>
          </cell>
          <cell r="AH649">
            <v>73839</v>
          </cell>
          <cell r="AI649" t="str">
            <v>ASSENTAMENTO DE TUBO DE ACO COM JUNTA ELASTICA - COMP = 6,0 M</v>
          </cell>
        </row>
        <row r="650">
          <cell r="G650" t="str">
            <v>73839/10</v>
          </cell>
          <cell r="H650" t="str">
            <v>ASSENTAMENTO DE TUBOS DE AÇO, COM JUNTA ELÁSTICA (COMPRIMENTO DE 6,00 M) - DN 700 MM</v>
          </cell>
          <cell r="I650" t="str">
            <v>M</v>
          </cell>
          <cell r="J650">
            <v>18.649999999999999</v>
          </cell>
          <cell r="R650">
            <v>12.88</v>
          </cell>
          <cell r="S650">
            <v>69.06</v>
          </cell>
          <cell r="T650">
            <v>4.1399999999999997</v>
          </cell>
          <cell r="U650">
            <v>22.2</v>
          </cell>
          <cell r="V650">
            <v>1.62</v>
          </cell>
          <cell r="W650">
            <v>8.7200000000000006</v>
          </cell>
          <cell r="X650">
            <v>0</v>
          </cell>
          <cell r="Y650">
            <v>0</v>
          </cell>
          <cell r="Z650">
            <v>0</v>
          </cell>
          <cell r="AA650">
            <v>0</v>
          </cell>
          <cell r="AB650" t="str">
            <v>CAIXA REFERENCIAL</v>
          </cell>
          <cell r="AD650" t="str">
            <v>ASTU</v>
          </cell>
          <cell r="AE650" t="str">
            <v>ASSENTAMENTO DE TUBOS E PECAS</v>
          </cell>
          <cell r="AF650">
            <v>292</v>
          </cell>
          <cell r="AG650" t="str">
            <v>FORNEC E/OU ASSENT DE TUBO DE ACO COM JUNTA ELASTI</v>
          </cell>
          <cell r="AH650">
            <v>73839</v>
          </cell>
          <cell r="AI650" t="str">
            <v>ASSENTAMENTO DE TUBO DE ACO COM JUNTA ELASTICA - COMP = 6,0 M</v>
          </cell>
        </row>
        <row r="651">
          <cell r="G651" t="str">
            <v>73839/10</v>
          </cell>
          <cell r="H651" t="str">
            <v>ASSENTAMENTO DE TUBOS DE AÇO, COM JUNTA ELÁSTICA (COMPRIMENTO DE 6,00 M) - DN 700 MM</v>
          </cell>
          <cell r="I651" t="str">
            <v>M</v>
          </cell>
          <cell r="J651">
            <v>18.649999999999999</v>
          </cell>
          <cell r="K651" t="str">
            <v>COMPOSICAO</v>
          </cell>
          <cell r="L651">
            <v>73480</v>
          </cell>
          <cell r="M651" t="str">
            <v>CUSTO HORARIO PRODUTIVO - GUINDASTE MUNK 640/18 - 8T S/CAMINHAO MERCE-DES BENZ 1418/51 - 184 HP</v>
          </cell>
          <cell r="N651" t="str">
            <v>H</v>
          </cell>
          <cell r="O651">
            <v>5.3899999999999997E-2</v>
          </cell>
          <cell r="P651">
            <v>99.78</v>
          </cell>
          <cell r="Q651">
            <v>5.37</v>
          </cell>
          <cell r="AD651" t="str">
            <v>ASTU</v>
          </cell>
          <cell r="AE651" t="str">
            <v>ASSENTAMENTO DE TUBOS E PECAS</v>
          </cell>
          <cell r="AF651">
            <v>292</v>
          </cell>
          <cell r="AG651" t="str">
            <v>FORNEC E/OU ASSENT DE TUBO DE ACO COM JUNTA ELASTI</v>
          </cell>
          <cell r="AH651">
            <v>73839</v>
          </cell>
          <cell r="AI651" t="str">
            <v>ASSENTAMENTO DE TUBO DE ACO COM JUNTA ELASTICA - COMP = 6,0 M</v>
          </cell>
        </row>
        <row r="652">
          <cell r="G652" t="str">
            <v>73839/10</v>
          </cell>
          <cell r="H652" t="str">
            <v>ASSENTAMENTO DE TUBOS DE AÇO, COM JUNTA ELÁSTICA (COMPRIMENTO DE 6,00 M) - DN 700 MM</v>
          </cell>
          <cell r="I652" t="str">
            <v>M</v>
          </cell>
          <cell r="J652">
            <v>18.649999999999999</v>
          </cell>
          <cell r="K652" t="str">
            <v>COMPOSICAO</v>
          </cell>
          <cell r="L652">
            <v>73515</v>
          </cell>
          <cell r="M652" t="str">
            <v>TRANSPORTE DE TUBOS DE FERRO DUTIL DN 700</v>
          </cell>
          <cell r="N652" t="str">
            <v>M</v>
          </cell>
          <cell r="O652">
            <v>1</v>
          </cell>
          <cell r="P652">
            <v>4.8600000000000003</v>
          </cell>
          <cell r="Q652">
            <v>4.8600000000000003</v>
          </cell>
          <cell r="AD652" t="str">
            <v>ASTU</v>
          </cell>
          <cell r="AE652" t="str">
            <v>ASSENTAMENTO DE TUBOS E PECAS</v>
          </cell>
          <cell r="AF652">
            <v>292</v>
          </cell>
          <cell r="AG652" t="str">
            <v>FORNEC E/OU ASSENT DE TUBO DE ACO COM JUNTA ELASTI</v>
          </cell>
          <cell r="AH652">
            <v>73839</v>
          </cell>
          <cell r="AI652" t="str">
            <v>ASSENTAMENTO DE TUBO DE ACO COM JUNTA ELASTICA - COMP = 6,0 M</v>
          </cell>
        </row>
        <row r="653">
          <cell r="G653" t="str">
            <v>73839/10</v>
          </cell>
          <cell r="H653" t="str">
            <v>ASSENTAMENTO DE TUBOS DE AÇO, COM JUNTA ELÁSTICA (COMPRIMENTO DE 6,00 M) - DN 700 MM</v>
          </cell>
          <cell r="I653" t="str">
            <v>M</v>
          </cell>
          <cell r="J653">
            <v>18.649999999999999</v>
          </cell>
          <cell r="K653" t="str">
            <v>INSUMO</v>
          </cell>
          <cell r="L653">
            <v>2700</v>
          </cell>
          <cell r="M653" t="str">
            <v>MONTADOR</v>
          </cell>
          <cell r="N653" t="str">
            <v>H</v>
          </cell>
          <cell r="O653">
            <v>0.22549999999999998</v>
          </cell>
          <cell r="P653">
            <v>14.96</v>
          </cell>
          <cell r="Q653">
            <v>3.37</v>
          </cell>
          <cell r="AD653" t="str">
            <v>ASTU</v>
          </cell>
          <cell r="AE653" t="str">
            <v>ASSENTAMENTO DE TUBOS E PECAS</v>
          </cell>
          <cell r="AF653">
            <v>292</v>
          </cell>
          <cell r="AG653" t="str">
            <v>FORNEC E/OU ASSENT DE TUBO DE ACO COM JUNTA ELASTI</v>
          </cell>
          <cell r="AH653">
            <v>73839</v>
          </cell>
          <cell r="AI653" t="str">
            <v>ASSENTAMENTO DE TUBO DE ACO COM JUNTA ELASTICA - COMP = 6,0 M</v>
          </cell>
        </row>
        <row r="654">
          <cell r="G654" t="str">
            <v>73839/10</v>
          </cell>
          <cell r="H654" t="str">
            <v>ASSENTAMENTO DE TUBOS DE AÇO, COM JUNTA ELÁSTICA (COMPRIMENTO DE 6,00 M) - DN 700 MM</v>
          </cell>
          <cell r="I654" t="str">
            <v>M</v>
          </cell>
          <cell r="J654">
            <v>18.649999999999999</v>
          </cell>
          <cell r="K654" t="str">
            <v>INSUMO</v>
          </cell>
          <cell r="L654">
            <v>6111</v>
          </cell>
          <cell r="M654" t="str">
            <v>SERVENTE</v>
          </cell>
          <cell r="N654" t="str">
            <v>H</v>
          </cell>
          <cell r="O654">
            <v>0.67649999999999999</v>
          </cell>
          <cell r="P654">
            <v>7.44</v>
          </cell>
          <cell r="Q654">
            <v>5.03</v>
          </cell>
          <cell r="AD654" t="str">
            <v>ASTU</v>
          </cell>
          <cell r="AE654" t="str">
            <v>ASSENTAMENTO DE TUBOS E PECAS</v>
          </cell>
          <cell r="AF654">
            <v>292</v>
          </cell>
          <cell r="AG654" t="str">
            <v>FORNEC E/OU ASSENT DE TUBO DE ACO COM JUNTA ELASTI</v>
          </cell>
          <cell r="AH654">
            <v>73839</v>
          </cell>
          <cell r="AI654" t="str">
            <v>ASSENTAMENTO DE TUBO DE ACO COM JUNTA ELASTICA - COMP = 6,0 M</v>
          </cell>
        </row>
        <row r="655">
          <cell r="G655" t="str">
            <v>73839/11</v>
          </cell>
          <cell r="H655" t="str">
            <v>ASSENTAMENTO DE TUBOS DE AÇO, COM JUNTA ELÁSTICA (COMPRIMENTO DE 6,00 M) - DN 800 MM</v>
          </cell>
          <cell r="I655" t="str">
            <v>M</v>
          </cell>
          <cell r="J655">
            <v>21.48</v>
          </cell>
          <cell r="R655">
            <v>14.59</v>
          </cell>
          <cell r="S655">
            <v>67.94</v>
          </cell>
          <cell r="T655">
            <v>4.9000000000000004</v>
          </cell>
          <cell r="U655">
            <v>22.82</v>
          </cell>
          <cell r="V655">
            <v>1.98</v>
          </cell>
          <cell r="W655">
            <v>9.23</v>
          </cell>
          <cell r="X655">
            <v>0</v>
          </cell>
          <cell r="Y655">
            <v>0</v>
          </cell>
          <cell r="Z655">
            <v>0</v>
          </cell>
          <cell r="AA655">
            <v>0</v>
          </cell>
          <cell r="AB655" t="str">
            <v>CAIXA REFERENCIAL</v>
          </cell>
          <cell r="AD655" t="str">
            <v>ASTU</v>
          </cell>
          <cell r="AE655" t="str">
            <v>ASSENTAMENTO DE TUBOS E PECAS</v>
          </cell>
          <cell r="AF655">
            <v>292</v>
          </cell>
          <cell r="AG655" t="str">
            <v>FORNEC E/OU ASSENT DE TUBO DE ACO COM JUNTA ELASTI</v>
          </cell>
          <cell r="AH655">
            <v>73839</v>
          </cell>
          <cell r="AI655" t="str">
            <v>ASSENTAMENTO DE TUBO DE ACO COM JUNTA ELASTICA - COMP = 6,0 M</v>
          </cell>
        </row>
        <row r="656">
          <cell r="G656" t="str">
            <v>73839/11</v>
          </cell>
          <cell r="H656" t="str">
            <v>ASSENTAMENTO DE TUBOS DE AÇO, COM JUNTA ELÁSTICA (COMPRIMENTO DE 6,00 M) - DN 800 MM</v>
          </cell>
          <cell r="I656" t="str">
            <v>M</v>
          </cell>
          <cell r="J656">
            <v>21.48</v>
          </cell>
          <cell r="K656" t="str">
            <v>COMPOSICAO</v>
          </cell>
          <cell r="L656">
            <v>73480</v>
          </cell>
          <cell r="M656" t="str">
            <v>CUSTO HORARIO PRODUTIVO - GUINDASTE MUNK 640/18 - 8T S/CAMINHAO MERCE-DES BENZ 1418/51 - 184 HP</v>
          </cell>
          <cell r="N656" t="str">
            <v>H</v>
          </cell>
          <cell r="O656">
            <v>6.3799999999999996E-2</v>
          </cell>
          <cell r="P656">
            <v>99.78</v>
          </cell>
          <cell r="Q656">
            <v>6.36</v>
          </cell>
          <cell r="AD656" t="str">
            <v>ASTU</v>
          </cell>
          <cell r="AE656" t="str">
            <v>ASSENTAMENTO DE TUBOS E PECAS</v>
          </cell>
          <cell r="AF656">
            <v>292</v>
          </cell>
          <cell r="AG656" t="str">
            <v>FORNEC E/OU ASSENT DE TUBO DE ACO COM JUNTA ELASTI</v>
          </cell>
          <cell r="AH656">
            <v>73839</v>
          </cell>
          <cell r="AI656" t="str">
            <v>ASSENTAMENTO DE TUBO DE ACO COM JUNTA ELASTICA - COMP = 6,0 M</v>
          </cell>
        </row>
        <row r="657">
          <cell r="G657" t="str">
            <v>73839/11</v>
          </cell>
          <cell r="H657" t="str">
            <v>ASSENTAMENTO DE TUBOS DE AÇO, COM JUNTA ELÁSTICA (COMPRIMENTO DE 6,00 M) - DN 800 MM</v>
          </cell>
          <cell r="I657" t="str">
            <v>M</v>
          </cell>
          <cell r="J657">
            <v>21.48</v>
          </cell>
          <cell r="K657" t="str">
            <v>COMPOSICAO</v>
          </cell>
          <cell r="L657">
            <v>73514</v>
          </cell>
          <cell r="M657" t="str">
            <v>TRANSPORTE DE TUBOS DE FERRO DUTIL DN 800</v>
          </cell>
          <cell r="N657" t="str">
            <v>M</v>
          </cell>
          <cell r="O657">
            <v>1</v>
          </cell>
          <cell r="P657">
            <v>6</v>
          </cell>
          <cell r="Q657">
            <v>6</v>
          </cell>
          <cell r="AD657" t="str">
            <v>ASTU</v>
          </cell>
          <cell r="AE657" t="str">
            <v>ASSENTAMENTO DE TUBOS E PECAS</v>
          </cell>
          <cell r="AF657">
            <v>292</v>
          </cell>
          <cell r="AG657" t="str">
            <v>FORNEC E/OU ASSENT DE TUBO DE ACO COM JUNTA ELASTI</v>
          </cell>
          <cell r="AH657">
            <v>73839</v>
          </cell>
          <cell r="AI657" t="str">
            <v>ASSENTAMENTO DE TUBO DE ACO COM JUNTA ELASTICA - COMP = 6,0 M</v>
          </cell>
        </row>
        <row r="658">
          <cell r="G658" t="str">
            <v>73839/11</v>
          </cell>
          <cell r="H658" t="str">
            <v>ASSENTAMENTO DE TUBOS DE AÇO, COM JUNTA ELÁSTICA (COMPRIMENTO DE 6,00 M) - DN 800 MM</v>
          </cell>
          <cell r="I658" t="str">
            <v>M</v>
          </cell>
          <cell r="J658">
            <v>21.48</v>
          </cell>
          <cell r="K658" t="str">
            <v>INSUMO</v>
          </cell>
          <cell r="L658">
            <v>2700</v>
          </cell>
          <cell r="M658" t="str">
            <v>MONTADOR</v>
          </cell>
          <cell r="N658" t="str">
            <v>H</v>
          </cell>
          <cell r="O658">
            <v>0.2442</v>
          </cell>
          <cell r="P658">
            <v>14.96</v>
          </cell>
          <cell r="Q658">
            <v>3.65</v>
          </cell>
          <cell r="AD658" t="str">
            <v>ASTU</v>
          </cell>
          <cell r="AE658" t="str">
            <v>ASSENTAMENTO DE TUBOS E PECAS</v>
          </cell>
          <cell r="AF658">
            <v>292</v>
          </cell>
          <cell r="AG658" t="str">
            <v>FORNEC E/OU ASSENT DE TUBO DE ACO COM JUNTA ELASTI</v>
          </cell>
          <cell r="AH658">
            <v>73839</v>
          </cell>
          <cell r="AI658" t="str">
            <v>ASSENTAMENTO DE TUBO DE ACO COM JUNTA ELASTICA - COMP = 6,0 M</v>
          </cell>
        </row>
        <row r="659">
          <cell r="G659" t="str">
            <v>73839/11</v>
          </cell>
          <cell r="H659" t="str">
            <v>ASSENTAMENTO DE TUBOS DE AÇO, COM JUNTA ELÁSTICA (COMPRIMENTO DE 6,00 M) - DN 800 MM</v>
          </cell>
          <cell r="I659" t="str">
            <v>M</v>
          </cell>
          <cell r="J659">
            <v>21.48</v>
          </cell>
          <cell r="K659" t="str">
            <v>INSUMO</v>
          </cell>
          <cell r="L659">
            <v>6111</v>
          </cell>
          <cell r="M659" t="str">
            <v>SERVENTE</v>
          </cell>
          <cell r="N659" t="str">
            <v>H</v>
          </cell>
          <cell r="O659">
            <v>0.73259999999999992</v>
          </cell>
          <cell r="P659">
            <v>7.44</v>
          </cell>
          <cell r="Q659">
            <v>5.45</v>
          </cell>
          <cell r="AD659" t="str">
            <v>ASTU</v>
          </cell>
          <cell r="AE659" t="str">
            <v>ASSENTAMENTO DE TUBOS E PECAS</v>
          </cell>
          <cell r="AF659">
            <v>292</v>
          </cell>
          <cell r="AG659" t="str">
            <v>FORNEC E/OU ASSENT DE TUBO DE ACO COM JUNTA ELASTI</v>
          </cell>
          <cell r="AH659">
            <v>73839</v>
          </cell>
          <cell r="AI659" t="str">
            <v>ASSENTAMENTO DE TUBO DE ACO COM JUNTA ELASTICA - COMP = 6,0 M</v>
          </cell>
        </row>
        <row r="660">
          <cell r="G660" t="str">
            <v>73839/12</v>
          </cell>
          <cell r="H660" t="str">
            <v>ASSENTAMENTO DE TUBOS DE AÇO, COM JUNTA ELÁSTICA (COMPRIMENTO DE 6,00 M) - DN 900 MM</v>
          </cell>
          <cell r="I660" t="str">
            <v>M</v>
          </cell>
          <cell r="J660">
            <v>25.27</v>
          </cell>
          <cell r="R660">
            <v>16.36</v>
          </cell>
          <cell r="S660">
            <v>64.77</v>
          </cell>
          <cell r="T660">
            <v>6.42</v>
          </cell>
          <cell r="U660">
            <v>25.42</v>
          </cell>
          <cell r="V660">
            <v>2.4700000000000002</v>
          </cell>
          <cell r="W660">
            <v>9.8000000000000007</v>
          </cell>
          <cell r="X660">
            <v>0</v>
          </cell>
          <cell r="Y660">
            <v>0</v>
          </cell>
          <cell r="Z660">
            <v>0</v>
          </cell>
          <cell r="AA660">
            <v>0</v>
          </cell>
          <cell r="AB660" t="str">
            <v>CAIXA REFERENCIAL</v>
          </cell>
          <cell r="AD660" t="str">
            <v>ASTU</v>
          </cell>
          <cell r="AE660" t="str">
            <v>ASSENTAMENTO DE TUBOS E PECAS</v>
          </cell>
          <cell r="AF660">
            <v>292</v>
          </cell>
          <cell r="AG660" t="str">
            <v>FORNEC E/OU ASSENT DE TUBO DE ACO COM JUNTA ELASTI</v>
          </cell>
          <cell r="AH660">
            <v>73839</v>
          </cell>
          <cell r="AI660" t="str">
            <v>ASSENTAMENTO DE TUBO DE ACO COM JUNTA ELASTICA - COMP = 6,0 M</v>
          </cell>
        </row>
        <row r="661">
          <cell r="G661" t="str">
            <v>73839/12</v>
          </cell>
          <cell r="H661" t="str">
            <v>ASSENTAMENTO DE TUBOS DE AÇO, COM JUNTA ELÁSTICA (COMPRIMENTO DE 6,00 M) - DN 900 MM</v>
          </cell>
          <cell r="I661" t="str">
            <v>M</v>
          </cell>
          <cell r="J661">
            <v>25.27</v>
          </cell>
          <cell r="K661" t="str">
            <v>COMPOSICAO</v>
          </cell>
          <cell r="L661">
            <v>73480</v>
          </cell>
          <cell r="M661" t="str">
            <v>CUSTO HORARIO PRODUTIVO - GUINDASTE MUNK 640/18 - 8T S/CAMINHAO MERCE-DES BENZ 1418/51 - 184 HP</v>
          </cell>
          <cell r="N661" t="str">
            <v>H</v>
          </cell>
          <cell r="O661">
            <v>8.3599999999999994E-2</v>
          </cell>
          <cell r="P661">
            <v>99.78</v>
          </cell>
          <cell r="Q661">
            <v>8.34</v>
          </cell>
          <cell r="AD661" t="str">
            <v>ASTU</v>
          </cell>
          <cell r="AE661" t="str">
            <v>ASSENTAMENTO DE TUBOS E PECAS</v>
          </cell>
          <cell r="AF661">
            <v>292</v>
          </cell>
          <cell r="AG661" t="str">
            <v>FORNEC E/OU ASSENT DE TUBO DE ACO COM JUNTA ELASTI</v>
          </cell>
          <cell r="AH661">
            <v>73839</v>
          </cell>
          <cell r="AI661" t="str">
            <v>ASSENTAMENTO DE TUBO DE ACO COM JUNTA ELASTICA - COMP = 6,0 M</v>
          </cell>
        </row>
        <row r="662">
          <cell r="G662" t="str">
            <v>73839/12</v>
          </cell>
          <cell r="H662" t="str">
            <v>ASSENTAMENTO DE TUBOS DE AÇO, COM JUNTA ELÁSTICA (COMPRIMENTO DE 6,00 M) - DN 900 MM</v>
          </cell>
          <cell r="I662" t="str">
            <v>M</v>
          </cell>
          <cell r="J662">
            <v>25.27</v>
          </cell>
          <cell r="K662" t="str">
            <v>COMPOSICAO</v>
          </cell>
          <cell r="L662">
            <v>73513</v>
          </cell>
          <cell r="M662" t="str">
            <v>TRANSPORTE DE TUBOS DE FERRO DUTIL DN 900</v>
          </cell>
          <cell r="N662" t="str">
            <v>M</v>
          </cell>
          <cell r="O662">
            <v>1</v>
          </cell>
          <cell r="P662">
            <v>7.23</v>
          </cell>
          <cell r="Q662">
            <v>7.23</v>
          </cell>
          <cell r="AD662" t="str">
            <v>ASTU</v>
          </cell>
          <cell r="AE662" t="str">
            <v>ASSENTAMENTO DE TUBOS E PECAS</v>
          </cell>
          <cell r="AF662">
            <v>292</v>
          </cell>
          <cell r="AG662" t="str">
            <v>FORNEC E/OU ASSENT DE TUBO DE ACO COM JUNTA ELASTI</v>
          </cell>
          <cell r="AH662">
            <v>73839</v>
          </cell>
          <cell r="AI662" t="str">
            <v>ASSENTAMENTO DE TUBO DE ACO COM JUNTA ELASTICA - COMP = 6,0 M</v>
          </cell>
        </row>
        <row r="663">
          <cell r="G663" t="str">
            <v>73839/12</v>
          </cell>
          <cell r="H663" t="str">
            <v>ASSENTAMENTO DE TUBOS DE AÇO, COM JUNTA ELÁSTICA (COMPRIMENTO DE 6,00 M) - DN 900 MM</v>
          </cell>
          <cell r="I663" t="str">
            <v>M</v>
          </cell>
          <cell r="J663">
            <v>25.27</v>
          </cell>
          <cell r="K663" t="str">
            <v>INSUMO</v>
          </cell>
          <cell r="L663">
            <v>2700</v>
          </cell>
          <cell r="M663" t="str">
            <v>MONTADOR</v>
          </cell>
          <cell r="N663" t="str">
            <v>H</v>
          </cell>
          <cell r="O663">
            <v>0.2596</v>
          </cell>
          <cell r="P663">
            <v>14.96</v>
          </cell>
          <cell r="Q663">
            <v>3.88</v>
          </cell>
          <cell r="AD663" t="str">
            <v>ASTU</v>
          </cell>
          <cell r="AE663" t="str">
            <v>ASSENTAMENTO DE TUBOS E PECAS</v>
          </cell>
          <cell r="AF663">
            <v>292</v>
          </cell>
          <cell r="AG663" t="str">
            <v>FORNEC E/OU ASSENT DE TUBO DE ACO COM JUNTA ELASTI</v>
          </cell>
          <cell r="AH663">
            <v>73839</v>
          </cell>
          <cell r="AI663" t="str">
            <v>ASSENTAMENTO DE TUBO DE ACO COM JUNTA ELASTICA - COMP = 6,0 M</v>
          </cell>
        </row>
        <row r="664">
          <cell r="G664" t="str">
            <v>73839/12</v>
          </cell>
          <cell r="H664" t="str">
            <v>ASSENTAMENTO DE TUBOS DE AÇO, COM JUNTA ELÁSTICA (COMPRIMENTO DE 6,00 M) - DN 900 MM</v>
          </cell>
          <cell r="I664" t="str">
            <v>M</v>
          </cell>
          <cell r="J664">
            <v>25.27</v>
          </cell>
          <cell r="K664" t="str">
            <v>INSUMO</v>
          </cell>
          <cell r="L664">
            <v>6111</v>
          </cell>
          <cell r="M664" t="str">
            <v>SERVENTE</v>
          </cell>
          <cell r="N664" t="str">
            <v>H</v>
          </cell>
          <cell r="O664">
            <v>0.77879999999999994</v>
          </cell>
          <cell r="P664">
            <v>7.44</v>
          </cell>
          <cell r="Q664">
            <v>5.8</v>
          </cell>
          <cell r="AD664" t="str">
            <v>ASTU</v>
          </cell>
          <cell r="AE664" t="str">
            <v>ASSENTAMENTO DE TUBOS E PECAS</v>
          </cell>
          <cell r="AF664">
            <v>292</v>
          </cell>
          <cell r="AG664" t="str">
            <v>FORNEC E/OU ASSENT DE TUBO DE ACO COM JUNTA ELASTI</v>
          </cell>
          <cell r="AH664">
            <v>73839</v>
          </cell>
          <cell r="AI664" t="str">
            <v>ASSENTAMENTO DE TUBO DE ACO COM JUNTA ELASTICA - COMP = 6,0 M</v>
          </cell>
        </row>
        <row r="665">
          <cell r="G665" t="str">
            <v>73839/13</v>
          </cell>
          <cell r="H665" t="str">
            <v>ASSENTAMENTO DE TUBOS DE AÇO, COM JUNTA ELÁSTICA (COMPRIMENTO DE 6,00 M) - DN 1000 MM</v>
          </cell>
          <cell r="I665" t="str">
            <v>M</v>
          </cell>
          <cell r="J665">
            <v>26.99</v>
          </cell>
          <cell r="R665">
            <v>17.62</v>
          </cell>
          <cell r="S665">
            <v>65.3</v>
          </cell>
          <cell r="T665">
            <v>6.59</v>
          </cell>
          <cell r="U665">
            <v>24.42</v>
          </cell>
          <cell r="V665">
            <v>2.77</v>
          </cell>
          <cell r="W665">
            <v>10.26</v>
          </cell>
          <cell r="X665">
            <v>0</v>
          </cell>
          <cell r="Y665">
            <v>0</v>
          </cell>
          <cell r="Z665">
            <v>0</v>
          </cell>
          <cell r="AA665">
            <v>0</v>
          </cell>
          <cell r="AB665" t="str">
            <v>CAIXA REFERENCIAL</v>
          </cell>
          <cell r="AD665" t="str">
            <v>ASTU</v>
          </cell>
          <cell r="AE665" t="str">
            <v>ASSENTAMENTO DE TUBOS E PECAS</v>
          </cell>
          <cell r="AF665">
            <v>292</v>
          </cell>
          <cell r="AG665" t="str">
            <v>FORNEC E/OU ASSENT DE TUBO DE ACO COM JUNTA ELASTI</v>
          </cell>
          <cell r="AH665">
            <v>73839</v>
          </cell>
          <cell r="AI665" t="str">
            <v>ASSENTAMENTO DE TUBO DE ACO COM JUNTA ELASTICA - COMP = 6,0 M</v>
          </cell>
        </row>
        <row r="666">
          <cell r="G666" t="str">
            <v>73839/13</v>
          </cell>
          <cell r="H666" t="str">
            <v>ASSENTAMENTO DE TUBOS DE AÇO, COM JUNTA ELÁSTICA (COMPRIMENTO DE 6,00 M) - DN 1000 MM</v>
          </cell>
          <cell r="I666" t="str">
            <v>M</v>
          </cell>
          <cell r="J666">
            <v>26.99</v>
          </cell>
          <cell r="K666" t="str">
            <v>COMPOSICAO</v>
          </cell>
          <cell r="L666">
            <v>73480</v>
          </cell>
          <cell r="M666" t="str">
            <v>CUSTO HORARIO PRODUTIVO - GUINDASTE MUNK 640/18 - 8T S/CAMINHAO MERCE-DES BENZ 1418/51 - 184 HP</v>
          </cell>
          <cell r="N666" t="str">
            <v>H</v>
          </cell>
          <cell r="O666">
            <v>8.5800000000000001E-2</v>
          </cell>
          <cell r="P666">
            <v>99.78</v>
          </cell>
          <cell r="Q666">
            <v>8.56</v>
          </cell>
          <cell r="AD666" t="str">
            <v>ASTU</v>
          </cell>
          <cell r="AE666" t="str">
            <v>ASSENTAMENTO DE TUBOS E PECAS</v>
          </cell>
          <cell r="AF666">
            <v>292</v>
          </cell>
          <cell r="AG666" t="str">
            <v>FORNEC E/OU ASSENT DE TUBO DE ACO COM JUNTA ELASTI</v>
          </cell>
          <cell r="AH666">
            <v>73839</v>
          </cell>
          <cell r="AI666" t="str">
            <v>ASSENTAMENTO DE TUBO DE ACO COM JUNTA ELASTICA - COMP = 6,0 M</v>
          </cell>
        </row>
        <row r="667">
          <cell r="G667" t="str">
            <v>73839/13</v>
          </cell>
          <cell r="H667" t="str">
            <v>ASSENTAMENTO DE TUBOS DE AÇO, COM JUNTA ELÁSTICA (COMPRIMENTO DE 6,00 M) - DN 1000 MM</v>
          </cell>
          <cell r="I667" t="str">
            <v>M</v>
          </cell>
          <cell r="J667">
            <v>26.99</v>
          </cell>
          <cell r="K667" t="str">
            <v>COMPOSICAO</v>
          </cell>
          <cell r="L667">
            <v>73512</v>
          </cell>
          <cell r="M667" t="str">
            <v>TRANSPORTE DE TUBOS DE FERRO DUTIL DN 1000</v>
          </cell>
          <cell r="N667" t="str">
            <v>M</v>
          </cell>
          <cell r="O667">
            <v>1</v>
          </cell>
          <cell r="P667">
            <v>8.58</v>
          </cell>
          <cell r="Q667">
            <v>8.58</v>
          </cell>
          <cell r="AD667" t="str">
            <v>ASTU</v>
          </cell>
          <cell r="AE667" t="str">
            <v>ASSENTAMENTO DE TUBOS E PECAS</v>
          </cell>
          <cell r="AF667">
            <v>292</v>
          </cell>
          <cell r="AG667" t="str">
            <v>FORNEC E/OU ASSENT DE TUBO DE ACO COM JUNTA ELASTI</v>
          </cell>
          <cell r="AH667">
            <v>73839</v>
          </cell>
          <cell r="AI667" t="str">
            <v>ASSENTAMENTO DE TUBO DE ACO COM JUNTA ELASTICA - COMP = 6,0 M</v>
          </cell>
        </row>
        <row r="668">
          <cell r="G668" t="str">
            <v>73839/13</v>
          </cell>
          <cell r="H668" t="str">
            <v>ASSENTAMENTO DE TUBOS DE AÇO, COM JUNTA ELÁSTICA (COMPRIMENTO DE 6,00 M) - DN 1000 MM</v>
          </cell>
          <cell r="I668" t="str">
            <v>M</v>
          </cell>
          <cell r="J668">
            <v>26.99</v>
          </cell>
          <cell r="K668" t="str">
            <v>INSUMO</v>
          </cell>
          <cell r="L668">
            <v>2700</v>
          </cell>
          <cell r="M668" t="str">
            <v>MONTADOR</v>
          </cell>
          <cell r="N668" t="str">
            <v>H</v>
          </cell>
          <cell r="O668">
            <v>0.26400000000000001</v>
          </cell>
          <cell r="P668">
            <v>14.96</v>
          </cell>
          <cell r="Q668">
            <v>3.95</v>
          </cell>
          <cell r="AD668" t="str">
            <v>ASTU</v>
          </cell>
          <cell r="AE668" t="str">
            <v>ASSENTAMENTO DE TUBOS E PECAS</v>
          </cell>
          <cell r="AF668">
            <v>292</v>
          </cell>
          <cell r="AG668" t="str">
            <v>FORNEC E/OU ASSENT DE TUBO DE ACO COM JUNTA ELASTI</v>
          </cell>
          <cell r="AH668">
            <v>73839</v>
          </cell>
          <cell r="AI668" t="str">
            <v>ASSENTAMENTO DE TUBO DE ACO COM JUNTA ELASTICA - COMP = 6,0 M</v>
          </cell>
        </row>
        <row r="669">
          <cell r="G669" t="str">
            <v>73839/13</v>
          </cell>
          <cell r="H669" t="str">
            <v>ASSENTAMENTO DE TUBOS DE AÇO, COM JUNTA ELÁSTICA (COMPRIMENTO DE 6,00 M) - DN 1000 MM</v>
          </cell>
          <cell r="I669" t="str">
            <v>M</v>
          </cell>
          <cell r="J669">
            <v>26.99</v>
          </cell>
          <cell r="K669" t="str">
            <v>INSUMO</v>
          </cell>
          <cell r="L669">
            <v>6111</v>
          </cell>
          <cell r="M669" t="str">
            <v>SERVENTE</v>
          </cell>
          <cell r="N669" t="str">
            <v>H</v>
          </cell>
          <cell r="O669">
            <v>0.79199999999999993</v>
          </cell>
          <cell r="P669">
            <v>7.44</v>
          </cell>
          <cell r="Q669">
            <v>5.89</v>
          </cell>
          <cell r="AD669" t="str">
            <v>ASTU</v>
          </cell>
          <cell r="AE669" t="str">
            <v>ASSENTAMENTO DE TUBOS E PECAS</v>
          </cell>
          <cell r="AF669">
            <v>292</v>
          </cell>
          <cell r="AG669" t="str">
            <v>FORNEC E/OU ASSENT DE TUBO DE ACO COM JUNTA ELASTI</v>
          </cell>
          <cell r="AH669">
            <v>73839</v>
          </cell>
          <cell r="AI669" t="str">
            <v>ASSENTAMENTO DE TUBO DE ACO COM JUNTA ELASTICA - COMP = 6,0 M</v>
          </cell>
        </row>
        <row r="670">
          <cell r="G670" t="str">
            <v>73839/14</v>
          </cell>
          <cell r="H670" t="str">
            <v>ASSENTAMENTO DE TUBOS DE AÇO, COM JUNTA ELÁSTICA (COMPRIMENTO DE 6,00 M) - DN 1100 MM</v>
          </cell>
          <cell r="I670" t="str">
            <v>M</v>
          </cell>
          <cell r="J670">
            <v>32</v>
          </cell>
          <cell r="R670">
            <v>21.07</v>
          </cell>
          <cell r="S670">
            <v>65.86</v>
          </cell>
          <cell r="T670">
            <v>7.69</v>
          </cell>
          <cell r="U670">
            <v>24.03</v>
          </cell>
          <cell r="V670">
            <v>3.23</v>
          </cell>
          <cell r="W670">
            <v>10.09</v>
          </cell>
          <cell r="X670">
            <v>0</v>
          </cell>
          <cell r="Y670">
            <v>0</v>
          </cell>
          <cell r="Z670">
            <v>0</v>
          </cell>
          <cell r="AA670">
            <v>0</v>
          </cell>
          <cell r="AB670" t="str">
            <v>CAIXA REFERENCIAL</v>
          </cell>
          <cell r="AD670" t="str">
            <v>ASTU</v>
          </cell>
          <cell r="AE670" t="str">
            <v>ASSENTAMENTO DE TUBOS E PECAS</v>
          </cell>
          <cell r="AF670">
            <v>292</v>
          </cell>
          <cell r="AG670" t="str">
            <v>FORNEC E/OU ASSENT DE TUBO DE ACO COM JUNTA ELASTI</v>
          </cell>
          <cell r="AH670">
            <v>73839</v>
          </cell>
          <cell r="AI670" t="str">
            <v>ASSENTAMENTO DE TUBO DE ACO COM JUNTA ELASTICA - COMP = 6,0 M</v>
          </cell>
        </row>
        <row r="671">
          <cell r="G671" t="str">
            <v>73839/14</v>
          </cell>
          <cell r="H671" t="str">
            <v>ASSENTAMENTO DE TUBOS DE AÇO, COM JUNTA ELÁSTICA (COMPRIMENTO DE 6,00 M) - DN 1100 MM</v>
          </cell>
          <cell r="I671" t="str">
            <v>M</v>
          </cell>
          <cell r="J671">
            <v>32</v>
          </cell>
          <cell r="K671" t="str">
            <v>COMPOSICAO</v>
          </cell>
          <cell r="L671">
            <v>73480</v>
          </cell>
          <cell r="M671" t="str">
            <v>CUSTO HORARIO PRODUTIVO - GUINDASTE MUNK 640/18 - 8T S/CAMINHAO MERCE-DES BENZ 1418/51 - 184 HP</v>
          </cell>
          <cell r="N671" t="str">
            <v>H</v>
          </cell>
          <cell r="O671">
            <v>0.10009999999999999</v>
          </cell>
          <cell r="P671">
            <v>99.78</v>
          </cell>
          <cell r="Q671">
            <v>9.98</v>
          </cell>
          <cell r="AD671" t="str">
            <v>ASTU</v>
          </cell>
          <cell r="AE671" t="str">
            <v>ASSENTAMENTO DE TUBOS E PECAS</v>
          </cell>
          <cell r="AF671">
            <v>292</v>
          </cell>
          <cell r="AG671" t="str">
            <v>FORNEC E/OU ASSENT DE TUBO DE ACO COM JUNTA ELASTI</v>
          </cell>
          <cell r="AH671">
            <v>73839</v>
          </cell>
          <cell r="AI671" t="str">
            <v>ASSENTAMENTO DE TUBO DE ACO COM JUNTA ELASTICA - COMP = 6,0 M</v>
          </cell>
        </row>
        <row r="672">
          <cell r="G672" t="str">
            <v>73839/14</v>
          </cell>
          <cell r="H672" t="str">
            <v>ASSENTAMENTO DE TUBOS DE AÇO, COM JUNTA ELÁSTICA (COMPRIMENTO DE 6,00 M) - DN 1100 MM</v>
          </cell>
          <cell r="I672" t="str">
            <v>M</v>
          </cell>
          <cell r="J672">
            <v>32</v>
          </cell>
          <cell r="K672" t="str">
            <v>COMPOSICAO</v>
          </cell>
          <cell r="L672">
            <v>73511</v>
          </cell>
          <cell r="M672" t="str">
            <v>TRANSPORTE DE TUBOS DE FERRO DUTIL DN 1100</v>
          </cell>
          <cell r="N672" t="str">
            <v>M</v>
          </cell>
          <cell r="O672">
            <v>1</v>
          </cell>
          <cell r="P672">
            <v>9.9</v>
          </cell>
          <cell r="Q672">
            <v>9.9</v>
          </cell>
          <cell r="AD672" t="str">
            <v>ASTU</v>
          </cell>
          <cell r="AE672" t="str">
            <v>ASSENTAMENTO DE TUBOS E PECAS</v>
          </cell>
          <cell r="AF672">
            <v>292</v>
          </cell>
          <cell r="AG672" t="str">
            <v>FORNEC E/OU ASSENT DE TUBO DE ACO COM JUNTA ELASTI</v>
          </cell>
          <cell r="AH672">
            <v>73839</v>
          </cell>
          <cell r="AI672" t="str">
            <v>ASSENTAMENTO DE TUBO DE ACO COM JUNTA ELASTICA - COMP = 6,0 M</v>
          </cell>
        </row>
        <row r="673">
          <cell r="G673" t="str">
            <v>73839/14</v>
          </cell>
          <cell r="H673" t="str">
            <v>ASSENTAMENTO DE TUBOS DE AÇO, COM JUNTA ELÁSTICA (COMPRIMENTO DE 6,00 M) - DN 1100 MM</v>
          </cell>
          <cell r="I673" t="str">
            <v>M</v>
          </cell>
          <cell r="J673">
            <v>32</v>
          </cell>
          <cell r="K673" t="str">
            <v>INSUMO</v>
          </cell>
          <cell r="L673">
            <v>2700</v>
          </cell>
          <cell r="M673" t="str">
            <v>MONTADOR</v>
          </cell>
          <cell r="N673" t="str">
            <v>H</v>
          </cell>
          <cell r="O673">
            <v>0.32450000000000001</v>
          </cell>
          <cell r="P673">
            <v>14.96</v>
          </cell>
          <cell r="Q673">
            <v>4.8499999999999996</v>
          </cell>
          <cell r="AD673" t="str">
            <v>ASTU</v>
          </cell>
          <cell r="AE673" t="str">
            <v>ASSENTAMENTO DE TUBOS E PECAS</v>
          </cell>
          <cell r="AF673">
            <v>292</v>
          </cell>
          <cell r="AG673" t="str">
            <v>FORNEC E/OU ASSENT DE TUBO DE ACO COM JUNTA ELASTI</v>
          </cell>
          <cell r="AH673">
            <v>73839</v>
          </cell>
          <cell r="AI673" t="str">
            <v>ASSENTAMENTO DE TUBO DE ACO COM JUNTA ELASTICA - COMP = 6,0 M</v>
          </cell>
        </row>
        <row r="674">
          <cell r="G674" t="str">
            <v>73839/14</v>
          </cell>
          <cell r="H674" t="str">
            <v>ASSENTAMENTO DE TUBOS DE AÇO, COM JUNTA ELÁSTICA (COMPRIMENTO DE 6,00 M) - DN 1100 MM</v>
          </cell>
          <cell r="I674" t="str">
            <v>M</v>
          </cell>
          <cell r="J674">
            <v>32</v>
          </cell>
          <cell r="K674" t="str">
            <v>INSUMO</v>
          </cell>
          <cell r="L674">
            <v>6111</v>
          </cell>
          <cell r="M674" t="str">
            <v>SERVENTE</v>
          </cell>
          <cell r="N674" t="str">
            <v>H</v>
          </cell>
          <cell r="O674">
            <v>0.97349999999999992</v>
          </cell>
          <cell r="P674">
            <v>7.44</v>
          </cell>
          <cell r="Q674">
            <v>7.25</v>
          </cell>
          <cell r="AD674" t="str">
            <v>ASTU</v>
          </cell>
          <cell r="AE674" t="str">
            <v>ASSENTAMENTO DE TUBOS E PECAS</v>
          </cell>
          <cell r="AF674">
            <v>292</v>
          </cell>
          <cell r="AG674" t="str">
            <v>FORNEC E/OU ASSENT DE TUBO DE ACO COM JUNTA ELASTI</v>
          </cell>
          <cell r="AH674">
            <v>73839</v>
          </cell>
          <cell r="AI674" t="str">
            <v>ASSENTAMENTO DE TUBO DE ACO COM JUNTA ELASTICA - COMP = 6,0 M</v>
          </cell>
        </row>
        <row r="675">
          <cell r="G675" t="str">
            <v>73839/15</v>
          </cell>
          <cell r="H675" t="str">
            <v>ASSENTAMENTO DE TUBOS DE AÇO, COM JUNTA ELÁSTICA (COMPRIMENTO DE 6,00 M) - DN 1200 MM</v>
          </cell>
          <cell r="I675" t="str">
            <v>M</v>
          </cell>
          <cell r="J675">
            <v>37.9</v>
          </cell>
          <cell r="R675">
            <v>24.52</v>
          </cell>
          <cell r="S675">
            <v>64.7</v>
          </cell>
          <cell r="T675">
            <v>9.5500000000000007</v>
          </cell>
          <cell r="U675">
            <v>25.2</v>
          </cell>
          <cell r="V675">
            <v>3.82</v>
          </cell>
          <cell r="W675">
            <v>10.09</v>
          </cell>
          <cell r="X675">
            <v>0</v>
          </cell>
          <cell r="Y675">
            <v>0</v>
          </cell>
          <cell r="Z675">
            <v>0</v>
          </cell>
          <cell r="AA675">
            <v>0</v>
          </cell>
          <cell r="AB675" t="str">
            <v>CAIXA REFERENCIAL</v>
          </cell>
          <cell r="AD675" t="str">
            <v>ASTU</v>
          </cell>
          <cell r="AE675" t="str">
            <v>ASSENTAMENTO DE TUBOS E PECAS</v>
          </cell>
          <cell r="AF675">
            <v>292</v>
          </cell>
          <cell r="AG675" t="str">
            <v>FORNEC E/OU ASSENT DE TUBO DE ACO COM JUNTA ELASTI</v>
          </cell>
          <cell r="AH675">
            <v>73839</v>
          </cell>
          <cell r="AI675" t="str">
            <v>ASSENTAMENTO DE TUBO DE ACO COM JUNTA ELASTICA - COMP = 6,0 M</v>
          </cell>
        </row>
        <row r="676">
          <cell r="G676" t="str">
            <v>73839/15</v>
          </cell>
          <cell r="H676" t="str">
            <v>ASSENTAMENTO DE TUBOS DE AÇO, COM JUNTA ELÁSTICA (COMPRIMENTO DE 6,00 M) - DN 1200 MM</v>
          </cell>
          <cell r="I676" t="str">
            <v>M</v>
          </cell>
          <cell r="J676">
            <v>37.9</v>
          </cell>
          <cell r="K676" t="str">
            <v>COMPOSICAO</v>
          </cell>
          <cell r="L676">
            <v>73480</v>
          </cell>
          <cell r="M676" t="str">
            <v>CUSTO HORARIO PRODUTIVO - GUINDASTE MUNK 640/18 - 8T S/CAMINHAO MERCE-DES BENZ 1418/51 - 184 HP</v>
          </cell>
          <cell r="N676" t="str">
            <v>H</v>
          </cell>
          <cell r="O676">
            <v>0.12429999999999999</v>
          </cell>
          <cell r="P676">
            <v>99.78</v>
          </cell>
          <cell r="Q676">
            <v>12.4</v>
          </cell>
          <cell r="AD676" t="str">
            <v>ASTU</v>
          </cell>
          <cell r="AE676" t="str">
            <v>ASSENTAMENTO DE TUBOS E PECAS</v>
          </cell>
          <cell r="AF676">
            <v>292</v>
          </cell>
          <cell r="AG676" t="str">
            <v>FORNEC E/OU ASSENT DE TUBO DE ACO COM JUNTA ELASTI</v>
          </cell>
          <cell r="AH676">
            <v>73839</v>
          </cell>
          <cell r="AI676" t="str">
            <v>ASSENTAMENTO DE TUBO DE ACO COM JUNTA ELASTICA - COMP = 6,0 M</v>
          </cell>
        </row>
        <row r="677">
          <cell r="G677" t="str">
            <v>73839/15</v>
          </cell>
          <cell r="H677" t="str">
            <v>ASSENTAMENTO DE TUBOS DE AÇO, COM JUNTA ELÁSTICA (COMPRIMENTO DE 6,00 M) - DN 1200 MM</v>
          </cell>
          <cell r="I677" t="str">
            <v>M</v>
          </cell>
          <cell r="J677">
            <v>37.9</v>
          </cell>
          <cell r="K677" t="str">
            <v>COMPOSICAO</v>
          </cell>
          <cell r="L677">
            <v>73510</v>
          </cell>
          <cell r="M677" t="str">
            <v>TRANSPORTE DE TUBOS DE FERRO DUTIL DN 1200</v>
          </cell>
          <cell r="N677" t="str">
            <v>M</v>
          </cell>
          <cell r="O677">
            <v>1</v>
          </cell>
          <cell r="P677">
            <v>11.45</v>
          </cell>
          <cell r="Q677">
            <v>11.45</v>
          </cell>
          <cell r="AD677" t="str">
            <v>ASTU</v>
          </cell>
          <cell r="AE677" t="str">
            <v>ASSENTAMENTO DE TUBOS E PECAS</v>
          </cell>
          <cell r="AF677">
            <v>292</v>
          </cell>
          <cell r="AG677" t="str">
            <v>FORNEC E/OU ASSENT DE TUBO DE ACO COM JUNTA ELASTI</v>
          </cell>
          <cell r="AH677">
            <v>73839</v>
          </cell>
          <cell r="AI677" t="str">
            <v>ASSENTAMENTO DE TUBO DE ACO COM JUNTA ELASTICA - COMP = 6,0 M</v>
          </cell>
        </row>
        <row r="678">
          <cell r="G678" t="str">
            <v>73839/15</v>
          </cell>
          <cell r="H678" t="str">
            <v>ASSENTAMENTO DE TUBOS DE AÇO, COM JUNTA ELÁSTICA (COMPRIMENTO DE 6,00 M) - DN 1200 MM</v>
          </cell>
          <cell r="I678" t="str">
            <v>M</v>
          </cell>
          <cell r="J678">
            <v>37.9</v>
          </cell>
          <cell r="K678" t="str">
            <v>INSUMO</v>
          </cell>
          <cell r="L678">
            <v>2700</v>
          </cell>
          <cell r="M678" t="str">
            <v>MONTADOR</v>
          </cell>
          <cell r="N678" t="str">
            <v>H</v>
          </cell>
          <cell r="O678">
            <v>0.37619999999999998</v>
          </cell>
          <cell r="P678">
            <v>14.96</v>
          </cell>
          <cell r="Q678">
            <v>5.63</v>
          </cell>
          <cell r="AD678" t="str">
            <v>ASTU</v>
          </cell>
          <cell r="AE678" t="str">
            <v>ASSENTAMENTO DE TUBOS E PECAS</v>
          </cell>
          <cell r="AF678">
            <v>292</v>
          </cell>
          <cell r="AG678" t="str">
            <v>FORNEC E/OU ASSENT DE TUBO DE ACO COM JUNTA ELASTI</v>
          </cell>
          <cell r="AH678">
            <v>73839</v>
          </cell>
          <cell r="AI678" t="str">
            <v>ASSENTAMENTO DE TUBO DE ACO COM JUNTA ELASTICA - COMP = 6,0 M</v>
          </cell>
        </row>
        <row r="679">
          <cell r="G679" t="str">
            <v>73839/15</v>
          </cell>
          <cell r="H679" t="str">
            <v>ASSENTAMENTO DE TUBOS DE AÇO, COM JUNTA ELÁSTICA (COMPRIMENTO DE 6,00 M) - DN 1200 MM</v>
          </cell>
          <cell r="I679" t="str">
            <v>M</v>
          </cell>
          <cell r="J679">
            <v>37.9</v>
          </cell>
          <cell r="K679" t="str">
            <v>INSUMO</v>
          </cell>
          <cell r="L679">
            <v>6111</v>
          </cell>
          <cell r="M679" t="str">
            <v>SERVENTE</v>
          </cell>
          <cell r="N679" t="str">
            <v>H</v>
          </cell>
          <cell r="O679">
            <v>1.1286</v>
          </cell>
          <cell r="P679">
            <v>7.44</v>
          </cell>
          <cell r="Q679">
            <v>8.4</v>
          </cell>
          <cell r="AD679" t="str">
            <v>ASTU</v>
          </cell>
          <cell r="AE679" t="str">
            <v>ASSENTAMENTO DE TUBOS E PECAS</v>
          </cell>
          <cell r="AF679">
            <v>292</v>
          </cell>
          <cell r="AG679" t="str">
            <v>FORNEC E/OU ASSENT DE TUBO DE ACO COM JUNTA ELASTI</v>
          </cell>
          <cell r="AH679">
            <v>73839</v>
          </cell>
          <cell r="AI679" t="str">
            <v>ASSENTAMENTO DE TUBO DE ACO COM JUNTA ELASTICA - COMP = 6,0 M</v>
          </cell>
        </row>
        <row r="680">
          <cell r="G680" t="str">
            <v>73752/1</v>
          </cell>
          <cell r="H680" t="str">
            <v>SANITARIO COM VASO E CHUVEIRO PARA PESSOAL DE OBRA, COLETIVO DE 2 MODULOS, INCLUSIVE INSTALACAO E APARELHOS, REAPROVEITADO 2 VEZES</v>
          </cell>
          <cell r="I680" t="str">
            <v>UN</v>
          </cell>
          <cell r="J680">
            <v>2570.12</v>
          </cell>
          <cell r="R680">
            <v>994.59</v>
          </cell>
          <cell r="S680">
            <v>38.69</v>
          </cell>
          <cell r="T680">
            <v>1575.27</v>
          </cell>
          <cell r="U680">
            <v>61.29</v>
          </cell>
          <cell r="V680">
            <v>0.25</v>
          </cell>
          <cell r="W680">
            <v>0</v>
          </cell>
          <cell r="X680">
            <v>0</v>
          </cell>
          <cell r="Y680">
            <v>0</v>
          </cell>
          <cell r="Z680">
            <v>0</v>
          </cell>
          <cell r="AA680">
            <v>0</v>
          </cell>
          <cell r="AB680" t="str">
            <v>CAIXA REFERENCIAL</v>
          </cell>
          <cell r="AD680" t="str">
            <v>CANT</v>
          </cell>
          <cell r="AE680" t="str">
            <v>CANTEIRO DE OBRAS</v>
          </cell>
          <cell r="AF680">
            <v>1</v>
          </cell>
          <cell r="AG680" t="str">
            <v>CONSTRUCAO DO CANTEIRO</v>
          </cell>
          <cell r="AH680">
            <v>73752</v>
          </cell>
          <cell r="AI680" t="str">
            <v>SANITARIO C/VASO/CHUVEIRO PARA PESSOAL DE OBRA</v>
          </cell>
        </row>
        <row r="681">
          <cell r="G681" t="str">
            <v>73752/1</v>
          </cell>
          <cell r="H681" t="str">
            <v>SANITARIO COM VASO E CHUVEIRO PARA PESSOAL DE OBRA, COLETIVO DE 2 MODULOS, INCLUSIVE INSTALACAO E APARELHOS, REAPROVEITADO 2 VEZES</v>
          </cell>
          <cell r="I681" t="str">
            <v>UN</v>
          </cell>
          <cell r="J681">
            <v>2570.12</v>
          </cell>
          <cell r="K681" t="str">
            <v>COMPOSICAO</v>
          </cell>
          <cell r="L681">
            <v>6042</v>
          </cell>
          <cell r="M681" t="str">
            <v>CONCRETO NAO ESTRUTURAL, CONSUMO 210KG/M3, PREPARO COM BETONEIRA, SEM LANCAMENTO</v>
          </cell>
          <cell r="N681" t="str">
            <v>M3</v>
          </cell>
          <cell r="O681">
            <v>0.24</v>
          </cell>
          <cell r="P681">
            <v>237.16</v>
          </cell>
          <cell r="Q681">
            <v>56.91</v>
          </cell>
          <cell r="AD681" t="str">
            <v>CANT</v>
          </cell>
          <cell r="AE681" t="str">
            <v>CANTEIRO DE OBRAS</v>
          </cell>
          <cell r="AF681">
            <v>1</v>
          </cell>
          <cell r="AG681" t="str">
            <v>CONSTRUCAO DO CANTEIRO</v>
          </cell>
          <cell r="AH681">
            <v>73752</v>
          </cell>
          <cell r="AI681" t="str">
            <v>SANITARIO C/VASO/CHUVEIRO PARA PESSOAL DE OBRA</v>
          </cell>
        </row>
        <row r="682">
          <cell r="G682" t="str">
            <v>73752/1</v>
          </cell>
          <cell r="H682" t="str">
            <v>SANITARIO COM VASO E CHUVEIRO PARA PESSOAL DE OBRA, COLETIVO DE 2 MODULOS, INCLUSIVE INSTALACAO E APARELHOS, REAPROVEITADO 2 VEZES</v>
          </cell>
          <cell r="I682" t="str">
            <v>UN</v>
          </cell>
          <cell r="J682">
            <v>2570.12</v>
          </cell>
          <cell r="K682" t="str">
            <v>COMPOSICAO</v>
          </cell>
          <cell r="L682">
            <v>73372</v>
          </cell>
          <cell r="M682" t="str">
            <v>PINHO DE TERCEIRA 1" X 12" E 1" X 9"</v>
          </cell>
          <cell r="N682" t="str">
            <v>M2</v>
          </cell>
          <cell r="O682">
            <v>23.1</v>
          </cell>
          <cell r="P682">
            <v>34.229999999999997</v>
          </cell>
          <cell r="Q682">
            <v>790.76</v>
          </cell>
          <cell r="AD682" t="str">
            <v>CANT</v>
          </cell>
          <cell r="AE682" t="str">
            <v>CANTEIRO DE OBRAS</v>
          </cell>
          <cell r="AF682">
            <v>1</v>
          </cell>
          <cell r="AG682" t="str">
            <v>CONSTRUCAO DO CANTEIRO</v>
          </cell>
          <cell r="AH682">
            <v>73752</v>
          </cell>
          <cell r="AI682" t="str">
            <v>SANITARIO C/VASO/CHUVEIRO PARA PESSOAL DE OBRA</v>
          </cell>
        </row>
        <row r="683">
          <cell r="G683" t="str">
            <v>73752/1</v>
          </cell>
          <cell r="H683" t="str">
            <v>SANITARIO COM VASO E CHUVEIRO PARA PESSOAL DE OBRA, COLETIVO DE 2 MODULOS, INCLUSIVE INSTALACAO E APARELHOS, REAPROVEITADO 2 VEZES</v>
          </cell>
          <cell r="I683" t="str">
            <v>UN</v>
          </cell>
          <cell r="J683">
            <v>2570.12</v>
          </cell>
          <cell r="K683" t="str">
            <v>COMPOSICAO</v>
          </cell>
          <cell r="L683">
            <v>73465</v>
          </cell>
          <cell r="M683" t="str">
            <v>PISO CIMENTADO E=1,5CM C/ARGAMASSA 1:3 CIMENTO AREIA ALISADO COLHER   SOBRE BASE EXISTENTE.</v>
          </cell>
          <cell r="N683" t="str">
            <v>M2</v>
          </cell>
          <cell r="O683">
            <v>4</v>
          </cell>
          <cell r="P683">
            <v>19.66</v>
          </cell>
          <cell r="Q683">
            <v>78.66</v>
          </cell>
          <cell r="AD683" t="str">
            <v>CANT</v>
          </cell>
          <cell r="AE683" t="str">
            <v>CANTEIRO DE OBRAS</v>
          </cell>
          <cell r="AF683">
            <v>1</v>
          </cell>
          <cell r="AG683" t="str">
            <v>CONSTRUCAO DO CANTEIRO</v>
          </cell>
          <cell r="AH683">
            <v>73752</v>
          </cell>
          <cell r="AI683" t="str">
            <v>SANITARIO C/VASO/CHUVEIRO PARA PESSOAL DE OBRA</v>
          </cell>
        </row>
        <row r="684">
          <cell r="G684" t="str">
            <v>73752/1</v>
          </cell>
          <cell r="H684" t="str">
            <v>SANITARIO COM VASO E CHUVEIRO PARA PESSOAL DE OBRA, COLETIVO DE 2 MODULOS, INCLUSIVE INSTALACAO E APARELHOS, REAPROVEITADO 2 VEZES</v>
          </cell>
          <cell r="I684" t="str">
            <v>UN</v>
          </cell>
          <cell r="J684">
            <v>2570.12</v>
          </cell>
          <cell r="K684" t="str">
            <v>COMPOSICAO</v>
          </cell>
          <cell r="L684" t="str">
            <v>74157/003</v>
          </cell>
          <cell r="M684" t="str">
            <v>LANCAMENTO/APLICACAO MANUAL DE CONCRETO EM ESTRUTURAS</v>
          </cell>
          <cell r="N684" t="str">
            <v>M3</v>
          </cell>
          <cell r="O684">
            <v>0.24</v>
          </cell>
          <cell r="P684">
            <v>116.74</v>
          </cell>
          <cell r="Q684">
            <v>28.01</v>
          </cell>
          <cell r="AD684" t="str">
            <v>CANT</v>
          </cell>
          <cell r="AE684" t="str">
            <v>CANTEIRO DE OBRAS</v>
          </cell>
          <cell r="AF684">
            <v>1</v>
          </cell>
          <cell r="AG684" t="str">
            <v>CONSTRUCAO DO CANTEIRO</v>
          </cell>
          <cell r="AH684">
            <v>73752</v>
          </cell>
          <cell r="AI684" t="str">
            <v>SANITARIO C/VASO/CHUVEIRO PARA PESSOAL DE OBRA</v>
          </cell>
        </row>
        <row r="685">
          <cell r="G685" t="str">
            <v>73752/1</v>
          </cell>
          <cell r="H685" t="str">
            <v>SANITARIO COM VASO E CHUVEIRO PARA PESSOAL DE OBRA, COLETIVO DE 2 MODULOS, INCLUSIVE INSTALACAO E APARELHOS, REAPROVEITADO 2 VEZES</v>
          </cell>
          <cell r="I685" t="str">
            <v>UN</v>
          </cell>
          <cell r="J685">
            <v>2570.12</v>
          </cell>
          <cell r="K685" t="str">
            <v>INSUMO</v>
          </cell>
          <cell r="L685">
            <v>119</v>
          </cell>
          <cell r="M685" t="str">
            <v>ADESIVO PARA PVC BISNAGA COM 75 GR</v>
          </cell>
          <cell r="N685" t="str">
            <v>UN</v>
          </cell>
          <cell r="O685">
            <v>0.25</v>
          </cell>
          <cell r="P685">
            <v>3.76</v>
          </cell>
          <cell r="Q685">
            <v>0.94</v>
          </cell>
          <cell r="AD685" t="str">
            <v>CANT</v>
          </cell>
          <cell r="AE685" t="str">
            <v>CANTEIRO DE OBRAS</v>
          </cell>
          <cell r="AF685">
            <v>1</v>
          </cell>
          <cell r="AG685" t="str">
            <v>CONSTRUCAO DO CANTEIRO</v>
          </cell>
          <cell r="AH685">
            <v>73752</v>
          </cell>
          <cell r="AI685" t="str">
            <v>SANITARIO C/VASO/CHUVEIRO PARA PESSOAL DE OBRA</v>
          </cell>
        </row>
        <row r="686">
          <cell r="G686" t="str">
            <v>73752/1</v>
          </cell>
          <cell r="H686" t="str">
            <v>SANITARIO COM VASO E CHUVEIRO PARA PESSOAL DE OBRA, COLETIVO DE 2 MODULOS, INCLUSIVE INSTALACAO E APARELHOS, REAPROVEITADO 2 VEZES</v>
          </cell>
          <cell r="I686" t="str">
            <v>UN</v>
          </cell>
          <cell r="J686">
            <v>2570.12</v>
          </cell>
          <cell r="K686" t="str">
            <v>INSUMO</v>
          </cell>
          <cell r="L686">
            <v>377</v>
          </cell>
          <cell r="M686" t="str">
            <v>TAMPO PLASTICO STANDARD P/ VASO SANITARIO</v>
          </cell>
          <cell r="N686" t="str">
            <v>UN</v>
          </cell>
          <cell r="O686">
            <v>1</v>
          </cell>
          <cell r="P686">
            <v>18.399999999999999</v>
          </cell>
          <cell r="Q686">
            <v>18.399999999999999</v>
          </cell>
          <cell r="AD686" t="str">
            <v>CANT</v>
          </cell>
          <cell r="AE686" t="str">
            <v>CANTEIRO DE OBRAS</v>
          </cell>
          <cell r="AF686">
            <v>1</v>
          </cell>
          <cell r="AG686" t="str">
            <v>CONSTRUCAO DO CANTEIRO</v>
          </cell>
          <cell r="AH686">
            <v>73752</v>
          </cell>
          <cell r="AI686" t="str">
            <v>SANITARIO C/VASO/CHUVEIRO PARA PESSOAL DE OBRA</v>
          </cell>
        </row>
        <row r="687">
          <cell r="G687" t="str">
            <v>73752/1</v>
          </cell>
          <cell r="H687" t="str">
            <v>SANITARIO COM VASO E CHUVEIRO PARA PESSOAL DE OBRA, COLETIVO DE 2 MODULOS, INCLUSIVE INSTALACAO E APARELHOS, REAPROVEITADO 2 VEZES</v>
          </cell>
          <cell r="I687" t="str">
            <v>UN</v>
          </cell>
          <cell r="J687">
            <v>2570.12</v>
          </cell>
          <cell r="K687" t="str">
            <v>INSUMO</v>
          </cell>
          <cell r="L687">
            <v>1030</v>
          </cell>
          <cell r="M687" t="str">
            <v>CAIXA DESCARGA PLASTICA, EXTERNA, COMPLETA COM TUBO DE DESCARGA, ENGATE FLEXIVEL, BOIA E SUPORTE PARA FIXACAO - CAPACIDADE 9L</v>
          </cell>
          <cell r="N687" t="str">
            <v>UN</v>
          </cell>
          <cell r="O687">
            <v>1</v>
          </cell>
          <cell r="P687">
            <v>22.83</v>
          </cell>
          <cell r="Q687">
            <v>22.83</v>
          </cell>
          <cell r="AD687" t="str">
            <v>CANT</v>
          </cell>
          <cell r="AE687" t="str">
            <v>CANTEIRO DE OBRAS</v>
          </cell>
          <cell r="AF687">
            <v>1</v>
          </cell>
          <cell r="AG687" t="str">
            <v>CONSTRUCAO DO CANTEIRO</v>
          </cell>
          <cell r="AH687">
            <v>73752</v>
          </cell>
          <cell r="AI687" t="str">
            <v>SANITARIO C/VASO/CHUVEIRO PARA PESSOAL DE OBRA</v>
          </cell>
        </row>
        <row r="688">
          <cell r="G688" t="str">
            <v>73752/1</v>
          </cell>
          <cell r="H688" t="str">
            <v>SANITARIO COM VASO E CHUVEIRO PARA PESSOAL DE OBRA, COLETIVO DE 2 MODULOS, INCLUSIVE INSTALACAO E APARELHOS, REAPROVEITADO 2 VEZES</v>
          </cell>
          <cell r="I688" t="str">
            <v>UN</v>
          </cell>
          <cell r="J688">
            <v>2570.12</v>
          </cell>
          <cell r="K688" t="str">
            <v>INSUMO</v>
          </cell>
          <cell r="L688">
            <v>1213</v>
          </cell>
          <cell r="M688" t="str">
            <v>CARPINTEIRO DE FORMAS</v>
          </cell>
          <cell r="N688" t="str">
            <v>H</v>
          </cell>
          <cell r="O688">
            <v>35</v>
          </cell>
          <cell r="P688">
            <v>11.39</v>
          </cell>
          <cell r="Q688">
            <v>398.75</v>
          </cell>
          <cell r="AD688" t="str">
            <v>CANT</v>
          </cell>
          <cell r="AE688" t="str">
            <v>CANTEIRO DE OBRAS</v>
          </cell>
          <cell r="AF688">
            <v>1</v>
          </cell>
          <cell r="AG688" t="str">
            <v>CONSTRUCAO DO CANTEIRO</v>
          </cell>
          <cell r="AH688">
            <v>73752</v>
          </cell>
          <cell r="AI688" t="str">
            <v>SANITARIO C/VASO/CHUVEIRO PARA PESSOAL DE OBRA</v>
          </cell>
        </row>
        <row r="689">
          <cell r="G689" t="str">
            <v>73752/1</v>
          </cell>
          <cell r="H689" t="str">
            <v>SANITARIO COM VASO E CHUVEIRO PARA PESSOAL DE OBRA, COLETIVO DE 2 MODULOS, INCLUSIVE INSTALACAO E APARELHOS, REAPROVEITADO 2 VEZES</v>
          </cell>
          <cell r="I689" t="str">
            <v>UN</v>
          </cell>
          <cell r="J689">
            <v>2570.12</v>
          </cell>
          <cell r="K689" t="str">
            <v>INSUMO</v>
          </cell>
          <cell r="L689">
            <v>1966</v>
          </cell>
          <cell r="M689" t="str">
            <v>CURVA PVC 90G CURTA PVC P/ ESG PREDIAL DN 100MM</v>
          </cell>
          <cell r="N689" t="str">
            <v>UN</v>
          </cell>
          <cell r="O689">
            <v>1</v>
          </cell>
          <cell r="P689">
            <v>13.64</v>
          </cell>
          <cell r="Q689">
            <v>13.64</v>
          </cell>
          <cell r="AD689" t="str">
            <v>CANT</v>
          </cell>
          <cell r="AE689" t="str">
            <v>CANTEIRO DE OBRAS</v>
          </cell>
          <cell r="AF689">
            <v>1</v>
          </cell>
          <cell r="AG689" t="str">
            <v>CONSTRUCAO DO CANTEIRO</v>
          </cell>
          <cell r="AH689">
            <v>73752</v>
          </cell>
          <cell r="AI689" t="str">
            <v>SANITARIO C/VASO/CHUVEIRO PARA PESSOAL DE OBRA</v>
          </cell>
        </row>
        <row r="690">
          <cell r="G690" t="str">
            <v>73752/1</v>
          </cell>
          <cell r="H690" t="str">
            <v>SANITARIO COM VASO E CHUVEIRO PARA PESSOAL DE OBRA, COLETIVO DE 2 MODULOS, INCLUSIVE INSTALACAO E APARELHOS, REAPROVEITADO 2 VEZES</v>
          </cell>
          <cell r="I690" t="str">
            <v>UN</v>
          </cell>
          <cell r="J690">
            <v>2570.12</v>
          </cell>
          <cell r="K690" t="str">
            <v>INSUMO</v>
          </cell>
          <cell r="L690">
            <v>2436</v>
          </cell>
          <cell r="M690" t="str">
            <v>ELETRICISTA OU OFICIAL ELETRICISTA</v>
          </cell>
          <cell r="N690" t="str">
            <v>H</v>
          </cell>
          <cell r="O690">
            <v>2.5</v>
          </cell>
          <cell r="P690">
            <v>11.39</v>
          </cell>
          <cell r="Q690">
            <v>28.48</v>
          </cell>
          <cell r="AD690" t="str">
            <v>CANT</v>
          </cell>
          <cell r="AE690" t="str">
            <v>CANTEIRO DE OBRAS</v>
          </cell>
          <cell r="AF690">
            <v>1</v>
          </cell>
          <cell r="AG690" t="str">
            <v>CONSTRUCAO DO CANTEIRO</v>
          </cell>
          <cell r="AH690">
            <v>73752</v>
          </cell>
          <cell r="AI690" t="str">
            <v>SANITARIO C/VASO/CHUVEIRO PARA PESSOAL DE OBRA</v>
          </cell>
        </row>
        <row r="691">
          <cell r="G691" t="str">
            <v>73752/1</v>
          </cell>
          <cell r="H691" t="str">
            <v>SANITARIO COM VASO E CHUVEIRO PARA PESSOAL DE OBRA, COLETIVO DE 2 MODULOS, INCLUSIVE INSTALACAO E APARELHOS, REAPROVEITADO 2 VEZES</v>
          </cell>
          <cell r="I691" t="str">
            <v>UN</v>
          </cell>
          <cell r="J691">
            <v>2570.12</v>
          </cell>
          <cell r="K691" t="str">
            <v>INSUMO</v>
          </cell>
          <cell r="L691">
            <v>2696</v>
          </cell>
          <cell r="M691" t="str">
            <v>ENCANADOR OU BOMBEIRO HIDRAULICO</v>
          </cell>
          <cell r="N691" t="str">
            <v>H</v>
          </cell>
          <cell r="O691">
            <v>10</v>
          </cell>
          <cell r="P691">
            <v>11.39</v>
          </cell>
          <cell r="Q691">
            <v>113.93</v>
          </cell>
          <cell r="AD691" t="str">
            <v>CANT</v>
          </cell>
          <cell r="AE691" t="str">
            <v>CANTEIRO DE OBRAS</v>
          </cell>
          <cell r="AF691">
            <v>1</v>
          </cell>
          <cell r="AG691" t="str">
            <v>CONSTRUCAO DO CANTEIRO</v>
          </cell>
          <cell r="AH691">
            <v>73752</v>
          </cell>
          <cell r="AI691" t="str">
            <v>SANITARIO C/VASO/CHUVEIRO PARA PESSOAL DE OBRA</v>
          </cell>
        </row>
        <row r="692">
          <cell r="G692" t="str">
            <v>73752/1</v>
          </cell>
          <cell r="H692" t="str">
            <v>SANITARIO COM VASO E CHUVEIRO PARA PESSOAL DE OBRA, COLETIVO DE 2 MODULOS, INCLUSIVE INSTALACAO E APARELHOS, REAPROVEITADO 2 VEZES</v>
          </cell>
          <cell r="I692" t="str">
            <v>UN</v>
          </cell>
          <cell r="J692">
            <v>2570.12</v>
          </cell>
          <cell r="K692" t="str">
            <v>INSUMO</v>
          </cell>
          <cell r="L692">
            <v>3118</v>
          </cell>
          <cell r="M692" t="str">
            <v>FERROLHO/FECHO/TARJETA OU TRINCO PINO REDONDO 2" SOBREPOR FERRO CROMADO</v>
          </cell>
          <cell r="N692" t="str">
            <v>UN</v>
          </cell>
          <cell r="O692">
            <v>2</v>
          </cell>
          <cell r="P692">
            <v>1.17</v>
          </cell>
          <cell r="Q692">
            <v>2.34</v>
          </cell>
          <cell r="AD692" t="str">
            <v>CANT</v>
          </cell>
          <cell r="AE692" t="str">
            <v>CANTEIRO DE OBRAS</v>
          </cell>
          <cell r="AF692">
            <v>1</v>
          </cell>
          <cell r="AG692" t="str">
            <v>CONSTRUCAO DO CANTEIRO</v>
          </cell>
          <cell r="AH692">
            <v>73752</v>
          </cell>
          <cell r="AI692" t="str">
            <v>SANITARIO C/VASO/CHUVEIRO PARA PESSOAL DE OBRA</v>
          </cell>
        </row>
        <row r="693">
          <cell r="G693" t="str">
            <v>73752/1</v>
          </cell>
          <cell r="H693" t="str">
            <v>SANITARIO COM VASO E CHUVEIRO PARA PESSOAL DE OBRA, COLETIVO DE 2 MODULOS, INCLUSIVE INSTALACAO E APARELHOS, REAPROVEITADO 2 VEZES</v>
          </cell>
          <cell r="I693" t="str">
            <v>UN</v>
          </cell>
          <cell r="J693">
            <v>2570.12</v>
          </cell>
          <cell r="K693" t="str">
            <v>INSUMO</v>
          </cell>
          <cell r="L693">
            <v>3543</v>
          </cell>
          <cell r="M693" t="str">
            <v>JOELHO PVC C/ROSCA 90G P/AGUA FRIA PREDIAL 1/2"</v>
          </cell>
          <cell r="N693" t="str">
            <v>UN</v>
          </cell>
          <cell r="O693">
            <v>2</v>
          </cell>
          <cell r="P693">
            <v>1.08</v>
          </cell>
          <cell r="Q693">
            <v>2.16</v>
          </cell>
          <cell r="AD693" t="str">
            <v>CANT</v>
          </cell>
          <cell r="AE693" t="str">
            <v>CANTEIRO DE OBRAS</v>
          </cell>
          <cell r="AF693">
            <v>1</v>
          </cell>
          <cell r="AG693" t="str">
            <v>CONSTRUCAO DO CANTEIRO</v>
          </cell>
          <cell r="AH693">
            <v>73752</v>
          </cell>
          <cell r="AI693" t="str">
            <v>SANITARIO C/VASO/CHUVEIRO PARA PESSOAL DE OBRA</v>
          </cell>
        </row>
        <row r="694">
          <cell r="G694" t="str">
            <v>73752/1</v>
          </cell>
          <cell r="H694" t="str">
            <v>SANITARIO COM VASO E CHUVEIRO PARA PESSOAL DE OBRA, COLETIVO DE 2 MODULOS, INCLUSIVE INSTALACAO E APARELHOS, REAPROVEITADO 2 VEZES</v>
          </cell>
          <cell r="I694" t="str">
            <v>UN</v>
          </cell>
          <cell r="J694">
            <v>2570.12</v>
          </cell>
          <cell r="K694" t="str">
            <v>INSUMO</v>
          </cell>
          <cell r="L694">
            <v>4351</v>
          </cell>
          <cell r="M694" t="str">
            <v>PARAFUSO NIQUELADO P/ FIXAR PECA SANITARIA - INCL PORCA CEGA, ARRUELA E BUCHA DE NYLON S-8</v>
          </cell>
          <cell r="N694" t="str">
            <v>UN</v>
          </cell>
          <cell r="O694">
            <v>2</v>
          </cell>
          <cell r="P694">
            <v>1.21</v>
          </cell>
          <cell r="Q694">
            <v>2.42</v>
          </cell>
          <cell r="AD694" t="str">
            <v>CANT</v>
          </cell>
          <cell r="AE694" t="str">
            <v>CANTEIRO DE OBRAS</v>
          </cell>
          <cell r="AF694">
            <v>1</v>
          </cell>
          <cell r="AG694" t="str">
            <v>CONSTRUCAO DO CANTEIRO</v>
          </cell>
          <cell r="AH694">
            <v>73752</v>
          </cell>
          <cell r="AI694" t="str">
            <v>SANITARIO C/VASO/CHUVEIRO PARA PESSOAL DE OBRA</v>
          </cell>
        </row>
        <row r="695">
          <cell r="G695" t="str">
            <v>73752/1</v>
          </cell>
          <cell r="H695" t="str">
            <v>SANITARIO COM VASO E CHUVEIRO PARA PESSOAL DE OBRA, COLETIVO DE 2 MODULOS, INCLUSIVE INSTALACAO E APARELHOS, REAPROVEITADO 2 VEZES</v>
          </cell>
          <cell r="I695" t="str">
            <v>UN</v>
          </cell>
          <cell r="J695">
            <v>2570.12</v>
          </cell>
          <cell r="K695" t="str">
            <v>INSUMO</v>
          </cell>
          <cell r="L695">
            <v>4381</v>
          </cell>
          <cell r="M695" t="str">
            <v>PARAFUSO ROSCA SOBERBA ACO ZINC CABECA CHATA FENDA SIMPLES 8 X 100MM</v>
          </cell>
          <cell r="N695" t="str">
            <v>UN</v>
          </cell>
          <cell r="O695">
            <v>12</v>
          </cell>
          <cell r="P695">
            <v>0.36</v>
          </cell>
          <cell r="Q695">
            <v>4.3600000000000003</v>
          </cell>
          <cell r="AD695" t="str">
            <v>CANT</v>
          </cell>
          <cell r="AE695" t="str">
            <v>CANTEIRO DE OBRAS</v>
          </cell>
          <cell r="AF695">
            <v>1</v>
          </cell>
          <cell r="AG695" t="str">
            <v>CONSTRUCAO DO CANTEIRO</v>
          </cell>
          <cell r="AH695">
            <v>73752</v>
          </cell>
          <cell r="AI695" t="str">
            <v>SANITARIO C/VASO/CHUVEIRO PARA PESSOAL DE OBRA</v>
          </cell>
        </row>
        <row r="696">
          <cell r="G696" t="str">
            <v>73752/1</v>
          </cell>
          <cell r="H696" t="str">
            <v>SANITARIO COM VASO E CHUVEIRO PARA PESSOAL DE OBRA, COLETIVO DE 2 MODULOS, INCLUSIVE INSTALACAO E APARELHOS, REAPROVEITADO 2 VEZES</v>
          </cell>
          <cell r="I696" t="str">
            <v>UN</v>
          </cell>
          <cell r="J696">
            <v>2570.12</v>
          </cell>
          <cell r="K696" t="str">
            <v>INSUMO</v>
          </cell>
          <cell r="L696">
            <v>4491</v>
          </cell>
          <cell r="M696" t="str">
            <v>PECA DE MADEIRA NATIVA / REGIONAL 7,5 X 7,5CM (3X3) NAO APARELHADA (P/FORMA)</v>
          </cell>
          <cell r="N696" t="str">
            <v>M</v>
          </cell>
          <cell r="O696">
            <v>36.75</v>
          </cell>
          <cell r="P696">
            <v>6.2</v>
          </cell>
          <cell r="Q696">
            <v>227.85</v>
          </cell>
          <cell r="AD696" t="str">
            <v>CANT</v>
          </cell>
          <cell r="AE696" t="str">
            <v>CANTEIRO DE OBRAS</v>
          </cell>
          <cell r="AF696">
            <v>1</v>
          </cell>
          <cell r="AG696" t="str">
            <v>CONSTRUCAO DO CANTEIRO</v>
          </cell>
          <cell r="AH696">
            <v>73752</v>
          </cell>
          <cell r="AI696" t="str">
            <v>SANITARIO C/VASO/CHUVEIRO PARA PESSOAL DE OBRA</v>
          </cell>
        </row>
        <row r="697">
          <cell r="G697" t="str">
            <v>73752/1</v>
          </cell>
          <cell r="H697" t="str">
            <v>SANITARIO COM VASO E CHUVEIRO PARA PESSOAL DE OBRA, COLETIVO DE 2 MODULOS, INCLUSIVE INSTALACAO E APARELHOS, REAPROVEITADO 2 VEZES</v>
          </cell>
          <cell r="I697" t="str">
            <v>UN</v>
          </cell>
          <cell r="J697">
            <v>2570.12</v>
          </cell>
          <cell r="K697" t="str">
            <v>INSUMO</v>
          </cell>
          <cell r="L697">
            <v>5075</v>
          </cell>
          <cell r="M697" t="str">
            <v>PREGO POLIDO COM CABECA 18 X 30</v>
          </cell>
          <cell r="N697" t="str">
            <v>KG</v>
          </cell>
          <cell r="O697">
            <v>3.05</v>
          </cell>
          <cell r="P697">
            <v>6.32</v>
          </cell>
          <cell r="Q697">
            <v>19.3</v>
          </cell>
          <cell r="AD697" t="str">
            <v>CANT</v>
          </cell>
          <cell r="AE697" t="str">
            <v>CANTEIRO DE OBRAS</v>
          </cell>
          <cell r="AF697">
            <v>1</v>
          </cell>
          <cell r="AG697" t="str">
            <v>CONSTRUCAO DO CANTEIRO</v>
          </cell>
          <cell r="AH697">
            <v>73752</v>
          </cell>
          <cell r="AI697" t="str">
            <v>SANITARIO C/VASO/CHUVEIRO PARA PESSOAL DE OBRA</v>
          </cell>
        </row>
        <row r="698">
          <cell r="G698" t="str">
            <v>73752/1</v>
          </cell>
          <cell r="H698" t="str">
            <v>SANITARIO COM VASO E CHUVEIRO PARA PESSOAL DE OBRA, COLETIVO DE 2 MODULOS, INCLUSIVE INSTALACAO E APARELHOS, REAPROVEITADO 2 VEZES</v>
          </cell>
          <cell r="I698" t="str">
            <v>UN</v>
          </cell>
          <cell r="J698">
            <v>2570.12</v>
          </cell>
          <cell r="K698" t="str">
            <v>INSUMO</v>
          </cell>
          <cell r="L698">
            <v>6020</v>
          </cell>
          <cell r="M698" t="str">
            <v>REGISTRO GAVETA 1/2" BRUTO LATAO REF 1502-B</v>
          </cell>
          <cell r="N698" t="str">
            <v>UN</v>
          </cell>
          <cell r="O698">
            <v>1.5</v>
          </cell>
          <cell r="P698">
            <v>26.54</v>
          </cell>
          <cell r="Q698">
            <v>39.82</v>
          </cell>
          <cell r="AD698" t="str">
            <v>CANT</v>
          </cell>
          <cell r="AE698" t="str">
            <v>CANTEIRO DE OBRAS</v>
          </cell>
          <cell r="AF698">
            <v>1</v>
          </cell>
          <cell r="AG698" t="str">
            <v>CONSTRUCAO DO CANTEIRO</v>
          </cell>
          <cell r="AH698">
            <v>73752</v>
          </cell>
          <cell r="AI698" t="str">
            <v>SANITARIO C/VASO/CHUVEIRO PARA PESSOAL DE OBRA</v>
          </cell>
        </row>
        <row r="699">
          <cell r="G699" t="str">
            <v>73752/1</v>
          </cell>
          <cell r="H699" t="str">
            <v>SANITARIO COM VASO E CHUVEIRO PARA PESSOAL DE OBRA, COLETIVO DE 2 MODULOS, INCLUSIVE INSTALACAO E APARELHOS, REAPROVEITADO 2 VEZES</v>
          </cell>
          <cell r="I699" t="str">
            <v>UN</v>
          </cell>
          <cell r="J699">
            <v>2570.12</v>
          </cell>
          <cell r="K699" t="str">
            <v>INSUMO</v>
          </cell>
          <cell r="L699">
            <v>6111</v>
          </cell>
          <cell r="M699" t="str">
            <v>SERVENTE</v>
          </cell>
          <cell r="N699" t="str">
            <v>H</v>
          </cell>
          <cell r="O699">
            <v>47.5</v>
          </cell>
          <cell r="P699">
            <v>7.44</v>
          </cell>
          <cell r="Q699">
            <v>353.8</v>
          </cell>
          <cell r="AD699" t="str">
            <v>CANT</v>
          </cell>
          <cell r="AE699" t="str">
            <v>CANTEIRO DE OBRAS</v>
          </cell>
          <cell r="AF699">
            <v>1</v>
          </cell>
          <cell r="AG699" t="str">
            <v>CONSTRUCAO DO CANTEIRO</v>
          </cell>
          <cell r="AH699">
            <v>73752</v>
          </cell>
          <cell r="AI699" t="str">
            <v>SANITARIO C/VASO/CHUVEIRO PARA PESSOAL DE OBRA</v>
          </cell>
        </row>
        <row r="700">
          <cell r="G700" t="str">
            <v>73752/1</v>
          </cell>
          <cell r="H700" t="str">
            <v>SANITARIO COM VASO E CHUVEIRO PARA PESSOAL DE OBRA, COLETIVO DE 2 MODULOS, INCLUSIVE INSTALACAO E APARELHOS, REAPROVEITADO 2 VEZES</v>
          </cell>
          <cell r="I700" t="str">
            <v>UN</v>
          </cell>
          <cell r="J700">
            <v>2570.12</v>
          </cell>
          <cell r="K700" t="str">
            <v>INSUMO</v>
          </cell>
          <cell r="L700">
            <v>6140</v>
          </cell>
          <cell r="M700" t="str">
            <v>BOLSA DE LIGACAO EM PVC FLEXIVEL P/ VASO SANITARIO 1.1/2" (40MM)</v>
          </cell>
          <cell r="N700" t="str">
            <v>UN</v>
          </cell>
          <cell r="O700">
            <v>1</v>
          </cell>
          <cell r="P700">
            <v>1.88</v>
          </cell>
          <cell r="Q700">
            <v>1.88</v>
          </cell>
          <cell r="AD700" t="str">
            <v>CANT</v>
          </cell>
          <cell r="AE700" t="str">
            <v>CANTEIRO DE OBRAS</v>
          </cell>
          <cell r="AF700">
            <v>1</v>
          </cell>
          <cell r="AG700" t="str">
            <v>CONSTRUCAO DO CANTEIRO</v>
          </cell>
          <cell r="AH700">
            <v>73752</v>
          </cell>
          <cell r="AI700" t="str">
            <v>SANITARIO C/VASO/CHUVEIRO PARA PESSOAL DE OBRA</v>
          </cell>
        </row>
        <row r="701">
          <cell r="G701" t="str">
            <v>73752/1</v>
          </cell>
          <cell r="H701" t="str">
            <v>SANITARIO COM VASO E CHUVEIRO PARA PESSOAL DE OBRA, COLETIVO DE 2 MODULOS, INCLUSIVE INSTALACAO E APARELHOS, REAPROVEITADO 2 VEZES</v>
          </cell>
          <cell r="I701" t="str">
            <v>UN</v>
          </cell>
          <cell r="J701">
            <v>2570.12</v>
          </cell>
          <cell r="K701" t="str">
            <v>INSUMO</v>
          </cell>
          <cell r="L701">
            <v>6141</v>
          </cell>
          <cell r="M701" t="str">
            <v>ENGATE OU RABICHO FLEXIVEL PLASTICO (PVC OU ABS) BRANCO 1/2" X 30CM</v>
          </cell>
          <cell r="N701" t="str">
            <v>UN</v>
          </cell>
          <cell r="O701">
            <v>1</v>
          </cell>
          <cell r="P701">
            <v>2.4500000000000002</v>
          </cell>
          <cell r="Q701">
            <v>2.4500000000000002</v>
          </cell>
          <cell r="AD701" t="str">
            <v>CANT</v>
          </cell>
          <cell r="AE701" t="str">
            <v>CANTEIRO DE OBRAS</v>
          </cell>
          <cell r="AF701">
            <v>1</v>
          </cell>
          <cell r="AG701" t="str">
            <v>CONSTRUCAO DO CANTEIRO</v>
          </cell>
          <cell r="AH701">
            <v>73752</v>
          </cell>
          <cell r="AI701" t="str">
            <v>SANITARIO C/VASO/CHUVEIRO PARA PESSOAL DE OBRA</v>
          </cell>
        </row>
        <row r="702">
          <cell r="G702" t="str">
            <v>73752/1</v>
          </cell>
          <cell r="H702" t="str">
            <v>SANITARIO COM VASO E CHUVEIRO PARA PESSOAL DE OBRA, COLETIVO DE 2 MODULOS, INCLUSIVE INSTALACAO E APARELHOS, REAPROVEITADO 2 VEZES</v>
          </cell>
          <cell r="I702" t="str">
            <v>UN</v>
          </cell>
          <cell r="J702">
            <v>2570.12</v>
          </cell>
          <cell r="K702" t="str">
            <v>INSUMO</v>
          </cell>
          <cell r="L702">
            <v>6149</v>
          </cell>
          <cell r="M702" t="str">
            <v>SIFAO PLASTICO P/ LAVATORIO/PIA TIPO COPO 1"</v>
          </cell>
          <cell r="N702" t="str">
            <v>UN</v>
          </cell>
          <cell r="O702">
            <v>4</v>
          </cell>
          <cell r="P702">
            <v>8.0299999999999994</v>
          </cell>
          <cell r="Q702">
            <v>32.15</v>
          </cell>
          <cell r="AD702" t="str">
            <v>CANT</v>
          </cell>
          <cell r="AE702" t="str">
            <v>CANTEIRO DE OBRAS</v>
          </cell>
          <cell r="AF702">
            <v>1</v>
          </cell>
          <cell r="AG702" t="str">
            <v>CONSTRUCAO DO CANTEIRO</v>
          </cell>
          <cell r="AH702">
            <v>73752</v>
          </cell>
          <cell r="AI702" t="str">
            <v>SANITARIO C/VASO/CHUVEIRO PARA PESSOAL DE OBRA</v>
          </cell>
        </row>
        <row r="703">
          <cell r="G703" t="str">
            <v>73752/1</v>
          </cell>
          <cell r="H703" t="str">
            <v>SANITARIO COM VASO E CHUVEIRO PARA PESSOAL DE OBRA, COLETIVO DE 2 MODULOS, INCLUSIVE INSTALACAO E APARELHOS, REAPROVEITADO 2 VEZES</v>
          </cell>
          <cell r="I703" t="str">
            <v>UN</v>
          </cell>
          <cell r="J703">
            <v>2570.12</v>
          </cell>
          <cell r="K703" t="str">
            <v>INSUMO</v>
          </cell>
          <cell r="L703">
            <v>7098</v>
          </cell>
          <cell r="M703" t="str">
            <v>TE PVC C/ROSCA 90G P/ AGUA FRIA PREDIAL 1/2"</v>
          </cell>
          <cell r="N703" t="str">
            <v>UN</v>
          </cell>
          <cell r="O703">
            <v>1.5</v>
          </cell>
          <cell r="P703">
            <v>1.6</v>
          </cell>
          <cell r="Q703">
            <v>2.4</v>
          </cell>
          <cell r="AD703" t="str">
            <v>CANT</v>
          </cell>
          <cell r="AE703" t="str">
            <v>CANTEIRO DE OBRAS</v>
          </cell>
          <cell r="AF703">
            <v>1</v>
          </cell>
          <cell r="AG703" t="str">
            <v>CONSTRUCAO DO CANTEIRO</v>
          </cell>
          <cell r="AH703">
            <v>73752</v>
          </cell>
          <cell r="AI703" t="str">
            <v>SANITARIO C/VASO/CHUVEIRO PARA PESSOAL DE OBRA</v>
          </cell>
        </row>
        <row r="704">
          <cell r="G704" t="str">
            <v>73752/1</v>
          </cell>
          <cell r="H704" t="str">
            <v>SANITARIO COM VASO E CHUVEIRO PARA PESSOAL DE OBRA, COLETIVO DE 2 MODULOS, INCLUSIVE INSTALACAO E APARELHOS, REAPROVEITADO 2 VEZES</v>
          </cell>
          <cell r="I704" t="str">
            <v>UN</v>
          </cell>
          <cell r="J704">
            <v>2570.12</v>
          </cell>
          <cell r="K704" t="str">
            <v>INSUMO</v>
          </cell>
          <cell r="L704">
            <v>7194</v>
          </cell>
          <cell r="M704" t="str">
            <v>TELHA FIBROCIMENTO ONDULADA 6MM - 2,44 X 1,10M</v>
          </cell>
          <cell r="N704" t="str">
            <v>M2</v>
          </cell>
          <cell r="O704">
            <v>6.25</v>
          </cell>
          <cell r="P704">
            <v>11.77</v>
          </cell>
          <cell r="Q704">
            <v>73.61</v>
          </cell>
          <cell r="AD704" t="str">
            <v>CANT</v>
          </cell>
          <cell r="AE704" t="str">
            <v>CANTEIRO DE OBRAS</v>
          </cell>
          <cell r="AF704">
            <v>1</v>
          </cell>
          <cell r="AG704" t="str">
            <v>CONSTRUCAO DO CANTEIRO</v>
          </cell>
          <cell r="AH704">
            <v>73752</v>
          </cell>
          <cell r="AI704" t="str">
            <v>SANITARIO C/VASO/CHUVEIRO PARA PESSOAL DE OBRA</v>
          </cell>
        </row>
        <row r="705">
          <cell r="G705" t="str">
            <v>73752/1</v>
          </cell>
          <cell r="H705" t="str">
            <v>SANITARIO COM VASO E CHUVEIRO PARA PESSOAL DE OBRA, COLETIVO DE 2 MODULOS, INCLUSIVE INSTALACAO E APARELHOS, REAPROVEITADO 2 VEZES</v>
          </cell>
          <cell r="I705" t="str">
            <v>UN</v>
          </cell>
          <cell r="J705">
            <v>2570.12</v>
          </cell>
          <cell r="K705" t="str">
            <v>INSUMO</v>
          </cell>
          <cell r="L705">
            <v>7608</v>
          </cell>
          <cell r="M705" t="str">
            <v>CHUVEIRO PLASTICO BRANCO SIMPLES</v>
          </cell>
          <cell r="N705" t="str">
            <v>UN</v>
          </cell>
          <cell r="O705">
            <v>1</v>
          </cell>
          <cell r="P705">
            <v>6.35</v>
          </cell>
          <cell r="Q705">
            <v>6.35</v>
          </cell>
          <cell r="AD705" t="str">
            <v>CANT</v>
          </cell>
          <cell r="AE705" t="str">
            <v>CANTEIRO DE OBRAS</v>
          </cell>
          <cell r="AF705">
            <v>1</v>
          </cell>
          <cell r="AG705" t="str">
            <v>CONSTRUCAO DO CANTEIRO</v>
          </cell>
          <cell r="AH705">
            <v>73752</v>
          </cell>
          <cell r="AI705" t="str">
            <v>SANITARIO C/VASO/CHUVEIRO PARA PESSOAL DE OBRA</v>
          </cell>
        </row>
        <row r="706">
          <cell r="G706" t="str">
            <v>73752/1</v>
          </cell>
          <cell r="H706" t="str">
            <v>SANITARIO COM VASO E CHUVEIRO PARA PESSOAL DE OBRA, COLETIVO DE 2 MODULOS, INCLUSIVE INSTALACAO E APARELHOS, REAPROVEITADO 2 VEZES</v>
          </cell>
          <cell r="I706" t="str">
            <v>UN</v>
          </cell>
          <cell r="J706">
            <v>2570.12</v>
          </cell>
          <cell r="K706" t="str">
            <v>INSUMO</v>
          </cell>
          <cell r="L706">
            <v>9836</v>
          </cell>
          <cell r="M706" t="str">
            <v>TUBO PVC  SERIE NORMAL - ESGOTO  PREDIAL DN 100MM - NBR 5688</v>
          </cell>
          <cell r="N706" t="str">
            <v>M</v>
          </cell>
          <cell r="O706">
            <v>1.5</v>
          </cell>
          <cell r="P706">
            <v>9.32</v>
          </cell>
          <cell r="Q706">
            <v>13.98</v>
          </cell>
          <cell r="AD706" t="str">
            <v>CANT</v>
          </cell>
          <cell r="AE706" t="str">
            <v>CANTEIRO DE OBRAS</v>
          </cell>
          <cell r="AF706">
            <v>1</v>
          </cell>
          <cell r="AG706" t="str">
            <v>CONSTRUCAO DO CANTEIRO</v>
          </cell>
          <cell r="AH706">
            <v>73752</v>
          </cell>
          <cell r="AI706" t="str">
            <v>SANITARIO C/VASO/CHUVEIRO PARA PESSOAL DE OBRA</v>
          </cell>
        </row>
        <row r="707">
          <cell r="G707" t="str">
            <v>73752/1</v>
          </cell>
          <cell r="H707" t="str">
            <v>SANITARIO COM VASO E CHUVEIRO PARA PESSOAL DE OBRA, COLETIVO DE 2 MODULOS, INCLUSIVE INSTALACAO E APARELHOS, REAPROVEITADO 2 VEZES</v>
          </cell>
          <cell r="I707" t="str">
            <v>UN</v>
          </cell>
          <cell r="J707">
            <v>2570.12</v>
          </cell>
          <cell r="K707" t="str">
            <v>INSUMO</v>
          </cell>
          <cell r="L707">
            <v>9837</v>
          </cell>
          <cell r="M707" t="str">
            <v>TUBO PVC SERIE NORMAL - ESGOTO PREDIAL DN 75MM - NBR 5688</v>
          </cell>
          <cell r="N707" t="str">
            <v>M</v>
          </cell>
          <cell r="O707">
            <v>1.5</v>
          </cell>
          <cell r="P707">
            <v>7.69</v>
          </cell>
          <cell r="Q707">
            <v>11.54</v>
          </cell>
          <cell r="AD707" t="str">
            <v>CANT</v>
          </cell>
          <cell r="AE707" t="str">
            <v>CANTEIRO DE OBRAS</v>
          </cell>
          <cell r="AF707">
            <v>1</v>
          </cell>
          <cell r="AG707" t="str">
            <v>CONSTRUCAO DO CANTEIRO</v>
          </cell>
          <cell r="AH707">
            <v>73752</v>
          </cell>
          <cell r="AI707" t="str">
            <v>SANITARIO C/VASO/CHUVEIRO PARA PESSOAL DE OBRA</v>
          </cell>
        </row>
        <row r="708">
          <cell r="G708" t="str">
            <v>73752/1</v>
          </cell>
          <cell r="H708" t="str">
            <v>SANITARIO COM VASO E CHUVEIRO PARA PESSOAL DE OBRA, COLETIVO DE 2 MODULOS, INCLUSIVE INSTALACAO E APARELHOS, REAPROVEITADO 2 VEZES</v>
          </cell>
          <cell r="I708" t="str">
            <v>UN</v>
          </cell>
          <cell r="J708">
            <v>2570.12</v>
          </cell>
          <cell r="K708" t="str">
            <v>INSUMO</v>
          </cell>
          <cell r="L708">
            <v>9856</v>
          </cell>
          <cell r="M708" t="str">
            <v>TUBO PVC ROSCAVEL EB-892 P/ AGUA FRIA PREDIAL 1/2"</v>
          </cell>
          <cell r="N708" t="str">
            <v>M</v>
          </cell>
          <cell r="O708">
            <v>4.5</v>
          </cell>
          <cell r="P708">
            <v>3.83</v>
          </cell>
          <cell r="Q708">
            <v>17.23</v>
          </cell>
          <cell r="AD708" t="str">
            <v>CANT</v>
          </cell>
          <cell r="AE708" t="str">
            <v>CANTEIRO DE OBRAS</v>
          </cell>
          <cell r="AF708">
            <v>1</v>
          </cell>
          <cell r="AG708" t="str">
            <v>CONSTRUCAO DO CANTEIRO</v>
          </cell>
          <cell r="AH708">
            <v>73752</v>
          </cell>
          <cell r="AI708" t="str">
            <v>SANITARIO C/VASO/CHUVEIRO PARA PESSOAL DE OBRA</v>
          </cell>
        </row>
        <row r="709">
          <cell r="G709" t="str">
            <v>73752/1</v>
          </cell>
          <cell r="H709" t="str">
            <v>SANITARIO COM VASO E CHUVEIRO PARA PESSOAL DE OBRA, COLETIVO DE 2 MODULOS, INCLUSIVE INSTALACAO E APARELHOS, REAPROVEITADO 2 VEZES</v>
          </cell>
          <cell r="I709" t="str">
            <v>UN</v>
          </cell>
          <cell r="J709">
            <v>2570.12</v>
          </cell>
          <cell r="K709" t="str">
            <v>INSUMO</v>
          </cell>
          <cell r="L709">
            <v>10420</v>
          </cell>
          <cell r="M709" t="str">
            <v>VASO SANITARIO SIFONADO LOUCA BRANCA - PADRAO POPULAR</v>
          </cell>
          <cell r="N709" t="str">
            <v>UN</v>
          </cell>
          <cell r="O709">
            <v>1</v>
          </cell>
          <cell r="P709">
            <v>89</v>
          </cell>
          <cell r="Q709">
            <v>89</v>
          </cell>
          <cell r="AD709" t="str">
            <v>CANT</v>
          </cell>
          <cell r="AE709" t="str">
            <v>CANTEIRO DE OBRAS</v>
          </cell>
          <cell r="AF709">
            <v>1</v>
          </cell>
          <cell r="AG709" t="str">
            <v>CONSTRUCAO DO CANTEIRO</v>
          </cell>
          <cell r="AH709">
            <v>73752</v>
          </cell>
          <cell r="AI709" t="str">
            <v>SANITARIO C/VASO/CHUVEIRO PARA PESSOAL DE OBRA</v>
          </cell>
        </row>
        <row r="710">
          <cell r="G710" t="str">
            <v>73752/1</v>
          </cell>
          <cell r="H710" t="str">
            <v>SANITARIO COM VASO E CHUVEIRO PARA PESSOAL DE OBRA, COLETIVO DE 2 MODULOS, INCLUSIVE INSTALACAO E APARELHOS, REAPROVEITADO 2 VEZES</v>
          </cell>
          <cell r="I710" t="str">
            <v>UN</v>
          </cell>
          <cell r="J710">
            <v>2570.12</v>
          </cell>
          <cell r="K710" t="str">
            <v>INSUMO</v>
          </cell>
          <cell r="L710">
            <v>11443</v>
          </cell>
          <cell r="M710" t="str">
            <v>DOBRADICA FERRO POLIDO OU GALV 3 X 3" E=2MM PINO SOLTO OU REVERSIVEL SEM ANEIS</v>
          </cell>
          <cell r="N710" t="str">
            <v>UN</v>
          </cell>
          <cell r="O710">
            <v>6</v>
          </cell>
          <cell r="P710">
            <v>4.75</v>
          </cell>
          <cell r="Q710">
            <v>28.55</v>
          </cell>
          <cell r="AD710" t="str">
            <v>CANT</v>
          </cell>
          <cell r="AE710" t="str">
            <v>CANTEIRO DE OBRAS</v>
          </cell>
          <cell r="AF710">
            <v>1</v>
          </cell>
          <cell r="AG710" t="str">
            <v>CONSTRUCAO DO CANTEIRO</v>
          </cell>
          <cell r="AH710">
            <v>73752</v>
          </cell>
          <cell r="AI710" t="str">
            <v>SANITARIO C/VASO/CHUVEIRO PARA PESSOAL DE OBRA</v>
          </cell>
        </row>
        <row r="711">
          <cell r="G711" t="str">
            <v>73752/1</v>
          </cell>
          <cell r="H711" t="str">
            <v>SANITARIO COM VASO E CHUVEIRO PARA PESSOAL DE OBRA, COLETIVO DE 2 MODULOS, INCLUSIVE INSTALACAO E APARELHOS, REAPROVEITADO 2 VEZES</v>
          </cell>
          <cell r="I711" t="str">
            <v>UN</v>
          </cell>
          <cell r="J711">
            <v>2570.12</v>
          </cell>
          <cell r="K711" t="str">
            <v>INSUMO</v>
          </cell>
          <cell r="L711">
            <v>11680</v>
          </cell>
          <cell r="M711" t="str">
            <v>BRACO OU HASTE C/CANOPLA PLASTICA 1/2" P/ CHUVEIRO SIMPLES</v>
          </cell>
          <cell r="N711" t="str">
            <v>UN</v>
          </cell>
          <cell r="O711">
            <v>1</v>
          </cell>
          <cell r="P711">
            <v>4.5600000000000005</v>
          </cell>
          <cell r="Q711">
            <v>4.5600000000000005</v>
          </cell>
          <cell r="AD711" t="str">
            <v>CANT</v>
          </cell>
          <cell r="AE711" t="str">
            <v>CANTEIRO DE OBRAS</v>
          </cell>
          <cell r="AF711">
            <v>1</v>
          </cell>
          <cell r="AG711" t="str">
            <v>CONSTRUCAO DO CANTEIRO</v>
          </cell>
          <cell r="AH711">
            <v>73752</v>
          </cell>
          <cell r="AI711" t="str">
            <v>SANITARIO C/VASO/CHUVEIRO PARA PESSOAL DE OBRA</v>
          </cell>
        </row>
        <row r="712">
          <cell r="G712" t="str">
            <v>73752/1</v>
          </cell>
          <cell r="H712" t="str">
            <v>SANITARIO COM VASO E CHUVEIRO PARA PESSOAL DE OBRA, COLETIVO DE 2 MODULOS, INCLUSIVE INSTALACAO E APARELHOS, REAPROVEITADO 2 VEZES</v>
          </cell>
          <cell r="I712" t="str">
            <v>UN</v>
          </cell>
          <cell r="J712">
            <v>2570.12</v>
          </cell>
          <cell r="K712" t="str">
            <v>INSUMO</v>
          </cell>
          <cell r="L712">
            <v>11714</v>
          </cell>
          <cell r="M712" t="str">
            <v>CAIXA SIFONADA PVC 150 X 185 X 75MM C/ GRELHA QUADRADA BRANCA</v>
          </cell>
          <cell r="N712" t="str">
            <v>UN</v>
          </cell>
          <cell r="O712">
            <v>1</v>
          </cell>
          <cell r="P712">
            <v>23.42</v>
          </cell>
          <cell r="Q712">
            <v>23.42</v>
          </cell>
          <cell r="AD712" t="str">
            <v>CANT</v>
          </cell>
          <cell r="AE712" t="str">
            <v>CANTEIRO DE OBRAS</v>
          </cell>
          <cell r="AF712">
            <v>1</v>
          </cell>
          <cell r="AG712" t="str">
            <v>CONSTRUCAO DO CANTEIRO</v>
          </cell>
          <cell r="AH712">
            <v>73752</v>
          </cell>
          <cell r="AI712" t="str">
            <v>SANITARIO C/VASO/CHUVEIRO PARA PESSOAL DE OBRA</v>
          </cell>
        </row>
        <row r="713">
          <cell r="G713" t="str">
            <v>73752/1</v>
          </cell>
          <cell r="H713" t="str">
            <v>SANITARIO COM VASO E CHUVEIRO PARA PESSOAL DE OBRA, COLETIVO DE 2 MODULOS, INCLUSIVE INSTALACAO E APARELHOS, REAPROVEITADO 2 VEZES</v>
          </cell>
          <cell r="I713" t="str">
            <v>UN</v>
          </cell>
          <cell r="J713">
            <v>2570.12</v>
          </cell>
          <cell r="K713" t="str">
            <v>INSUMO</v>
          </cell>
          <cell r="L713">
            <v>11891</v>
          </cell>
          <cell r="M713" t="str">
            <v>FIO/CORDAO COBRE ISOLADO PARALELO OU TORCIDO 2 X 2,5MM2, TIPO PLASTIFLEX PIRELLI OU EQUIV</v>
          </cell>
          <cell r="N713" t="str">
            <v>M</v>
          </cell>
          <cell r="O713">
            <v>6</v>
          </cell>
          <cell r="P713">
            <v>1.9300000000000002</v>
          </cell>
          <cell r="Q713">
            <v>11.63</v>
          </cell>
          <cell r="AD713" t="str">
            <v>CANT</v>
          </cell>
          <cell r="AE713" t="str">
            <v>CANTEIRO DE OBRAS</v>
          </cell>
          <cell r="AF713">
            <v>1</v>
          </cell>
          <cell r="AG713" t="str">
            <v>CONSTRUCAO DO CANTEIRO</v>
          </cell>
          <cell r="AH713">
            <v>73752</v>
          </cell>
          <cell r="AI713" t="str">
            <v>SANITARIO C/VASO/CHUVEIRO PARA PESSOAL DE OBRA</v>
          </cell>
        </row>
        <row r="714">
          <cell r="G714" t="str">
            <v>73752/1</v>
          </cell>
          <cell r="H714" t="str">
            <v>SANITARIO COM VASO E CHUVEIRO PARA PESSOAL DE OBRA, COLETIVO DE 2 MODULOS, INCLUSIVE INSTALACAO E APARELHOS, REAPROVEITADO 2 VEZES</v>
          </cell>
          <cell r="I714" t="str">
            <v>UN</v>
          </cell>
          <cell r="J714">
            <v>2570.12</v>
          </cell>
          <cell r="K714" t="str">
            <v>INSUMO</v>
          </cell>
          <cell r="L714">
            <v>12128</v>
          </cell>
          <cell r="M714" t="str">
            <v>INTERRUPTOR SOBREPOR 1 TECLA SIMPLES, TIPO SILENTOQUE PIAL OU EQUIV</v>
          </cell>
          <cell r="N714" t="str">
            <v>UN</v>
          </cell>
          <cell r="O714">
            <v>1</v>
          </cell>
          <cell r="P714">
            <v>4.09</v>
          </cell>
          <cell r="Q714">
            <v>4.09</v>
          </cell>
          <cell r="AD714" t="str">
            <v>CANT</v>
          </cell>
          <cell r="AE714" t="str">
            <v>CANTEIRO DE OBRAS</v>
          </cell>
          <cell r="AF714">
            <v>1</v>
          </cell>
          <cell r="AG714" t="str">
            <v>CONSTRUCAO DO CANTEIRO</v>
          </cell>
          <cell r="AH714">
            <v>73752</v>
          </cell>
          <cell r="AI714" t="str">
            <v>SANITARIO C/VASO/CHUVEIRO PARA PESSOAL DE OBRA</v>
          </cell>
        </row>
        <row r="715">
          <cell r="G715" t="str">
            <v>73752/1</v>
          </cell>
          <cell r="H715" t="str">
            <v>SANITARIO COM VASO E CHUVEIRO PARA PESSOAL DE OBRA, COLETIVO DE 2 MODULOS, INCLUSIVE INSTALACAO E APARELHOS, REAPROVEITADO 2 VEZES</v>
          </cell>
          <cell r="I715" t="str">
            <v>UN</v>
          </cell>
          <cell r="J715">
            <v>2570.12</v>
          </cell>
          <cell r="K715" t="str">
            <v>INSUMO</v>
          </cell>
          <cell r="L715">
            <v>12296</v>
          </cell>
          <cell r="M715" t="str">
            <v>BOCAL/SOQUETE/RECEPTACULO DE PORCELANA</v>
          </cell>
          <cell r="N715" t="str">
            <v>UN</v>
          </cell>
          <cell r="O715">
            <v>1</v>
          </cell>
          <cell r="P715">
            <v>1.43</v>
          </cell>
          <cell r="Q715">
            <v>1.43</v>
          </cell>
          <cell r="AD715" t="str">
            <v>CANT</v>
          </cell>
          <cell r="AE715" t="str">
            <v>CANTEIRO DE OBRAS</v>
          </cell>
          <cell r="AF715">
            <v>1</v>
          </cell>
          <cell r="AG715" t="str">
            <v>CONSTRUCAO DO CANTEIRO</v>
          </cell>
          <cell r="AH715">
            <v>73752</v>
          </cell>
          <cell r="AI715" t="str">
            <v>SANITARIO C/VASO/CHUVEIRO PARA PESSOAL DE OBRA</v>
          </cell>
        </row>
        <row r="716">
          <cell r="G716" t="str">
            <v>73752/1</v>
          </cell>
          <cell r="H716" t="str">
            <v>SANITARIO COM VASO E CHUVEIRO PARA PESSOAL DE OBRA, COLETIVO DE 2 MODULOS, INCLUSIVE INSTALACAO E APARELHOS, REAPROVEITADO 2 VEZES</v>
          </cell>
          <cell r="I716" t="str">
            <v>UN</v>
          </cell>
          <cell r="J716">
            <v>2570.12</v>
          </cell>
          <cell r="K716" t="str">
            <v>INSUMO</v>
          </cell>
          <cell r="L716">
            <v>12298</v>
          </cell>
          <cell r="M716" t="str">
            <v>GLOBO ESFERICO DE VIDRO LISO TAMANHO MEDIO</v>
          </cell>
          <cell r="N716" t="str">
            <v>UN</v>
          </cell>
          <cell r="O716">
            <v>1</v>
          </cell>
          <cell r="P716">
            <v>7.42</v>
          </cell>
          <cell r="Q716">
            <v>7.42</v>
          </cell>
          <cell r="AD716" t="str">
            <v>CANT</v>
          </cell>
          <cell r="AE716" t="str">
            <v>CANTEIRO DE OBRAS</v>
          </cell>
          <cell r="AF716">
            <v>1</v>
          </cell>
          <cell r="AG716" t="str">
            <v>CONSTRUCAO DO CANTEIRO</v>
          </cell>
          <cell r="AH716">
            <v>73752</v>
          </cell>
          <cell r="AI716" t="str">
            <v>SANITARIO C/VASO/CHUVEIRO PARA PESSOAL DE OBRA</v>
          </cell>
        </row>
        <row r="717">
          <cell r="G717" t="str">
            <v>73752/1</v>
          </cell>
          <cell r="H717" t="str">
            <v>SANITARIO COM VASO E CHUVEIRO PARA PESSOAL DE OBRA, COLETIVO DE 2 MODULOS, INCLUSIVE INSTALACAO E APARELHOS, REAPROVEITADO 2 VEZES</v>
          </cell>
          <cell r="I717" t="str">
            <v>UN</v>
          </cell>
          <cell r="J717">
            <v>2570.12</v>
          </cell>
          <cell r="K717" t="str">
            <v>INSUMO</v>
          </cell>
          <cell r="L717">
            <v>12530</v>
          </cell>
          <cell r="M717" t="str">
            <v>ANEL OU ADUELA CONCRETO ARMADO D = 0,60M, H = 0,30M</v>
          </cell>
          <cell r="N717" t="str">
            <v>UN</v>
          </cell>
          <cell r="O717">
            <v>0.5</v>
          </cell>
          <cell r="P717">
            <v>33.42</v>
          </cell>
          <cell r="Q717">
            <v>16.71</v>
          </cell>
          <cell r="AD717" t="str">
            <v>CANT</v>
          </cell>
          <cell r="AE717" t="str">
            <v>CANTEIRO DE OBRAS</v>
          </cell>
          <cell r="AF717">
            <v>1</v>
          </cell>
          <cell r="AG717" t="str">
            <v>CONSTRUCAO DO CANTEIRO</v>
          </cell>
          <cell r="AH717">
            <v>73752</v>
          </cell>
          <cell r="AI717" t="str">
            <v>SANITARIO C/VASO/CHUVEIRO PARA PESSOAL DE OBRA</v>
          </cell>
        </row>
        <row r="718">
          <cell r="G718" t="str">
            <v>73752/1</v>
          </cell>
          <cell r="H718" t="str">
            <v>SANITARIO COM VASO E CHUVEIRO PARA PESSOAL DE OBRA, COLETIVO DE 2 MODULOS, INCLUSIVE INSTALACAO E APARELHOS, REAPROVEITADO 2 VEZES</v>
          </cell>
          <cell r="I718" t="str">
            <v>UN</v>
          </cell>
          <cell r="J718">
            <v>2570.12</v>
          </cell>
          <cell r="K718" t="str">
            <v>INSUMO</v>
          </cell>
          <cell r="L718">
            <v>13114</v>
          </cell>
          <cell r="M718" t="str">
            <v>ANEL OU ADUELA CONCRETO ARMADO D = 0,60M, H = 0,15M</v>
          </cell>
          <cell r="N718" t="str">
            <v>UN</v>
          </cell>
          <cell r="O718">
            <v>0.5</v>
          </cell>
          <cell r="P718">
            <v>15.2</v>
          </cell>
          <cell r="Q718">
            <v>7.6</v>
          </cell>
          <cell r="AD718" t="str">
            <v>CANT</v>
          </cell>
          <cell r="AE718" t="str">
            <v>CANTEIRO DE OBRAS</v>
          </cell>
          <cell r="AF718">
            <v>1</v>
          </cell>
          <cell r="AG718" t="str">
            <v>CONSTRUCAO DO CANTEIRO</v>
          </cell>
          <cell r="AH718">
            <v>73752</v>
          </cell>
          <cell r="AI718" t="str">
            <v>SANITARIO C/VASO/CHUVEIRO PARA PESSOAL DE OBRA</v>
          </cell>
        </row>
        <row r="719">
          <cell r="G719" t="str">
            <v>73752/1</v>
          </cell>
          <cell r="H719" t="str">
            <v>SANITARIO COM VASO E CHUVEIRO PARA PESSOAL DE OBRA, COLETIVO DE 2 MODULOS, INCLUSIVE INSTALACAO E APARELHOS, REAPROVEITADO 2 VEZES</v>
          </cell>
          <cell r="I719" t="str">
            <v>UN</v>
          </cell>
          <cell r="J719">
            <v>2570.12</v>
          </cell>
          <cell r="K719" t="str">
            <v>INSUMO</v>
          </cell>
          <cell r="L719">
            <v>13255</v>
          </cell>
          <cell r="M719" t="str">
            <v>TAMPA CONCRETO P/PV E/OU CX. INSPECAO 60 X 60 X 8CM</v>
          </cell>
          <cell r="N719" t="str">
            <v>UN</v>
          </cell>
          <cell r="O719">
            <v>0.25</v>
          </cell>
          <cell r="P719">
            <v>41.42</v>
          </cell>
          <cell r="Q719">
            <v>10.35</v>
          </cell>
          <cell r="AD719" t="str">
            <v>CANT</v>
          </cell>
          <cell r="AE719" t="str">
            <v>CANTEIRO DE OBRAS</v>
          </cell>
          <cell r="AF719">
            <v>1</v>
          </cell>
          <cell r="AG719" t="str">
            <v>CONSTRUCAO DO CANTEIRO</v>
          </cell>
          <cell r="AH719">
            <v>73752</v>
          </cell>
          <cell r="AI719" t="str">
            <v>SANITARIO C/VASO/CHUVEIRO PARA PESSOAL DE OBRA</v>
          </cell>
        </row>
        <row r="720">
          <cell r="G720" t="str">
            <v>73752/1</v>
          </cell>
          <cell r="H720" t="str">
            <v>SANITARIO COM VASO E CHUVEIRO PARA PESSOAL DE OBRA, COLETIVO DE 2 MODULOS, INCLUSIVE INSTALACAO E APARELHOS, REAPROVEITADO 2 VEZES</v>
          </cell>
          <cell r="I720" t="str">
            <v>UN</v>
          </cell>
          <cell r="J720">
            <v>2570.12</v>
          </cell>
          <cell r="K720" t="str">
            <v>INSUMO</v>
          </cell>
          <cell r="L720">
            <v>21127</v>
          </cell>
          <cell r="M720" t="str">
            <v>FITA ISOLANTE ADESIVA ANTI-CHAMA EM ROLOS 19MM X 5M</v>
          </cell>
          <cell r="N720" t="str">
            <v>UN</v>
          </cell>
          <cell r="O720">
            <v>0.32</v>
          </cell>
          <cell r="P720">
            <v>0.81</v>
          </cell>
          <cell r="Q720">
            <v>0.25</v>
          </cell>
          <cell r="AD720" t="str">
            <v>CANT</v>
          </cell>
          <cell r="AE720" t="str">
            <v>CANTEIRO DE OBRAS</v>
          </cell>
          <cell r="AF720">
            <v>1</v>
          </cell>
          <cell r="AG720" t="str">
            <v>CONSTRUCAO DO CANTEIRO</v>
          </cell>
          <cell r="AH720">
            <v>73752</v>
          </cell>
          <cell r="AI720" t="str">
            <v>SANITARIO C/VASO/CHUVEIRO PARA PESSOAL DE OBRA</v>
          </cell>
        </row>
        <row r="721">
          <cell r="G721" t="str">
            <v>73803/1</v>
          </cell>
          <cell r="H721" t="str">
            <v>GALPAO ABERTO PARA OFICINA E DEPOSITO DE CANTEIRO DE OBRAS, EM MADEIRA DE LEI</v>
          </cell>
          <cell r="I721" t="str">
            <v>M2</v>
          </cell>
          <cell r="J721">
            <v>153.41</v>
          </cell>
          <cell r="R721">
            <v>102.61</v>
          </cell>
          <cell r="S721">
            <v>66.89</v>
          </cell>
          <cell r="T721">
            <v>50.79</v>
          </cell>
          <cell r="U721">
            <v>33.1</v>
          </cell>
          <cell r="V721">
            <v>0</v>
          </cell>
          <cell r="W721">
            <v>0</v>
          </cell>
          <cell r="X721">
            <v>0</v>
          </cell>
          <cell r="Y721">
            <v>0</v>
          </cell>
          <cell r="Z721">
            <v>0</v>
          </cell>
          <cell r="AA721">
            <v>0</v>
          </cell>
          <cell r="AB721" t="str">
            <v>CAIXA REFERENCIAL</v>
          </cell>
          <cell r="AD721" t="str">
            <v>CANT</v>
          </cell>
          <cell r="AE721" t="str">
            <v>CANTEIRO DE OBRAS</v>
          </cell>
          <cell r="AF721">
            <v>1</v>
          </cell>
          <cell r="AG721" t="str">
            <v>CONSTRUCAO DO CANTEIRO</v>
          </cell>
          <cell r="AH721">
            <v>73803</v>
          </cell>
          <cell r="AI721" t="str">
            <v>GALPAO P/OFICINA/DEPOSITO CANTEIRO OBRA(MAD LEI)</v>
          </cell>
        </row>
        <row r="722">
          <cell r="G722" t="str">
            <v>73803/1</v>
          </cell>
          <cell r="H722" t="str">
            <v>GALPAO ABERTO PARA OFICINA E DEPOSITO DE CANTEIRO DE OBRAS, EM MADEIRA DE LEI</v>
          </cell>
          <cell r="I722" t="str">
            <v>M2</v>
          </cell>
          <cell r="J722">
            <v>153.41</v>
          </cell>
          <cell r="K722" t="str">
            <v>INSUMO</v>
          </cell>
          <cell r="L722">
            <v>367</v>
          </cell>
          <cell r="M722" t="str">
            <v>AREIA GROSSA - POSTO JAZIDA / FORNECEDOR (SEM FRETE)</v>
          </cell>
          <cell r="N722" t="str">
            <v>M3</v>
          </cell>
          <cell r="O722">
            <v>1.7999999999999999E-2</v>
          </cell>
          <cell r="P722">
            <v>77.150000000000006</v>
          </cell>
          <cell r="Q722">
            <v>1.38</v>
          </cell>
          <cell r="AD722" t="str">
            <v>CANT</v>
          </cell>
          <cell r="AE722" t="str">
            <v>CANTEIRO DE OBRAS</v>
          </cell>
          <cell r="AF722">
            <v>1</v>
          </cell>
          <cell r="AG722" t="str">
            <v>CONSTRUCAO DO CANTEIRO</v>
          </cell>
          <cell r="AH722">
            <v>73803</v>
          </cell>
          <cell r="AI722" t="str">
            <v>GALPAO P/OFICINA/DEPOSITO CANTEIRO OBRA(MAD LEI)</v>
          </cell>
        </row>
        <row r="723">
          <cell r="G723" t="str">
            <v>73803/1</v>
          </cell>
          <cell r="H723" t="str">
            <v>GALPAO ABERTO PARA OFICINA E DEPOSITO DE CANTEIRO DE OBRAS, EM MADEIRA DE LEI</v>
          </cell>
          <cell r="I723" t="str">
            <v>M2</v>
          </cell>
          <cell r="J723">
            <v>153.41</v>
          </cell>
          <cell r="K723" t="str">
            <v>INSUMO</v>
          </cell>
          <cell r="L723">
            <v>1213</v>
          </cell>
          <cell r="M723" t="str">
            <v>CARPINTEIRO DE FORMAS</v>
          </cell>
          <cell r="N723" t="str">
            <v>H</v>
          </cell>
          <cell r="O723">
            <v>3.2</v>
          </cell>
          <cell r="P723">
            <v>11.39</v>
          </cell>
          <cell r="Q723">
            <v>36.450000000000003</v>
          </cell>
          <cell r="AD723" t="str">
            <v>CANT</v>
          </cell>
          <cell r="AE723" t="str">
            <v>CANTEIRO DE OBRAS</v>
          </cell>
          <cell r="AF723">
            <v>1</v>
          </cell>
          <cell r="AG723" t="str">
            <v>CONSTRUCAO DO CANTEIRO</v>
          </cell>
          <cell r="AH723">
            <v>73803</v>
          </cell>
          <cell r="AI723" t="str">
            <v>GALPAO P/OFICINA/DEPOSITO CANTEIRO OBRA(MAD LEI)</v>
          </cell>
        </row>
        <row r="724">
          <cell r="G724" t="str">
            <v>73803/1</v>
          </cell>
          <cell r="H724" t="str">
            <v>GALPAO ABERTO PARA OFICINA E DEPOSITO DE CANTEIRO DE OBRAS, EM MADEIRA DE LEI</v>
          </cell>
          <cell r="I724" t="str">
            <v>M2</v>
          </cell>
          <cell r="J724">
            <v>153.41</v>
          </cell>
          <cell r="K724" t="str">
            <v>INSUMO</v>
          </cell>
          <cell r="L724">
            <v>1379</v>
          </cell>
          <cell r="M724" t="str">
            <v>CIMENTO PORTLAND COMPOSTO CP II- 32</v>
          </cell>
          <cell r="N724" t="str">
            <v>KG</v>
          </cell>
          <cell r="O724">
            <v>6.8</v>
          </cell>
          <cell r="P724">
            <v>0.44</v>
          </cell>
          <cell r="Q724">
            <v>3.02</v>
          </cell>
          <cell r="AD724" t="str">
            <v>CANT</v>
          </cell>
          <cell r="AE724" t="str">
            <v>CANTEIRO DE OBRAS</v>
          </cell>
          <cell r="AF724">
            <v>1</v>
          </cell>
          <cell r="AG724" t="str">
            <v>CONSTRUCAO DO CANTEIRO</v>
          </cell>
          <cell r="AH724">
            <v>73803</v>
          </cell>
          <cell r="AI724" t="str">
            <v>GALPAO P/OFICINA/DEPOSITO CANTEIRO OBRA(MAD LEI)</v>
          </cell>
        </row>
        <row r="725">
          <cell r="G725" t="str">
            <v>73803/1</v>
          </cell>
          <cell r="H725" t="str">
            <v>GALPAO ABERTO PARA OFICINA E DEPOSITO DE CANTEIRO DE OBRAS, EM MADEIRA DE LEI</v>
          </cell>
          <cell r="I725" t="str">
            <v>M2</v>
          </cell>
          <cell r="J725">
            <v>153.41</v>
          </cell>
          <cell r="K725" t="str">
            <v>INSUMO</v>
          </cell>
          <cell r="L725">
            <v>1607</v>
          </cell>
          <cell r="M725" t="str">
            <v>CONJUNTO ARRUELAS DE VEDACAO 5/16" P/ TELHA FIBROCIMENTO (UMA ARRUELA METALICA E UMA ARRULA PVC - CONICAS)</v>
          </cell>
          <cell r="N725" t="str">
            <v>CJ</v>
          </cell>
          <cell r="O725">
            <v>1.9</v>
          </cell>
          <cell r="P725">
            <v>0.1</v>
          </cell>
          <cell r="Q725">
            <v>0.19</v>
          </cell>
          <cell r="AD725" t="str">
            <v>CANT</v>
          </cell>
          <cell r="AE725" t="str">
            <v>CANTEIRO DE OBRAS</v>
          </cell>
          <cell r="AF725">
            <v>1</v>
          </cell>
          <cell r="AG725" t="str">
            <v>CONSTRUCAO DO CANTEIRO</v>
          </cell>
          <cell r="AH725">
            <v>73803</v>
          </cell>
          <cell r="AI725" t="str">
            <v>GALPAO P/OFICINA/DEPOSITO CANTEIRO OBRA(MAD LEI)</v>
          </cell>
        </row>
        <row r="726">
          <cell r="G726" t="str">
            <v>73803/1</v>
          </cell>
          <cell r="H726" t="str">
            <v>GALPAO ABERTO PARA OFICINA E DEPOSITO DE CANTEIRO DE OBRAS, EM MADEIRA DE LEI</v>
          </cell>
          <cell r="I726" t="str">
            <v>M2</v>
          </cell>
          <cell r="J726">
            <v>153.41</v>
          </cell>
          <cell r="K726" t="str">
            <v>INSUMO</v>
          </cell>
          <cell r="L726">
            <v>4491</v>
          </cell>
          <cell r="M726" t="str">
            <v>PECA DE MADEIRA NATIVA / REGIONAL 7,5 X 7,5CM (3X3) NAO APARELHADA (P/FORMA)</v>
          </cell>
          <cell r="N726" t="str">
            <v>M</v>
          </cell>
          <cell r="O726">
            <v>4</v>
          </cell>
          <cell r="P726">
            <v>6.2</v>
          </cell>
          <cell r="Q726">
            <v>24.8</v>
          </cell>
          <cell r="AD726" t="str">
            <v>CANT</v>
          </cell>
          <cell r="AE726" t="str">
            <v>CANTEIRO DE OBRAS</v>
          </cell>
          <cell r="AF726">
            <v>1</v>
          </cell>
          <cell r="AG726" t="str">
            <v>CONSTRUCAO DO CANTEIRO</v>
          </cell>
          <cell r="AH726">
            <v>73803</v>
          </cell>
          <cell r="AI726" t="str">
            <v>GALPAO P/OFICINA/DEPOSITO CANTEIRO OBRA(MAD LEI)</v>
          </cell>
        </row>
        <row r="727">
          <cell r="G727" t="str">
            <v>73803/1</v>
          </cell>
          <cell r="H727" t="str">
            <v>GALPAO ABERTO PARA OFICINA E DEPOSITO DE CANTEIRO DE OBRAS, EM MADEIRA DE LEI</v>
          </cell>
          <cell r="I727" t="str">
            <v>M2</v>
          </cell>
          <cell r="J727">
            <v>153.41</v>
          </cell>
          <cell r="K727" t="str">
            <v>INSUMO</v>
          </cell>
          <cell r="L727">
            <v>4750</v>
          </cell>
          <cell r="M727" t="str">
            <v>PEDREIRO</v>
          </cell>
          <cell r="N727" t="str">
            <v>H</v>
          </cell>
          <cell r="O727">
            <v>1.1000000000000001</v>
          </cell>
          <cell r="P727">
            <v>11.39</v>
          </cell>
          <cell r="Q727">
            <v>12.53</v>
          </cell>
          <cell r="AD727" t="str">
            <v>CANT</v>
          </cell>
          <cell r="AE727" t="str">
            <v>CANTEIRO DE OBRAS</v>
          </cell>
          <cell r="AF727">
            <v>1</v>
          </cell>
          <cell r="AG727" t="str">
            <v>CONSTRUCAO DO CANTEIRO</v>
          </cell>
          <cell r="AH727">
            <v>73803</v>
          </cell>
          <cell r="AI727" t="str">
            <v>GALPAO P/OFICINA/DEPOSITO CANTEIRO OBRA(MAD LEI)</v>
          </cell>
        </row>
        <row r="728">
          <cell r="G728" t="str">
            <v>73803/1</v>
          </cell>
          <cell r="H728" t="str">
            <v>GALPAO ABERTO PARA OFICINA E DEPOSITO DE CANTEIRO DE OBRAS, EM MADEIRA DE LEI</v>
          </cell>
          <cell r="I728" t="str">
            <v>M2</v>
          </cell>
          <cell r="J728">
            <v>153.41</v>
          </cell>
          <cell r="K728" t="str">
            <v>INSUMO</v>
          </cell>
          <cell r="L728">
            <v>5075</v>
          </cell>
          <cell r="M728" t="str">
            <v>PREGO POLIDO COM CABECA 18 X 30</v>
          </cell>
          <cell r="N728" t="str">
            <v>KG</v>
          </cell>
          <cell r="O728">
            <v>8.4999999999999992E-2</v>
          </cell>
          <cell r="P728">
            <v>6.32</v>
          </cell>
          <cell r="Q728">
            <v>0.53</v>
          </cell>
          <cell r="AD728" t="str">
            <v>CANT</v>
          </cell>
          <cell r="AE728" t="str">
            <v>CANTEIRO DE OBRAS</v>
          </cell>
          <cell r="AF728">
            <v>1</v>
          </cell>
          <cell r="AG728" t="str">
            <v>CONSTRUCAO DO CANTEIRO</v>
          </cell>
          <cell r="AH728">
            <v>73803</v>
          </cell>
          <cell r="AI728" t="str">
            <v>GALPAO P/OFICINA/DEPOSITO CANTEIRO OBRA(MAD LEI)</v>
          </cell>
        </row>
        <row r="729">
          <cell r="G729" t="str">
            <v>73803/1</v>
          </cell>
          <cell r="H729" t="str">
            <v>GALPAO ABERTO PARA OFICINA E DEPOSITO DE CANTEIRO DE OBRAS, EM MADEIRA DE LEI</v>
          </cell>
          <cell r="I729" t="str">
            <v>M2</v>
          </cell>
          <cell r="J729">
            <v>153.41</v>
          </cell>
          <cell r="K729" t="str">
            <v>INSUMO</v>
          </cell>
          <cell r="L729">
            <v>6111</v>
          </cell>
          <cell r="M729" t="str">
            <v>SERVENTE</v>
          </cell>
          <cell r="N729" t="str">
            <v>H</v>
          </cell>
          <cell r="O729">
            <v>7.2</v>
          </cell>
          <cell r="P729">
            <v>7.44</v>
          </cell>
          <cell r="Q729">
            <v>53.62</v>
          </cell>
          <cell r="AD729" t="str">
            <v>CANT</v>
          </cell>
          <cell r="AE729" t="str">
            <v>CANTEIRO DE OBRAS</v>
          </cell>
          <cell r="AF729">
            <v>1</v>
          </cell>
          <cell r="AG729" t="str">
            <v>CONSTRUCAO DO CANTEIRO</v>
          </cell>
          <cell r="AH729">
            <v>73803</v>
          </cell>
          <cell r="AI729" t="str">
            <v>GALPAO P/OFICINA/DEPOSITO CANTEIRO OBRA(MAD LEI)</v>
          </cell>
        </row>
        <row r="730">
          <cell r="G730" t="str">
            <v>73803/1</v>
          </cell>
          <cell r="H730" t="str">
            <v>GALPAO ABERTO PARA OFICINA E DEPOSITO DE CANTEIRO DE OBRAS, EM MADEIRA DE LEI</v>
          </cell>
          <cell r="I730" t="str">
            <v>M2</v>
          </cell>
          <cell r="J730">
            <v>153.41</v>
          </cell>
          <cell r="K730" t="str">
            <v>INSUMO</v>
          </cell>
          <cell r="L730">
            <v>7194</v>
          </cell>
          <cell r="M730" t="str">
            <v>TELHA FIBROCIMENTO ONDULADA 6MM - 2,44 X 1,10M</v>
          </cell>
          <cell r="N730" t="str">
            <v>M2</v>
          </cell>
          <cell r="O730">
            <v>1.77</v>
          </cell>
          <cell r="P730">
            <v>11.77</v>
          </cell>
          <cell r="Q730">
            <v>20.84</v>
          </cell>
          <cell r="AD730" t="str">
            <v>CANT</v>
          </cell>
          <cell r="AE730" t="str">
            <v>CANTEIRO DE OBRAS</v>
          </cell>
          <cell r="AF730">
            <v>1</v>
          </cell>
          <cell r="AG730" t="str">
            <v>CONSTRUCAO DO CANTEIRO</v>
          </cell>
          <cell r="AH730">
            <v>73803</v>
          </cell>
          <cell r="AI730" t="str">
            <v>GALPAO P/OFICINA/DEPOSITO CANTEIRO OBRA(MAD LEI)</v>
          </cell>
        </row>
        <row r="731">
          <cell r="G731" t="str">
            <v>73805/1</v>
          </cell>
          <cell r="H731" t="str">
            <v>BARRACAO DE OBRA PARA ALOJAMENTO/ESCRITORIO, PISO EM PINHO 3A, PAREDES EM COMPENSADO 10MM, COBERTURA EM TELHA AMIANTO 6MM, INCLUSO INSTALACOES ELETRICAS E ESQUADRIAS</v>
          </cell>
          <cell r="I731" t="str">
            <v>M2</v>
          </cell>
          <cell r="J731">
            <v>198.11</v>
          </cell>
          <cell r="R731">
            <v>131.82</v>
          </cell>
          <cell r="S731">
            <v>66.540000000000006</v>
          </cell>
          <cell r="T731">
            <v>66.27</v>
          </cell>
          <cell r="U731">
            <v>33.450000000000003</v>
          </cell>
          <cell r="V731">
            <v>0.01</v>
          </cell>
          <cell r="W731">
            <v>0</v>
          </cell>
          <cell r="X731">
            <v>0</v>
          </cell>
          <cell r="Y731">
            <v>0</v>
          </cell>
          <cell r="Z731">
            <v>0</v>
          </cell>
          <cell r="AA731">
            <v>0</v>
          </cell>
          <cell r="AB731" t="str">
            <v>CAIXA REFERENCIAL</v>
          </cell>
          <cell r="AD731" t="str">
            <v>CANT</v>
          </cell>
          <cell r="AE731" t="str">
            <v>CANTEIRO DE OBRAS</v>
          </cell>
          <cell r="AF731">
            <v>1</v>
          </cell>
          <cell r="AG731" t="str">
            <v>CONSTRUCAO DO CANTEIRO</v>
          </cell>
          <cell r="AH731">
            <v>73805</v>
          </cell>
          <cell r="AI731" t="str">
            <v>BARRACOES DE OBRA</v>
          </cell>
        </row>
        <row r="732">
          <cell r="G732" t="str">
            <v>73805/1</v>
          </cell>
          <cell r="H732" t="str">
            <v>BARRACAO DE OBRA PARA ALOJAMENTO/ESCRITORIO, PISO EM PINHO 3A, PAREDES EM COMPENSADO 10MM, COBERTURA EM TELHA AMIANTO 6MM, INCLUSO INSTALACOES ELETRICAS E ESQUADRIAS</v>
          </cell>
          <cell r="I732" t="str">
            <v>M2</v>
          </cell>
          <cell r="J732">
            <v>198.11</v>
          </cell>
          <cell r="K732" t="str">
            <v>COMPOSICAO</v>
          </cell>
          <cell r="L732">
            <v>6045</v>
          </cell>
          <cell r="M732" t="str">
            <v>CONCRETO FCK=15MPA, PREPARO COM BETONEIRA, SEM LANCAMENTO</v>
          </cell>
          <cell r="N732" t="str">
            <v>M3</v>
          </cell>
          <cell r="O732">
            <v>1.4999999999999999E-2</v>
          </cell>
          <cell r="P732">
            <v>293.7</v>
          </cell>
          <cell r="Q732">
            <v>4.4000000000000004</v>
          </cell>
          <cell r="AD732" t="str">
            <v>CANT</v>
          </cell>
          <cell r="AE732" t="str">
            <v>CANTEIRO DE OBRAS</v>
          </cell>
          <cell r="AF732">
            <v>1</v>
          </cell>
          <cell r="AG732" t="str">
            <v>CONSTRUCAO DO CANTEIRO</v>
          </cell>
          <cell r="AH732">
            <v>73805</v>
          </cell>
          <cell r="AI732" t="str">
            <v>BARRACOES DE OBRA</v>
          </cell>
        </row>
        <row r="733">
          <cell r="G733" t="str">
            <v>73805/1</v>
          </cell>
          <cell r="H733" t="str">
            <v>BARRACAO DE OBRA PARA ALOJAMENTO/ESCRITORIO, PISO EM PINHO 3A, PAREDES EM COMPENSADO 10MM, COBERTURA EM TELHA AMIANTO 6MM, INCLUSO INSTALACOES ELETRICAS E ESQUADRIAS</v>
          </cell>
          <cell r="I733" t="str">
            <v>M2</v>
          </cell>
          <cell r="J733">
            <v>198.11</v>
          </cell>
          <cell r="K733" t="str">
            <v>COMPOSICAO</v>
          </cell>
          <cell r="L733">
            <v>73372</v>
          </cell>
          <cell r="M733" t="str">
            <v>PINHO DE TERCEIRA 1" X 12" E 1" X 9"</v>
          </cell>
          <cell r="N733" t="str">
            <v>M2</v>
          </cell>
          <cell r="O733">
            <v>1.02</v>
          </cell>
          <cell r="P733">
            <v>34.229999999999997</v>
          </cell>
          <cell r="Q733">
            <v>34.909999999999997</v>
          </cell>
          <cell r="AD733" t="str">
            <v>CANT</v>
          </cell>
          <cell r="AE733" t="str">
            <v>CANTEIRO DE OBRAS</v>
          </cell>
          <cell r="AF733">
            <v>1</v>
          </cell>
          <cell r="AG733" t="str">
            <v>CONSTRUCAO DO CANTEIRO</v>
          </cell>
          <cell r="AH733">
            <v>73805</v>
          </cell>
          <cell r="AI733" t="str">
            <v>BARRACOES DE OBRA</v>
          </cell>
        </row>
        <row r="734">
          <cell r="G734" t="str">
            <v>73805/1</v>
          </cell>
          <cell r="H734" t="str">
            <v>BARRACAO DE OBRA PARA ALOJAMENTO/ESCRITORIO, PISO EM PINHO 3A, PAREDES EM COMPENSADO 10MM, COBERTURA EM TELHA AMIANTO 6MM, INCLUSO INSTALACOES ELETRICAS E ESQUADRIAS</v>
          </cell>
          <cell r="I734" t="str">
            <v>M2</v>
          </cell>
          <cell r="J734">
            <v>198.11</v>
          </cell>
          <cell r="K734" t="str">
            <v>COMPOSICAO</v>
          </cell>
          <cell r="L734" t="str">
            <v>74157/003</v>
          </cell>
          <cell r="M734" t="str">
            <v>LANCAMENTO/APLICACAO MANUAL DE CONCRETO EM ESTRUTURAS</v>
          </cell>
          <cell r="N734" t="str">
            <v>M3</v>
          </cell>
          <cell r="O734">
            <v>1.4999999999999999E-2</v>
          </cell>
          <cell r="P734">
            <v>116.74</v>
          </cell>
          <cell r="Q734">
            <v>1.75</v>
          </cell>
          <cell r="AD734" t="str">
            <v>CANT</v>
          </cell>
          <cell r="AE734" t="str">
            <v>CANTEIRO DE OBRAS</v>
          </cell>
          <cell r="AF734">
            <v>1</v>
          </cell>
          <cell r="AG734" t="str">
            <v>CONSTRUCAO DO CANTEIRO</v>
          </cell>
          <cell r="AH734">
            <v>73805</v>
          </cell>
          <cell r="AI734" t="str">
            <v>BARRACOES DE OBRA</v>
          </cell>
        </row>
        <row r="735">
          <cell r="G735" t="str">
            <v>73805/1</v>
          </cell>
          <cell r="H735" t="str">
            <v>BARRACAO DE OBRA PARA ALOJAMENTO/ESCRITORIO, PISO EM PINHO 3A, PAREDES EM COMPENSADO 10MM, COBERTURA EM TELHA AMIANTO 6MM, INCLUSO INSTALACOES ELETRICAS E ESQUADRIAS</v>
          </cell>
          <cell r="I735" t="str">
            <v>M2</v>
          </cell>
          <cell r="J735">
            <v>198.11</v>
          </cell>
          <cell r="K735" t="str">
            <v>INSUMO</v>
          </cell>
          <cell r="L735">
            <v>252</v>
          </cell>
          <cell r="M735" t="str">
            <v>AUXILIAR DE SERRALHEIRO</v>
          </cell>
          <cell r="N735" t="str">
            <v>H</v>
          </cell>
          <cell r="O735">
            <v>6.9999999999999993E-2</v>
          </cell>
          <cell r="P735">
            <v>8.57</v>
          </cell>
          <cell r="Q735">
            <v>0.6</v>
          </cell>
          <cell r="AD735" t="str">
            <v>CANT</v>
          </cell>
          <cell r="AE735" t="str">
            <v>CANTEIRO DE OBRAS</v>
          </cell>
          <cell r="AF735">
            <v>1</v>
          </cell>
          <cell r="AG735" t="str">
            <v>CONSTRUCAO DO CANTEIRO</v>
          </cell>
          <cell r="AH735">
            <v>73805</v>
          </cell>
          <cell r="AI735" t="str">
            <v>BARRACOES DE OBRA</v>
          </cell>
        </row>
        <row r="736">
          <cell r="G736" t="str">
            <v>73805/1</v>
          </cell>
          <cell r="H736" t="str">
            <v>BARRACAO DE OBRA PARA ALOJAMENTO/ESCRITORIO, PISO EM PINHO 3A, PAREDES EM COMPENSADO 10MM, COBERTURA EM TELHA AMIANTO 6MM, INCLUSO INSTALACOES ELETRICAS E ESQUADRIAS</v>
          </cell>
          <cell r="I736" t="str">
            <v>M2</v>
          </cell>
          <cell r="J736">
            <v>198.11</v>
          </cell>
          <cell r="K736" t="str">
            <v>INSUMO</v>
          </cell>
          <cell r="L736">
            <v>1214</v>
          </cell>
          <cell r="M736" t="str">
            <v>CARPINTEIRO DE ESQUADRIA</v>
          </cell>
          <cell r="N736" t="str">
            <v>H</v>
          </cell>
          <cell r="O736">
            <v>6.34</v>
          </cell>
          <cell r="P736">
            <v>11.39</v>
          </cell>
          <cell r="Q736">
            <v>72.23</v>
          </cell>
          <cell r="AD736" t="str">
            <v>CANT</v>
          </cell>
          <cell r="AE736" t="str">
            <v>CANTEIRO DE OBRAS</v>
          </cell>
          <cell r="AF736">
            <v>1</v>
          </cell>
          <cell r="AG736" t="str">
            <v>CONSTRUCAO DO CANTEIRO</v>
          </cell>
          <cell r="AH736">
            <v>73805</v>
          </cell>
          <cell r="AI736" t="str">
            <v>BARRACOES DE OBRA</v>
          </cell>
        </row>
        <row r="737">
          <cell r="G737" t="str">
            <v>73805/1</v>
          </cell>
          <cell r="H737" t="str">
            <v>BARRACAO DE OBRA PARA ALOJAMENTO/ESCRITORIO, PISO EM PINHO 3A, PAREDES EM COMPENSADO 10MM, COBERTURA EM TELHA AMIANTO 6MM, INCLUSO INSTALACOES ELETRICAS E ESQUADRIAS</v>
          </cell>
          <cell r="I737" t="str">
            <v>M2</v>
          </cell>
          <cell r="J737">
            <v>198.11</v>
          </cell>
          <cell r="K737" t="str">
            <v>INSUMO</v>
          </cell>
          <cell r="L737">
            <v>1346</v>
          </cell>
          <cell r="M737" t="str">
            <v>CHAPA MADEIRA COMPENSADA PLASTIFICADA 2,2 X 1,1M X 10MM P/ FORMA CONCRETO</v>
          </cell>
          <cell r="N737" t="str">
            <v>M2</v>
          </cell>
          <cell r="O737">
            <v>0.38600000000000001</v>
          </cell>
          <cell r="P737">
            <v>13.89</v>
          </cell>
          <cell r="Q737">
            <v>5.36</v>
          </cell>
          <cell r="AD737" t="str">
            <v>CANT</v>
          </cell>
          <cell r="AE737" t="str">
            <v>CANTEIRO DE OBRAS</v>
          </cell>
          <cell r="AF737">
            <v>1</v>
          </cell>
          <cell r="AG737" t="str">
            <v>CONSTRUCAO DO CANTEIRO</v>
          </cell>
          <cell r="AH737">
            <v>73805</v>
          </cell>
          <cell r="AI737" t="str">
            <v>BARRACOES DE OBRA</v>
          </cell>
        </row>
        <row r="738">
          <cell r="G738" t="str">
            <v>73805/1</v>
          </cell>
          <cell r="H738" t="str">
            <v>BARRACAO DE OBRA PARA ALOJAMENTO/ESCRITORIO, PISO EM PINHO 3A, PAREDES EM COMPENSADO 10MM, COBERTURA EM TELHA AMIANTO 6MM, INCLUSO INSTALACOES ELETRICAS E ESQUADRIAS</v>
          </cell>
          <cell r="I738" t="str">
            <v>M2</v>
          </cell>
          <cell r="J738">
            <v>198.11</v>
          </cell>
          <cell r="K738" t="str">
            <v>INSUMO</v>
          </cell>
          <cell r="L738">
            <v>1607</v>
          </cell>
          <cell r="M738" t="str">
            <v>CONJUNTO ARRUELAS DE VEDACAO 5/16" P/ TELHA FIBROCIMENTO (UMA ARRUELA METALICA E UMA ARRULA PVC - CONICAS)</v>
          </cell>
          <cell r="N738" t="str">
            <v>CJ</v>
          </cell>
          <cell r="O738">
            <v>0.214</v>
          </cell>
          <cell r="P738">
            <v>0.1</v>
          </cell>
          <cell r="Q738">
            <v>0.02</v>
          </cell>
          <cell r="AD738" t="str">
            <v>CANT</v>
          </cell>
          <cell r="AE738" t="str">
            <v>CANTEIRO DE OBRAS</v>
          </cell>
          <cell r="AF738">
            <v>1</v>
          </cell>
          <cell r="AG738" t="str">
            <v>CONSTRUCAO DO CANTEIRO</v>
          </cell>
          <cell r="AH738">
            <v>73805</v>
          </cell>
          <cell r="AI738" t="str">
            <v>BARRACOES DE OBRA</v>
          </cell>
        </row>
        <row r="739">
          <cell r="G739" t="str">
            <v>73805/1</v>
          </cell>
          <cell r="H739" t="str">
            <v>BARRACAO DE OBRA PARA ALOJAMENTO/ESCRITORIO, PISO EM PINHO 3A, PAREDES EM COMPENSADO 10MM, COBERTURA EM TELHA AMIANTO 6MM, INCLUSO INSTALACOES ELETRICAS E ESQUADRIAS</v>
          </cell>
          <cell r="I739" t="str">
            <v>M2</v>
          </cell>
          <cell r="J739">
            <v>198.11</v>
          </cell>
          <cell r="K739" t="str">
            <v>INSUMO</v>
          </cell>
          <cell r="L739">
            <v>2370</v>
          </cell>
          <cell r="M739" t="str">
            <v>DISJUNTOR TERMOMAGNETICO MONOPOLAR 30A</v>
          </cell>
          <cell r="N739" t="str">
            <v>UN</v>
          </cell>
          <cell r="O739">
            <v>5.6999999999999993E-3</v>
          </cell>
          <cell r="P739">
            <v>6.79</v>
          </cell>
          <cell r="Q739">
            <v>0.03</v>
          </cell>
          <cell r="AD739" t="str">
            <v>CANT</v>
          </cell>
          <cell r="AE739" t="str">
            <v>CANTEIRO DE OBRAS</v>
          </cell>
          <cell r="AF739">
            <v>1</v>
          </cell>
          <cell r="AG739" t="str">
            <v>CONSTRUCAO DO CANTEIRO</v>
          </cell>
          <cell r="AH739">
            <v>73805</v>
          </cell>
          <cell r="AI739" t="str">
            <v>BARRACOES DE OBRA</v>
          </cell>
        </row>
        <row r="740">
          <cell r="G740" t="str">
            <v>73805/1</v>
          </cell>
          <cell r="H740" t="str">
            <v>BARRACAO DE OBRA PARA ALOJAMENTO/ESCRITORIO, PISO EM PINHO 3A, PAREDES EM COMPENSADO 10MM, COBERTURA EM TELHA AMIANTO 6MM, INCLUSO INSTALACOES ELETRICAS E ESQUADRIAS</v>
          </cell>
          <cell r="I740" t="str">
            <v>M2</v>
          </cell>
          <cell r="J740">
            <v>198.11</v>
          </cell>
          <cell r="K740" t="str">
            <v>INSUMO</v>
          </cell>
          <cell r="L740">
            <v>2436</v>
          </cell>
          <cell r="M740" t="str">
            <v>ELETRICISTA OU OFICIAL ELETRICISTA</v>
          </cell>
          <cell r="N740" t="str">
            <v>H</v>
          </cell>
          <cell r="O740">
            <v>0.3</v>
          </cell>
          <cell r="P740">
            <v>11.39</v>
          </cell>
          <cell r="Q740">
            <v>3.41</v>
          </cell>
          <cell r="AD740" t="str">
            <v>CANT</v>
          </cell>
          <cell r="AE740" t="str">
            <v>CANTEIRO DE OBRAS</v>
          </cell>
          <cell r="AF740">
            <v>1</v>
          </cell>
          <cell r="AG740" t="str">
            <v>CONSTRUCAO DO CANTEIRO</v>
          </cell>
          <cell r="AH740">
            <v>73805</v>
          </cell>
          <cell r="AI740" t="str">
            <v>BARRACOES DE OBRA</v>
          </cell>
        </row>
        <row r="741">
          <cell r="G741" t="str">
            <v>73805/1</v>
          </cell>
          <cell r="H741" t="str">
            <v>BARRACAO DE OBRA PARA ALOJAMENTO/ESCRITORIO, PISO EM PINHO 3A, PAREDES EM COMPENSADO 10MM, COBERTURA EM TELHA AMIANTO 6MM, INCLUSO INSTALACOES ELETRICAS E ESQUADRIAS</v>
          </cell>
          <cell r="I741" t="str">
            <v>M2</v>
          </cell>
          <cell r="J741">
            <v>198.11</v>
          </cell>
          <cell r="K741" t="str">
            <v>INSUMO</v>
          </cell>
          <cell r="L741">
            <v>4448</v>
          </cell>
          <cell r="M741" t="str">
            <v>PECA DE MADEIRA NATIVA/REGIONAL 7,5 X 12,50 CM (3X5") NAO APARELHADA (P/FORMA)</v>
          </cell>
          <cell r="N741" t="str">
            <v>M</v>
          </cell>
          <cell r="O741">
            <v>0.7</v>
          </cell>
          <cell r="P741">
            <v>11.32</v>
          </cell>
          <cell r="Q741">
            <v>7.92</v>
          </cell>
          <cell r="AD741" t="str">
            <v>CANT</v>
          </cell>
          <cell r="AE741" t="str">
            <v>CANTEIRO DE OBRAS</v>
          </cell>
          <cell r="AF741">
            <v>1</v>
          </cell>
          <cell r="AG741" t="str">
            <v>CONSTRUCAO DO CANTEIRO</v>
          </cell>
          <cell r="AH741">
            <v>73805</v>
          </cell>
          <cell r="AI741" t="str">
            <v>BARRACOES DE OBRA</v>
          </cell>
        </row>
        <row r="742">
          <cell r="G742" t="str">
            <v>73805/1</v>
          </cell>
          <cell r="H742" t="str">
            <v>BARRACAO DE OBRA PARA ALOJAMENTO/ESCRITORIO, PISO EM PINHO 3A, PAREDES EM COMPENSADO 10MM, COBERTURA EM TELHA AMIANTO 6MM, INCLUSO INSTALACOES ELETRICAS E ESQUADRIAS</v>
          </cell>
          <cell r="I742" t="str">
            <v>M2</v>
          </cell>
          <cell r="J742">
            <v>198.11</v>
          </cell>
          <cell r="K742" t="str">
            <v>INSUMO</v>
          </cell>
          <cell r="L742">
            <v>4491</v>
          </cell>
          <cell r="M742" t="str">
            <v>PECA DE MADEIRA NATIVA / REGIONAL 7,5 X 7,5CM (3X3) NAO APARELHADA (P/FORMA)</v>
          </cell>
          <cell r="N742" t="str">
            <v>M</v>
          </cell>
          <cell r="O742">
            <v>0.89999999999999991</v>
          </cell>
          <cell r="P742">
            <v>6.2</v>
          </cell>
          <cell r="Q742">
            <v>5.58</v>
          </cell>
          <cell r="AD742" t="str">
            <v>CANT</v>
          </cell>
          <cell r="AE742" t="str">
            <v>CANTEIRO DE OBRAS</v>
          </cell>
          <cell r="AF742">
            <v>1</v>
          </cell>
          <cell r="AG742" t="str">
            <v>CONSTRUCAO DO CANTEIRO</v>
          </cell>
          <cell r="AH742">
            <v>73805</v>
          </cell>
          <cell r="AI742" t="str">
            <v>BARRACOES DE OBRA</v>
          </cell>
        </row>
        <row r="743">
          <cell r="G743" t="str">
            <v>73805/1</v>
          </cell>
          <cell r="H743" t="str">
            <v>BARRACAO DE OBRA PARA ALOJAMENTO/ESCRITORIO, PISO EM PINHO 3A, PAREDES EM COMPENSADO 10MM, COBERTURA EM TELHA AMIANTO 6MM, INCLUSO INSTALACOES ELETRICAS E ESQUADRIAS</v>
          </cell>
          <cell r="I743" t="str">
            <v>M2</v>
          </cell>
          <cell r="J743">
            <v>198.11</v>
          </cell>
          <cell r="K743" t="str">
            <v>INSUMO</v>
          </cell>
          <cell r="L743">
            <v>5075</v>
          </cell>
          <cell r="M743" t="str">
            <v>PREGO POLIDO COM CABECA 18 X 30</v>
          </cell>
          <cell r="N743" t="str">
            <v>KG</v>
          </cell>
          <cell r="O743">
            <v>0.1</v>
          </cell>
          <cell r="P743">
            <v>6.32</v>
          </cell>
          <cell r="Q743">
            <v>0.63</v>
          </cell>
          <cell r="AD743" t="str">
            <v>CANT</v>
          </cell>
          <cell r="AE743" t="str">
            <v>CANTEIRO DE OBRAS</v>
          </cell>
          <cell r="AF743">
            <v>1</v>
          </cell>
          <cell r="AG743" t="str">
            <v>CONSTRUCAO DO CANTEIRO</v>
          </cell>
          <cell r="AH743">
            <v>73805</v>
          </cell>
          <cell r="AI743" t="str">
            <v>BARRACOES DE OBRA</v>
          </cell>
        </row>
        <row r="744">
          <cell r="G744" t="str">
            <v>73805/1</v>
          </cell>
          <cell r="H744" t="str">
            <v>BARRACAO DE OBRA PARA ALOJAMENTO/ESCRITORIO, PISO EM PINHO 3A, PAREDES EM COMPENSADO 10MM, COBERTURA EM TELHA AMIANTO 6MM, INCLUSO INSTALACOES ELETRICAS E ESQUADRIAS</v>
          </cell>
          <cell r="I744" t="str">
            <v>M2</v>
          </cell>
          <cell r="J744">
            <v>198.11</v>
          </cell>
          <cell r="K744" t="str">
            <v>INSUMO</v>
          </cell>
          <cell r="L744">
            <v>5085</v>
          </cell>
          <cell r="M744" t="str">
            <v>CADEADO LATAO CROMADO H = 35MM / 5 PINOS / HASTE CROMADA H = 30MM</v>
          </cell>
          <cell r="N744" t="str">
            <v>UN</v>
          </cell>
          <cell r="O744">
            <v>5.7999999999999996E-3</v>
          </cell>
          <cell r="P744">
            <v>14.6</v>
          </cell>
          <cell r="Q744">
            <v>0.08</v>
          </cell>
          <cell r="AD744" t="str">
            <v>CANT</v>
          </cell>
          <cell r="AE744" t="str">
            <v>CANTEIRO DE OBRAS</v>
          </cell>
          <cell r="AF744">
            <v>1</v>
          </cell>
          <cell r="AG744" t="str">
            <v>CONSTRUCAO DO CANTEIRO</v>
          </cell>
          <cell r="AH744">
            <v>73805</v>
          </cell>
          <cell r="AI744" t="str">
            <v>BARRACOES DE OBRA</v>
          </cell>
        </row>
        <row r="745">
          <cell r="G745" t="str">
            <v>73805/1</v>
          </cell>
          <cell r="H745" t="str">
            <v>BARRACAO DE OBRA PARA ALOJAMENTO/ESCRITORIO, PISO EM PINHO 3A, PAREDES EM COMPENSADO 10MM, COBERTURA EM TELHA AMIANTO 6MM, INCLUSO INSTALACOES ELETRICAS E ESQUADRIAS</v>
          </cell>
          <cell r="I745" t="str">
            <v>M2</v>
          </cell>
          <cell r="J745">
            <v>198.11</v>
          </cell>
          <cell r="K745" t="str">
            <v>INSUMO</v>
          </cell>
          <cell r="L745">
            <v>5088</v>
          </cell>
          <cell r="M745" t="str">
            <v>PORTA CADEADO ZINCADO OXIDADO PRETO</v>
          </cell>
          <cell r="N745" t="str">
            <v>UN</v>
          </cell>
          <cell r="O745">
            <v>5.7999999999999996E-3</v>
          </cell>
          <cell r="P745">
            <v>4.37</v>
          </cell>
          <cell r="Q745">
            <v>0.02</v>
          </cell>
          <cell r="AD745" t="str">
            <v>CANT</v>
          </cell>
          <cell r="AE745" t="str">
            <v>CANTEIRO DE OBRAS</v>
          </cell>
          <cell r="AF745">
            <v>1</v>
          </cell>
          <cell r="AG745" t="str">
            <v>CONSTRUCAO DO CANTEIRO</v>
          </cell>
          <cell r="AH745">
            <v>73805</v>
          </cell>
          <cell r="AI745" t="str">
            <v>BARRACOES DE OBRA</v>
          </cell>
        </row>
        <row r="746">
          <cell r="G746" t="str">
            <v>73805/1</v>
          </cell>
          <cell r="H746" t="str">
            <v>BARRACAO DE OBRA PARA ALOJAMENTO/ESCRITORIO, PISO EM PINHO 3A, PAREDES EM COMPENSADO 10MM, COBERTURA EM TELHA AMIANTO 6MM, INCLUSO INSTALACOES ELETRICAS E ESQUADRIAS</v>
          </cell>
          <cell r="I746" t="str">
            <v>M2</v>
          </cell>
          <cell r="J746">
            <v>198.11</v>
          </cell>
          <cell r="K746" t="str">
            <v>INSUMO</v>
          </cell>
          <cell r="L746">
            <v>6110</v>
          </cell>
          <cell r="M746" t="str">
            <v>SERRALHEIRO</v>
          </cell>
          <cell r="N746" t="str">
            <v>H</v>
          </cell>
          <cell r="O746">
            <v>6.9999999999999993E-2</v>
          </cell>
          <cell r="P746">
            <v>11.39</v>
          </cell>
          <cell r="Q746">
            <v>0.79</v>
          </cell>
          <cell r="AD746" t="str">
            <v>CANT</v>
          </cell>
          <cell r="AE746" t="str">
            <v>CANTEIRO DE OBRAS</v>
          </cell>
          <cell r="AF746">
            <v>1</v>
          </cell>
          <cell r="AG746" t="str">
            <v>CONSTRUCAO DO CANTEIRO</v>
          </cell>
          <cell r="AH746">
            <v>73805</v>
          </cell>
          <cell r="AI746" t="str">
            <v>BARRACOES DE OBRA</v>
          </cell>
        </row>
        <row r="747">
          <cell r="G747" t="str">
            <v>73805/1</v>
          </cell>
          <cell r="H747" t="str">
            <v>BARRACAO DE OBRA PARA ALOJAMENTO/ESCRITORIO, PISO EM PINHO 3A, PAREDES EM COMPENSADO 10MM, COBERTURA EM TELHA AMIANTO 6MM, INCLUSO INSTALACOES ELETRICAS E ESQUADRIAS</v>
          </cell>
          <cell r="I747" t="str">
            <v>M2</v>
          </cell>
          <cell r="J747">
            <v>198.11</v>
          </cell>
          <cell r="K747" t="str">
            <v>INSUMO</v>
          </cell>
          <cell r="L747">
            <v>6111</v>
          </cell>
          <cell r="M747" t="str">
            <v>SERVENTE</v>
          </cell>
          <cell r="N747" t="str">
            <v>H</v>
          </cell>
          <cell r="O747">
            <v>7.03</v>
          </cell>
          <cell r="P747">
            <v>7.44</v>
          </cell>
          <cell r="Q747">
            <v>52.36</v>
          </cell>
          <cell r="AD747" t="str">
            <v>CANT</v>
          </cell>
          <cell r="AE747" t="str">
            <v>CANTEIRO DE OBRAS</v>
          </cell>
          <cell r="AF747">
            <v>1</v>
          </cell>
          <cell r="AG747" t="str">
            <v>CONSTRUCAO DO CANTEIRO</v>
          </cell>
          <cell r="AH747">
            <v>73805</v>
          </cell>
          <cell r="AI747" t="str">
            <v>BARRACOES DE OBRA</v>
          </cell>
        </row>
        <row r="748">
          <cell r="G748" t="str">
            <v>73805/1</v>
          </cell>
          <cell r="H748" t="str">
            <v>BARRACAO DE OBRA PARA ALOJAMENTO/ESCRITORIO, PISO EM PINHO 3A, PAREDES EM COMPENSADO 10MM, COBERTURA EM TELHA AMIANTO 6MM, INCLUSO INSTALACOES ELETRICAS E ESQUADRIAS</v>
          </cell>
          <cell r="I748" t="str">
            <v>M2</v>
          </cell>
          <cell r="J748">
            <v>198.11</v>
          </cell>
          <cell r="K748" t="str">
            <v>INSUMO</v>
          </cell>
          <cell r="L748">
            <v>7194</v>
          </cell>
          <cell r="M748" t="str">
            <v>TELHA FIBROCIMENTO ONDULADA 6MM - 2,44 X 1,10M</v>
          </cell>
          <cell r="N748" t="str">
            <v>M2</v>
          </cell>
          <cell r="O748">
            <v>0.14299999999999999</v>
          </cell>
          <cell r="P748">
            <v>11.77</v>
          </cell>
          <cell r="Q748">
            <v>1.6800000000000002</v>
          </cell>
          <cell r="AD748" t="str">
            <v>CANT</v>
          </cell>
          <cell r="AE748" t="str">
            <v>CANTEIRO DE OBRAS</v>
          </cell>
          <cell r="AF748">
            <v>1</v>
          </cell>
          <cell r="AG748" t="str">
            <v>CONSTRUCAO DO CANTEIRO</v>
          </cell>
          <cell r="AH748">
            <v>73805</v>
          </cell>
          <cell r="AI748" t="str">
            <v>BARRACOES DE OBRA</v>
          </cell>
        </row>
        <row r="749">
          <cell r="G749" t="str">
            <v>73805/1</v>
          </cell>
          <cell r="H749" t="str">
            <v>BARRACAO DE OBRA PARA ALOJAMENTO/ESCRITORIO, PISO EM PINHO 3A, PAREDES EM COMPENSADO 10MM, COBERTURA EM TELHA AMIANTO 6MM, INCLUSO INSTALACOES ELETRICAS E ESQUADRIAS</v>
          </cell>
          <cell r="I749" t="str">
            <v>M2</v>
          </cell>
          <cell r="J749">
            <v>198.11</v>
          </cell>
          <cell r="K749" t="str">
            <v>INSUMO</v>
          </cell>
          <cell r="L749">
            <v>10490</v>
          </cell>
          <cell r="M749" t="str">
            <v>VIDRO LISO INCOLOR 3MM - SEM COLOCACAO</v>
          </cell>
          <cell r="N749" t="str">
            <v>M2</v>
          </cell>
          <cell r="O749">
            <v>2.3E-2</v>
          </cell>
          <cell r="P749">
            <v>45</v>
          </cell>
          <cell r="Q749">
            <v>1.03</v>
          </cell>
          <cell r="AD749" t="str">
            <v>CANT</v>
          </cell>
          <cell r="AE749" t="str">
            <v>CANTEIRO DE OBRAS</v>
          </cell>
          <cell r="AF749">
            <v>1</v>
          </cell>
          <cell r="AG749" t="str">
            <v>CONSTRUCAO DO CANTEIRO</v>
          </cell>
          <cell r="AH749">
            <v>73805</v>
          </cell>
          <cell r="AI749" t="str">
            <v>BARRACOES DE OBRA</v>
          </cell>
        </row>
        <row r="750">
          <cell r="G750" t="str">
            <v>73805/1</v>
          </cell>
          <cell r="H750" t="str">
            <v>BARRACAO DE OBRA PARA ALOJAMENTO/ESCRITORIO, PISO EM PINHO 3A, PAREDES EM COMPENSADO 10MM, COBERTURA EM TELHA AMIANTO 6MM, INCLUSO INSTALACOES ELETRICAS E ESQUADRIAS</v>
          </cell>
          <cell r="I750" t="str">
            <v>M2</v>
          </cell>
          <cell r="J750">
            <v>198.11</v>
          </cell>
          <cell r="K750" t="str">
            <v>INSUMO</v>
          </cell>
          <cell r="L750">
            <v>10555</v>
          </cell>
          <cell r="M750" t="str">
            <v>PORTA MADEIRA COMPENSADA LISA PARA PINTURA 80 X 210 X 3,5CM</v>
          </cell>
          <cell r="N750" t="str">
            <v>UN</v>
          </cell>
          <cell r="O750">
            <v>1.15E-2</v>
          </cell>
          <cell r="P750">
            <v>54.65</v>
          </cell>
          <cell r="Q750">
            <v>0.62</v>
          </cell>
          <cell r="AD750" t="str">
            <v>CANT</v>
          </cell>
          <cell r="AE750" t="str">
            <v>CANTEIRO DE OBRAS</v>
          </cell>
          <cell r="AF750">
            <v>1</v>
          </cell>
          <cell r="AG750" t="str">
            <v>CONSTRUCAO DO CANTEIRO</v>
          </cell>
          <cell r="AH750">
            <v>73805</v>
          </cell>
          <cell r="AI750" t="str">
            <v>BARRACOES DE OBRA</v>
          </cell>
        </row>
        <row r="751">
          <cell r="G751" t="str">
            <v>73805/1</v>
          </cell>
          <cell r="H751" t="str">
            <v>BARRACAO DE OBRA PARA ALOJAMENTO/ESCRITORIO, PISO EM PINHO 3A, PAREDES EM COMPENSADO 10MM, COBERTURA EM TELHA AMIANTO 6MM, INCLUSO INSTALACOES ELETRICAS E ESQUADRIAS</v>
          </cell>
          <cell r="I751" t="str">
            <v>M2</v>
          </cell>
          <cell r="J751">
            <v>198.11</v>
          </cell>
          <cell r="K751" t="str">
            <v>INSUMO</v>
          </cell>
          <cell r="L751">
            <v>10567</v>
          </cell>
          <cell r="M751" t="str">
            <v>TABUA MADEIRA 3A QUALIDADE 2,5 X 23,0CM (1 X 9") NAO APARELHADA</v>
          </cell>
          <cell r="N751" t="str">
            <v>M</v>
          </cell>
          <cell r="O751">
            <v>0.25</v>
          </cell>
          <cell r="P751">
            <v>7.24</v>
          </cell>
          <cell r="Q751">
            <v>1.81</v>
          </cell>
          <cell r="AD751" t="str">
            <v>CANT</v>
          </cell>
          <cell r="AE751" t="str">
            <v>CANTEIRO DE OBRAS</v>
          </cell>
          <cell r="AF751">
            <v>1</v>
          </cell>
          <cell r="AG751" t="str">
            <v>CONSTRUCAO DO CANTEIRO</v>
          </cell>
          <cell r="AH751">
            <v>73805</v>
          </cell>
          <cell r="AI751" t="str">
            <v>BARRACOES DE OBRA</v>
          </cell>
        </row>
        <row r="752">
          <cell r="G752" t="str">
            <v>73805/1</v>
          </cell>
          <cell r="H752" t="str">
            <v>BARRACAO DE OBRA PARA ALOJAMENTO/ESCRITORIO, PISO EM PINHO 3A, PAREDES EM COMPENSADO 10MM, COBERTURA EM TELHA AMIANTO 6MM, INCLUSO INSTALACOES ELETRICAS E ESQUADRIAS</v>
          </cell>
          <cell r="I752" t="str">
            <v>M2</v>
          </cell>
          <cell r="J752">
            <v>198.11</v>
          </cell>
          <cell r="K752" t="str">
            <v>INSUMO</v>
          </cell>
          <cell r="L752">
            <v>10952</v>
          </cell>
          <cell r="M752" t="str">
            <v>CANTONEIRA ACO ABAS IGUAIS (QUALQUER BITOLA) E = 1/8"</v>
          </cell>
          <cell r="N752" t="str">
            <v>KG</v>
          </cell>
          <cell r="O752">
            <v>0.30299999999999999</v>
          </cell>
          <cell r="P752">
            <v>2.99</v>
          </cell>
          <cell r="Q752">
            <v>0.9</v>
          </cell>
          <cell r="AD752" t="str">
            <v>CANT</v>
          </cell>
          <cell r="AE752" t="str">
            <v>CANTEIRO DE OBRAS</v>
          </cell>
          <cell r="AF752">
            <v>1</v>
          </cell>
          <cell r="AG752" t="str">
            <v>CONSTRUCAO DO CANTEIRO</v>
          </cell>
          <cell r="AH752">
            <v>73805</v>
          </cell>
          <cell r="AI752" t="str">
            <v>BARRACOES DE OBRA</v>
          </cell>
        </row>
        <row r="753">
          <cell r="G753" t="str">
            <v>73805/1</v>
          </cell>
          <cell r="H753" t="str">
            <v>BARRACAO DE OBRA PARA ALOJAMENTO/ESCRITORIO, PISO EM PINHO 3A, PAREDES EM COMPENSADO 10MM, COBERTURA EM TELHA AMIANTO 6MM, INCLUSO INSTALACOES ELETRICAS E ESQUADRIAS</v>
          </cell>
          <cell r="I753" t="str">
            <v>M2</v>
          </cell>
          <cell r="J753">
            <v>198.11</v>
          </cell>
          <cell r="K753" t="str">
            <v>INSUMO</v>
          </cell>
          <cell r="L753">
            <v>11056</v>
          </cell>
          <cell r="M753" t="str">
            <v>PARAFUSO ROSCA SOBERBA ZINCADO CAB CHATA FENDA SIMPLES 3,8 X 30MM (1.1/4")</v>
          </cell>
          <cell r="N753" t="str">
            <v>UN</v>
          </cell>
          <cell r="O753">
            <v>1.28</v>
          </cell>
          <cell r="P753">
            <v>0.08</v>
          </cell>
          <cell r="Q753">
            <v>0.11</v>
          </cell>
          <cell r="AD753" t="str">
            <v>CANT</v>
          </cell>
          <cell r="AE753" t="str">
            <v>CANTEIRO DE OBRAS</v>
          </cell>
          <cell r="AF753">
            <v>1</v>
          </cell>
          <cell r="AG753" t="str">
            <v>CONSTRUCAO DO CANTEIRO</v>
          </cell>
          <cell r="AH753">
            <v>73805</v>
          </cell>
          <cell r="AI753" t="str">
            <v>BARRACOES DE OBRA</v>
          </cell>
        </row>
        <row r="754">
          <cell r="G754" t="str">
            <v>73805/1</v>
          </cell>
          <cell r="H754" t="str">
            <v>BARRACAO DE OBRA PARA ALOJAMENTO/ESCRITORIO, PISO EM PINHO 3A, PAREDES EM COMPENSADO 10MM, COBERTURA EM TELHA AMIANTO 6MM, INCLUSO INSTALACOES ELETRICAS E ESQUADRIAS</v>
          </cell>
          <cell r="I754" t="str">
            <v>M2</v>
          </cell>
          <cell r="J754">
            <v>198.11</v>
          </cell>
          <cell r="K754" t="str">
            <v>INSUMO</v>
          </cell>
          <cell r="L754">
            <v>11443</v>
          </cell>
          <cell r="M754" t="str">
            <v>DOBRADICA FERRO POLIDO OU GALV 3 X 3" E=2MM PINO SOLTO OU REVERSIVEL SEM ANEIS</v>
          </cell>
          <cell r="N754" t="str">
            <v>UN</v>
          </cell>
          <cell r="O754">
            <v>3.4599999999999999E-2</v>
          </cell>
          <cell r="P754">
            <v>4.75</v>
          </cell>
          <cell r="Q754">
            <v>0.16</v>
          </cell>
          <cell r="AD754" t="str">
            <v>CANT</v>
          </cell>
          <cell r="AE754" t="str">
            <v>CANTEIRO DE OBRAS</v>
          </cell>
          <cell r="AF754">
            <v>1</v>
          </cell>
          <cell r="AG754" t="str">
            <v>CONSTRUCAO DO CANTEIRO</v>
          </cell>
          <cell r="AH754">
            <v>73805</v>
          </cell>
          <cell r="AI754" t="str">
            <v>BARRACOES DE OBRA</v>
          </cell>
        </row>
        <row r="755">
          <cell r="G755" t="str">
            <v>73805/1</v>
          </cell>
          <cell r="H755" t="str">
            <v>BARRACAO DE OBRA PARA ALOJAMENTO/ESCRITORIO, PISO EM PINHO 3A, PAREDES EM COMPENSADO 10MM, COBERTURA EM TELHA AMIANTO 6MM, INCLUSO INSTALACOES ELETRICAS E ESQUADRIAS</v>
          </cell>
          <cell r="I755" t="str">
            <v>M2</v>
          </cell>
          <cell r="J755">
            <v>198.11</v>
          </cell>
          <cell r="K755" t="str">
            <v>INSUMO</v>
          </cell>
          <cell r="L755">
            <v>11467</v>
          </cell>
          <cell r="M755" t="str">
            <v>FECHADURA SOBREPOR FERRO PINTADO CHAVE GRANDE</v>
          </cell>
          <cell r="N755" t="str">
            <v>UN</v>
          </cell>
          <cell r="O755">
            <v>5.7999999999999996E-3</v>
          </cell>
          <cell r="P755">
            <v>8.17</v>
          </cell>
          <cell r="Q755">
            <v>0.04</v>
          </cell>
          <cell r="AD755" t="str">
            <v>CANT</v>
          </cell>
          <cell r="AE755" t="str">
            <v>CANTEIRO DE OBRAS</v>
          </cell>
          <cell r="AF755">
            <v>1</v>
          </cell>
          <cell r="AG755" t="str">
            <v>CONSTRUCAO DO CANTEIRO</v>
          </cell>
          <cell r="AH755">
            <v>73805</v>
          </cell>
          <cell r="AI755" t="str">
            <v>BARRACOES DE OBRA</v>
          </cell>
        </row>
        <row r="756">
          <cell r="G756" t="str">
            <v>73805/1</v>
          </cell>
          <cell r="H756" t="str">
            <v>BARRACAO DE OBRA PARA ALOJAMENTO/ESCRITORIO, PISO EM PINHO 3A, PAREDES EM COMPENSADO 10MM, COBERTURA EM TELHA AMIANTO 6MM, INCLUSO INSTALACOES ELETRICAS E ESQUADRIAS</v>
          </cell>
          <cell r="I756" t="str">
            <v>M2</v>
          </cell>
          <cell r="J756">
            <v>198.11</v>
          </cell>
          <cell r="K756" t="str">
            <v>INSUMO</v>
          </cell>
          <cell r="L756">
            <v>11891</v>
          </cell>
          <cell r="M756" t="str">
            <v>FIO/CORDAO COBRE ISOLADO PARALELO OU TORCIDO 2 X 2,5MM2, TIPO PLASTIFLEX PIRELLI OU EQUIV</v>
          </cell>
          <cell r="N756" t="str">
            <v>M</v>
          </cell>
          <cell r="O756">
            <v>0.53599999999999992</v>
          </cell>
          <cell r="P756">
            <v>1.9300000000000002</v>
          </cell>
          <cell r="Q756">
            <v>1.03</v>
          </cell>
          <cell r="AD756" t="str">
            <v>CANT</v>
          </cell>
          <cell r="AE756" t="str">
            <v>CANTEIRO DE OBRAS</v>
          </cell>
          <cell r="AF756">
            <v>1</v>
          </cell>
          <cell r="AG756" t="str">
            <v>CONSTRUCAO DO CANTEIRO</v>
          </cell>
          <cell r="AH756">
            <v>73805</v>
          </cell>
          <cell r="AI756" t="str">
            <v>BARRACOES DE OBRA</v>
          </cell>
        </row>
        <row r="757">
          <cell r="G757" t="str">
            <v>73805/1</v>
          </cell>
          <cell r="H757" t="str">
            <v>BARRACAO DE OBRA PARA ALOJAMENTO/ESCRITORIO, PISO EM PINHO 3A, PAREDES EM COMPENSADO 10MM, COBERTURA EM TELHA AMIANTO 6MM, INCLUSO INSTALACOES ELETRICAS E ESQUADRIAS</v>
          </cell>
          <cell r="I757" t="str">
            <v>M2</v>
          </cell>
          <cell r="J757">
            <v>198.11</v>
          </cell>
          <cell r="K757" t="str">
            <v>INSUMO</v>
          </cell>
          <cell r="L757">
            <v>12128</v>
          </cell>
          <cell r="M757" t="str">
            <v>INTERRUPTOR SOBREPOR 1 TECLA SIMPLES, TIPO SILENTOQUE PIAL OU EQUIV</v>
          </cell>
          <cell r="N757" t="str">
            <v>UN</v>
          </cell>
          <cell r="O757">
            <v>1.15E-2</v>
          </cell>
          <cell r="P757">
            <v>4.09</v>
          </cell>
          <cell r="Q757">
            <v>0.04</v>
          </cell>
          <cell r="AD757" t="str">
            <v>CANT</v>
          </cell>
          <cell r="AE757" t="str">
            <v>CANTEIRO DE OBRAS</v>
          </cell>
          <cell r="AF757">
            <v>1</v>
          </cell>
          <cell r="AG757" t="str">
            <v>CONSTRUCAO DO CANTEIRO</v>
          </cell>
          <cell r="AH757">
            <v>73805</v>
          </cell>
          <cell r="AI757" t="str">
            <v>BARRACOES DE OBRA</v>
          </cell>
        </row>
        <row r="758">
          <cell r="G758" t="str">
            <v>73805/1</v>
          </cell>
          <cell r="H758" t="str">
            <v>BARRACAO DE OBRA PARA ALOJAMENTO/ESCRITORIO, PISO EM PINHO 3A, PAREDES EM COMPENSADO 10MM, COBERTURA EM TELHA AMIANTO 6MM, INCLUSO INSTALACOES ELETRICAS E ESQUADRIAS</v>
          </cell>
          <cell r="I758" t="str">
            <v>M2</v>
          </cell>
          <cell r="J758">
            <v>198.11</v>
          </cell>
          <cell r="K758" t="str">
            <v>INSUMO</v>
          </cell>
          <cell r="L758">
            <v>12147</v>
          </cell>
          <cell r="M758" t="str">
            <v>TOMADA SOBREPOR 2P UNIVERSAL 10A/250V, TIPO SILENTOQUE PIAL OU EQUIV</v>
          </cell>
          <cell r="N758" t="str">
            <v>UN</v>
          </cell>
          <cell r="O758">
            <v>5.6999999999999993E-3</v>
          </cell>
          <cell r="P758">
            <v>9.27</v>
          </cell>
          <cell r="Q758">
            <v>0.05</v>
          </cell>
          <cell r="AD758" t="str">
            <v>CANT</v>
          </cell>
          <cell r="AE758" t="str">
            <v>CANTEIRO DE OBRAS</v>
          </cell>
          <cell r="AF758">
            <v>1</v>
          </cell>
          <cell r="AG758" t="str">
            <v>CONSTRUCAO DO CANTEIRO</v>
          </cell>
          <cell r="AH758">
            <v>73805</v>
          </cell>
          <cell r="AI758" t="str">
            <v>BARRACOES DE OBRA</v>
          </cell>
        </row>
        <row r="759">
          <cell r="G759" t="str">
            <v>73805/1</v>
          </cell>
          <cell r="H759" t="str">
            <v>BARRACAO DE OBRA PARA ALOJAMENTO/ESCRITORIO, PISO EM PINHO 3A, PAREDES EM COMPENSADO 10MM, COBERTURA EM TELHA AMIANTO 6MM, INCLUSO INSTALACOES ELETRICAS E ESQUADRIAS</v>
          </cell>
          <cell r="I759" t="str">
            <v>M2</v>
          </cell>
          <cell r="J759">
            <v>198.11</v>
          </cell>
          <cell r="K759" t="str">
            <v>INSUMO</v>
          </cell>
          <cell r="L759">
            <v>12296</v>
          </cell>
          <cell r="M759" t="str">
            <v>BOCAL/SOQUETE/RECEPTACULO DE PORCELANA</v>
          </cell>
          <cell r="N759" t="str">
            <v>UN</v>
          </cell>
          <cell r="O759">
            <v>4.6099999999999995E-2</v>
          </cell>
          <cell r="P759">
            <v>1.43</v>
          </cell>
          <cell r="Q759">
            <v>0.06</v>
          </cell>
          <cell r="AD759" t="str">
            <v>CANT</v>
          </cell>
          <cell r="AE759" t="str">
            <v>CANTEIRO DE OBRAS</v>
          </cell>
          <cell r="AF759">
            <v>1</v>
          </cell>
          <cell r="AG759" t="str">
            <v>CONSTRUCAO DO CANTEIRO</v>
          </cell>
          <cell r="AH759">
            <v>73805</v>
          </cell>
          <cell r="AI759" t="str">
            <v>BARRACOES DE OBRA</v>
          </cell>
        </row>
        <row r="760">
          <cell r="G760" t="str">
            <v>73805/1</v>
          </cell>
          <cell r="H760" t="str">
            <v>BARRACAO DE OBRA PARA ALOJAMENTO/ESCRITORIO, PISO EM PINHO 3A, PAREDES EM COMPENSADO 10MM, COBERTURA EM TELHA AMIANTO 6MM, INCLUSO INSTALACOES ELETRICAS E ESQUADRIAS</v>
          </cell>
          <cell r="I760" t="str">
            <v>M2</v>
          </cell>
          <cell r="J760">
            <v>198.11</v>
          </cell>
          <cell r="K760" t="str">
            <v>INSUMO</v>
          </cell>
          <cell r="L760">
            <v>12298</v>
          </cell>
          <cell r="M760" t="str">
            <v>GLOBO ESFERICO DE VIDRO LISO TAMANHO MEDIO</v>
          </cell>
          <cell r="N760" t="str">
            <v>UN</v>
          </cell>
          <cell r="O760">
            <v>4.6099999999999995E-2</v>
          </cell>
          <cell r="P760">
            <v>7.42</v>
          </cell>
          <cell r="Q760">
            <v>0.34</v>
          </cell>
          <cell r="AD760" t="str">
            <v>CANT</v>
          </cell>
          <cell r="AE760" t="str">
            <v>CANTEIRO DE OBRAS</v>
          </cell>
          <cell r="AF760">
            <v>1</v>
          </cell>
          <cell r="AG760" t="str">
            <v>CONSTRUCAO DO CANTEIRO</v>
          </cell>
          <cell r="AH760">
            <v>73805</v>
          </cell>
          <cell r="AI760" t="str">
            <v>BARRACOES DE OBRA</v>
          </cell>
        </row>
        <row r="761">
          <cell r="G761" t="str">
            <v>73805/1</v>
          </cell>
          <cell r="H761" t="str">
            <v>BARRACAO DE OBRA PARA ALOJAMENTO/ESCRITORIO, PISO EM PINHO 3A, PAREDES EM COMPENSADO 10MM, COBERTURA EM TELHA AMIANTO 6MM, INCLUSO INSTALACOES ELETRICAS E ESQUADRIAS</v>
          </cell>
          <cell r="I761" t="str">
            <v>M2</v>
          </cell>
          <cell r="J761">
            <v>198.11</v>
          </cell>
          <cell r="K761" t="str">
            <v>INSUMO</v>
          </cell>
          <cell r="L761">
            <v>21127</v>
          </cell>
          <cell r="M761" t="str">
            <v>FITA ISOLANTE ADESIVA ANTI-CHAMA EM ROLOS 19MM X 5M</v>
          </cell>
          <cell r="N761" t="str">
            <v>UN</v>
          </cell>
          <cell r="O761">
            <v>2.4E-2</v>
          </cell>
          <cell r="P761">
            <v>0.81</v>
          </cell>
          <cell r="Q761">
            <v>0.01</v>
          </cell>
          <cell r="AD761" t="str">
            <v>CANT</v>
          </cell>
          <cell r="AE761" t="str">
            <v>CANTEIRO DE OBRAS</v>
          </cell>
          <cell r="AF761">
            <v>1</v>
          </cell>
          <cell r="AG761" t="str">
            <v>CONSTRUCAO DO CANTEIRO</v>
          </cell>
          <cell r="AH761">
            <v>73805</v>
          </cell>
          <cell r="AI761" t="str">
            <v>BARRACOES DE OBRA</v>
          </cell>
        </row>
        <row r="762">
          <cell r="G762" t="str">
            <v>74210/1</v>
          </cell>
          <cell r="H762" t="str">
            <v>BARRACAO PARA DEPOSITO EM TABUAS DE MADEIRA, COBERTURA EM FIBROCIMENTO 4 MM,  INCLUSO PISO ARGAMASSA TRAÇO 1:6 (CIMENTO E AREIA)</v>
          </cell>
          <cell r="I762" t="str">
            <v>M2</v>
          </cell>
          <cell r="J762">
            <v>256.20999999999998</v>
          </cell>
          <cell r="R762">
            <v>138.62</v>
          </cell>
          <cell r="S762">
            <v>54.1</v>
          </cell>
          <cell r="T762">
            <v>117.58</v>
          </cell>
          <cell r="U762">
            <v>45.89</v>
          </cell>
          <cell r="V762">
            <v>0</v>
          </cell>
          <cell r="W762">
            <v>0</v>
          </cell>
          <cell r="X762">
            <v>0</v>
          </cell>
          <cell r="Y762">
            <v>0</v>
          </cell>
          <cell r="Z762">
            <v>0</v>
          </cell>
          <cell r="AA762">
            <v>0</v>
          </cell>
          <cell r="AB762" t="str">
            <v>CAIXA REFERENCIAL</v>
          </cell>
          <cell r="AD762" t="str">
            <v>CANT</v>
          </cell>
          <cell r="AE762" t="str">
            <v>CANTEIRO DE OBRAS</v>
          </cell>
          <cell r="AF762">
            <v>1</v>
          </cell>
          <cell r="AG762" t="str">
            <v>CONSTRUCAO DO CANTEIRO</v>
          </cell>
          <cell r="AH762">
            <v>74210</v>
          </cell>
          <cell r="AI762" t="str">
            <v>BARRACAO DE OBRA</v>
          </cell>
        </row>
        <row r="763">
          <cell r="G763" t="str">
            <v>74210/1</v>
          </cell>
          <cell r="H763" t="str">
            <v>BARRACAO PARA DEPOSITO EM TABUAS DE MADEIRA, COBERTURA EM FIBROCIMENTO 4 MM,  INCLUSO PISO ARGAMASSA TRAÇO 1:6 (CIMENTO E AREIA)</v>
          </cell>
          <cell r="I763" t="str">
            <v>M2</v>
          </cell>
          <cell r="J763">
            <v>256.20999999999998</v>
          </cell>
          <cell r="K763" t="str">
            <v>COMPOSICAO</v>
          </cell>
          <cell r="L763" t="str">
            <v>73965/010</v>
          </cell>
          <cell r="M763" t="str">
            <v>ESCAVACAO MANUAL DE VALA EM  MATERIAL DE 1A CATEGORIA ATE 1,5M EXCLUINDO ESGOTAMENTO / ESCORAMENTO</v>
          </cell>
          <cell r="N763" t="str">
            <v>M3</v>
          </cell>
          <cell r="O763">
            <v>0.06</v>
          </cell>
          <cell r="P763">
            <v>26.06</v>
          </cell>
          <cell r="Q763">
            <v>1.56</v>
          </cell>
          <cell r="AD763" t="str">
            <v>CANT</v>
          </cell>
          <cell r="AE763" t="str">
            <v>CANTEIRO DE OBRAS</v>
          </cell>
          <cell r="AF763">
            <v>1</v>
          </cell>
          <cell r="AG763" t="str">
            <v>CONSTRUCAO DO CANTEIRO</v>
          </cell>
          <cell r="AH763">
            <v>74210</v>
          </cell>
          <cell r="AI763" t="str">
            <v>BARRACAO DE OBRA</v>
          </cell>
        </row>
        <row r="764">
          <cell r="G764" t="str">
            <v>74210/1</v>
          </cell>
          <cell r="H764" t="str">
            <v>BARRACAO PARA DEPOSITO EM TABUAS DE MADEIRA, COBERTURA EM FIBROCIMENTO 4 MM,  INCLUSO PISO ARGAMASSA TRAÇO 1:6 (CIMENTO E AREIA)</v>
          </cell>
          <cell r="I764" t="str">
            <v>M2</v>
          </cell>
          <cell r="J764">
            <v>256.20999999999998</v>
          </cell>
          <cell r="K764" t="str">
            <v>INSUMO</v>
          </cell>
          <cell r="L764">
            <v>367</v>
          </cell>
          <cell r="M764" t="str">
            <v>AREIA GROSSA - POSTO JAZIDA / FORNECEDOR (SEM FRETE)</v>
          </cell>
          <cell r="N764" t="str">
            <v>M3</v>
          </cell>
          <cell r="O764">
            <v>0.02</v>
          </cell>
          <cell r="P764">
            <v>77.150000000000006</v>
          </cell>
          <cell r="Q764">
            <v>1.54</v>
          </cell>
          <cell r="AD764" t="str">
            <v>CANT</v>
          </cell>
          <cell r="AE764" t="str">
            <v>CANTEIRO DE OBRAS</v>
          </cell>
          <cell r="AF764">
            <v>1</v>
          </cell>
          <cell r="AG764" t="str">
            <v>CONSTRUCAO DO CANTEIRO</v>
          </cell>
          <cell r="AH764">
            <v>74210</v>
          </cell>
          <cell r="AI764" t="str">
            <v>BARRACAO DE OBRA</v>
          </cell>
        </row>
        <row r="765">
          <cell r="G765" t="str">
            <v>74210/1</v>
          </cell>
          <cell r="H765" t="str">
            <v>BARRACAO PARA DEPOSITO EM TABUAS DE MADEIRA, COBERTURA EM FIBROCIMENTO 4 MM,  INCLUSO PISO ARGAMASSA TRAÇO 1:6 (CIMENTO E AREIA)</v>
          </cell>
          <cell r="I765" t="str">
            <v>M2</v>
          </cell>
          <cell r="J765">
            <v>256.20999999999998</v>
          </cell>
          <cell r="K765" t="str">
            <v>INSUMO</v>
          </cell>
          <cell r="L765">
            <v>1213</v>
          </cell>
          <cell r="M765" t="str">
            <v>CARPINTEIRO DE FORMAS</v>
          </cell>
          <cell r="N765" t="str">
            <v>H</v>
          </cell>
          <cell r="O765">
            <v>6</v>
          </cell>
          <cell r="P765">
            <v>11.39</v>
          </cell>
          <cell r="Q765">
            <v>68.349999999999994</v>
          </cell>
          <cell r="AD765" t="str">
            <v>CANT</v>
          </cell>
          <cell r="AE765" t="str">
            <v>CANTEIRO DE OBRAS</v>
          </cell>
          <cell r="AF765">
            <v>1</v>
          </cell>
          <cell r="AG765" t="str">
            <v>CONSTRUCAO DO CANTEIRO</v>
          </cell>
          <cell r="AH765">
            <v>74210</v>
          </cell>
          <cell r="AI765" t="str">
            <v>BARRACAO DE OBRA</v>
          </cell>
        </row>
        <row r="766">
          <cell r="G766" t="str">
            <v>74210/1</v>
          </cell>
          <cell r="H766" t="str">
            <v>BARRACAO PARA DEPOSITO EM TABUAS DE MADEIRA, COBERTURA EM FIBROCIMENTO 4 MM,  INCLUSO PISO ARGAMASSA TRAÇO 1:6 (CIMENTO E AREIA)</v>
          </cell>
          <cell r="I766" t="str">
            <v>M2</v>
          </cell>
          <cell r="J766">
            <v>256.20999999999998</v>
          </cell>
          <cell r="K766" t="str">
            <v>INSUMO</v>
          </cell>
          <cell r="L766">
            <v>1379</v>
          </cell>
          <cell r="M766" t="str">
            <v>CIMENTO PORTLAND COMPOSTO CP II- 32</v>
          </cell>
          <cell r="N766" t="str">
            <v>KG</v>
          </cell>
          <cell r="O766">
            <v>3.62</v>
          </cell>
          <cell r="P766">
            <v>0.44</v>
          </cell>
          <cell r="Q766">
            <v>1.6</v>
          </cell>
          <cell r="AD766" t="str">
            <v>CANT</v>
          </cell>
          <cell r="AE766" t="str">
            <v>CANTEIRO DE OBRAS</v>
          </cell>
          <cell r="AF766">
            <v>1</v>
          </cell>
          <cell r="AG766" t="str">
            <v>CONSTRUCAO DO CANTEIRO</v>
          </cell>
          <cell r="AH766">
            <v>74210</v>
          </cell>
          <cell r="AI766" t="str">
            <v>BARRACAO DE OBRA</v>
          </cell>
        </row>
        <row r="767">
          <cell r="G767" t="str">
            <v>74210/1</v>
          </cell>
          <cell r="H767" t="str">
            <v>BARRACAO PARA DEPOSITO EM TABUAS DE MADEIRA, COBERTURA EM FIBROCIMENTO 4 MM,  INCLUSO PISO ARGAMASSA TRAÇO 1:6 (CIMENTO E AREIA)</v>
          </cell>
          <cell r="I767" t="str">
            <v>M2</v>
          </cell>
          <cell r="J767">
            <v>256.20999999999998</v>
          </cell>
          <cell r="K767" t="str">
            <v>INSUMO</v>
          </cell>
          <cell r="L767">
            <v>2418</v>
          </cell>
          <cell r="M767" t="str">
            <v>DOBRADIÇA DE  3 X 2 1/2 EM LATÃO, COM ACABAMENTO CROMADO, PINO E PARAFUSOS, SEM ANÉIS, PARA PORTA INTERNA.</v>
          </cell>
          <cell r="N767" t="str">
            <v>UN</v>
          </cell>
          <cell r="O767">
            <v>0.32999999999999996</v>
          </cell>
          <cell r="P767">
            <v>7.4</v>
          </cell>
          <cell r="Q767">
            <v>2.44</v>
          </cell>
          <cell r="AD767" t="str">
            <v>CANT</v>
          </cell>
          <cell r="AE767" t="str">
            <v>CANTEIRO DE OBRAS</v>
          </cell>
          <cell r="AF767">
            <v>1</v>
          </cell>
          <cell r="AG767" t="str">
            <v>CONSTRUCAO DO CANTEIRO</v>
          </cell>
          <cell r="AH767">
            <v>74210</v>
          </cell>
          <cell r="AI767" t="str">
            <v>BARRACAO DE OBRA</v>
          </cell>
        </row>
        <row r="768">
          <cell r="G768" t="str">
            <v>74210/1</v>
          </cell>
          <cell r="H768" t="str">
            <v>BARRACAO PARA DEPOSITO EM TABUAS DE MADEIRA, COBERTURA EM FIBROCIMENTO 4 MM,  INCLUSO PISO ARGAMASSA TRAÇO 1:6 (CIMENTO E AREIA)</v>
          </cell>
          <cell r="I768" t="str">
            <v>M2</v>
          </cell>
          <cell r="J768">
            <v>256.20999999999998</v>
          </cell>
          <cell r="K768" t="str">
            <v>INSUMO</v>
          </cell>
          <cell r="L768">
            <v>2728</v>
          </cell>
          <cell r="M768" t="str">
            <v>PECA DE MADEIRA ROLICA D = 10 CM P/ ESCORAMENTOS</v>
          </cell>
          <cell r="N768" t="str">
            <v>M</v>
          </cell>
          <cell r="O768">
            <v>4.5</v>
          </cell>
          <cell r="P768">
            <v>1.59</v>
          </cell>
          <cell r="Q768">
            <v>7.15</v>
          </cell>
          <cell r="AD768" t="str">
            <v>CANT</v>
          </cell>
          <cell r="AE768" t="str">
            <v>CANTEIRO DE OBRAS</v>
          </cell>
          <cell r="AF768">
            <v>1</v>
          </cell>
          <cell r="AG768" t="str">
            <v>CONSTRUCAO DO CANTEIRO</v>
          </cell>
          <cell r="AH768">
            <v>74210</v>
          </cell>
          <cell r="AI768" t="str">
            <v>BARRACAO DE OBRA</v>
          </cell>
        </row>
        <row r="769">
          <cell r="G769" t="str">
            <v>74210/1</v>
          </cell>
          <cell r="H769" t="str">
            <v>BARRACAO PARA DEPOSITO EM TABUAS DE MADEIRA, COBERTURA EM FIBROCIMENTO 4 MM,  INCLUSO PISO ARGAMASSA TRAÇO 1:6 (CIMENTO E AREIA)</v>
          </cell>
          <cell r="I769" t="str">
            <v>M2</v>
          </cell>
          <cell r="J769">
            <v>256.20999999999998</v>
          </cell>
          <cell r="K769" t="str">
            <v>INSUMO</v>
          </cell>
          <cell r="L769">
            <v>4403</v>
          </cell>
          <cell r="M769" t="str">
            <v>PECA DE MADEIRA DE LEI NATIVA/REGIONAL 1 X 5 CM NAO APARELHADA</v>
          </cell>
          <cell r="N769" t="str">
            <v>M</v>
          </cell>
          <cell r="O769">
            <v>5</v>
          </cell>
          <cell r="P769">
            <v>1.28</v>
          </cell>
          <cell r="Q769">
            <v>6.41</v>
          </cell>
          <cell r="AD769" t="str">
            <v>CANT</v>
          </cell>
          <cell r="AE769" t="str">
            <v>CANTEIRO DE OBRAS</v>
          </cell>
          <cell r="AF769">
            <v>1</v>
          </cell>
          <cell r="AG769" t="str">
            <v>CONSTRUCAO DO CANTEIRO</v>
          </cell>
          <cell r="AH769">
            <v>74210</v>
          </cell>
          <cell r="AI769" t="str">
            <v>BARRACAO DE OBRA</v>
          </cell>
        </row>
        <row r="770">
          <cell r="G770" t="str">
            <v>74210/1</v>
          </cell>
          <cell r="H770" t="str">
            <v>BARRACAO PARA DEPOSITO EM TABUAS DE MADEIRA, COBERTURA EM FIBROCIMENTO 4 MM,  INCLUSO PISO ARGAMASSA TRAÇO 1:6 (CIMENTO E AREIA)</v>
          </cell>
          <cell r="I770" t="str">
            <v>M2</v>
          </cell>
          <cell r="J770">
            <v>256.20999999999998</v>
          </cell>
          <cell r="K770" t="str">
            <v>INSUMO</v>
          </cell>
          <cell r="L770">
            <v>4750</v>
          </cell>
          <cell r="M770" t="str">
            <v>PEDREIRO</v>
          </cell>
          <cell r="N770" t="str">
            <v>H</v>
          </cell>
          <cell r="O770">
            <v>0.8</v>
          </cell>
          <cell r="P770">
            <v>11.39</v>
          </cell>
          <cell r="Q770">
            <v>9.11</v>
          </cell>
          <cell r="AD770" t="str">
            <v>CANT</v>
          </cell>
          <cell r="AE770" t="str">
            <v>CANTEIRO DE OBRAS</v>
          </cell>
          <cell r="AF770">
            <v>1</v>
          </cell>
          <cell r="AG770" t="str">
            <v>CONSTRUCAO DO CANTEIRO</v>
          </cell>
          <cell r="AH770">
            <v>74210</v>
          </cell>
          <cell r="AI770" t="str">
            <v>BARRACAO DE OBRA</v>
          </cell>
        </row>
        <row r="771">
          <cell r="G771" t="str">
            <v>74210/1</v>
          </cell>
          <cell r="H771" t="str">
            <v>BARRACAO PARA DEPOSITO EM TABUAS DE MADEIRA, COBERTURA EM FIBROCIMENTO 4 MM,  INCLUSO PISO ARGAMASSA TRAÇO 1:6 (CIMENTO E AREIA)</v>
          </cell>
          <cell r="I771" t="str">
            <v>M2</v>
          </cell>
          <cell r="J771">
            <v>256.20999999999998</v>
          </cell>
          <cell r="K771" t="str">
            <v>INSUMO</v>
          </cell>
          <cell r="L771">
            <v>5064</v>
          </cell>
          <cell r="M771" t="str">
            <v>PREGO POLIDO COM CABECA 2 1/2 X 10</v>
          </cell>
          <cell r="N771" t="str">
            <v>KG</v>
          </cell>
          <cell r="O771">
            <v>0.5</v>
          </cell>
          <cell r="P771">
            <v>6.8</v>
          </cell>
          <cell r="Q771">
            <v>3.4</v>
          </cell>
          <cell r="AD771" t="str">
            <v>CANT</v>
          </cell>
          <cell r="AE771" t="str">
            <v>CANTEIRO DE OBRAS</v>
          </cell>
          <cell r="AF771">
            <v>1</v>
          </cell>
          <cell r="AG771" t="str">
            <v>CONSTRUCAO DO CANTEIRO</v>
          </cell>
          <cell r="AH771">
            <v>74210</v>
          </cell>
          <cell r="AI771" t="str">
            <v>BARRACAO DE OBRA</v>
          </cell>
        </row>
        <row r="772">
          <cell r="G772" t="str">
            <v>74210/1</v>
          </cell>
          <cell r="H772" t="str">
            <v>BARRACAO PARA DEPOSITO EM TABUAS DE MADEIRA, COBERTURA EM FIBROCIMENTO 4 MM,  INCLUSO PISO ARGAMASSA TRAÇO 1:6 (CIMENTO E AREIA)</v>
          </cell>
          <cell r="I772" t="str">
            <v>M2</v>
          </cell>
          <cell r="J772">
            <v>256.20999999999998</v>
          </cell>
          <cell r="K772" t="str">
            <v>INSUMO</v>
          </cell>
          <cell r="L772">
            <v>6111</v>
          </cell>
          <cell r="M772" t="str">
            <v>SERVENTE</v>
          </cell>
          <cell r="N772" t="str">
            <v>H</v>
          </cell>
          <cell r="O772">
            <v>8</v>
          </cell>
          <cell r="P772">
            <v>7.44</v>
          </cell>
          <cell r="Q772">
            <v>59.58</v>
          </cell>
          <cell r="AD772" t="str">
            <v>CANT</v>
          </cell>
          <cell r="AE772" t="str">
            <v>CANTEIRO DE OBRAS</v>
          </cell>
          <cell r="AF772">
            <v>1</v>
          </cell>
          <cell r="AG772" t="str">
            <v>CONSTRUCAO DO CANTEIRO</v>
          </cell>
          <cell r="AH772">
            <v>74210</v>
          </cell>
          <cell r="AI772" t="str">
            <v>BARRACAO DE OBRA</v>
          </cell>
        </row>
        <row r="773">
          <cell r="G773" t="str">
            <v>74210/1</v>
          </cell>
          <cell r="H773" t="str">
            <v>BARRACAO PARA DEPOSITO EM TABUAS DE MADEIRA, COBERTURA EM FIBROCIMENTO 4 MM,  INCLUSO PISO ARGAMASSA TRAÇO 1:6 (CIMENTO E AREIA)</v>
          </cell>
          <cell r="I773" t="str">
            <v>M2</v>
          </cell>
          <cell r="J773">
            <v>256.20999999999998</v>
          </cell>
          <cell r="K773" t="str">
            <v>INSUMO</v>
          </cell>
          <cell r="L773">
            <v>6189</v>
          </cell>
          <cell r="M773" t="str">
            <v>TABUA MADEIRA 2A QUALIDADE 2,5 X 30,0CM (1 X 12") NAO APARELHADA</v>
          </cell>
          <cell r="N773" t="str">
            <v>M</v>
          </cell>
          <cell r="O773">
            <v>8</v>
          </cell>
          <cell r="P773">
            <v>10.66</v>
          </cell>
          <cell r="Q773">
            <v>85.33</v>
          </cell>
          <cell r="AD773" t="str">
            <v>CANT</v>
          </cell>
          <cell r="AE773" t="str">
            <v>CANTEIRO DE OBRAS</v>
          </cell>
          <cell r="AF773">
            <v>1</v>
          </cell>
          <cell r="AG773" t="str">
            <v>CONSTRUCAO DO CANTEIRO</v>
          </cell>
          <cell r="AH773">
            <v>74210</v>
          </cell>
          <cell r="AI773" t="str">
            <v>BARRACAO DE OBRA</v>
          </cell>
        </row>
        <row r="774">
          <cell r="G774" t="str">
            <v>74210/1</v>
          </cell>
          <cell r="H774" t="str">
            <v>BARRACAO PARA DEPOSITO EM TABUAS DE MADEIRA, COBERTURA EM FIBROCIMENTO 4 MM,  INCLUSO PISO ARGAMASSA TRAÇO 1:6 (CIMENTO E AREIA)</v>
          </cell>
          <cell r="I774" t="str">
            <v>M2</v>
          </cell>
          <cell r="J774">
            <v>256.20999999999998</v>
          </cell>
          <cell r="K774" t="str">
            <v>INSUMO</v>
          </cell>
          <cell r="L774">
            <v>7213</v>
          </cell>
          <cell r="M774" t="str">
            <v>TELHA FIBROCIMENTO ONDULADA 4 MM 2,44  X 0,50 M</v>
          </cell>
          <cell r="N774" t="str">
            <v>M2</v>
          </cell>
          <cell r="O774">
            <v>1.2</v>
          </cell>
          <cell r="P774">
            <v>7.32</v>
          </cell>
          <cell r="Q774">
            <v>8.7799999999999994</v>
          </cell>
          <cell r="AD774" t="str">
            <v>CANT</v>
          </cell>
          <cell r="AE774" t="str">
            <v>CANTEIRO DE OBRAS</v>
          </cell>
          <cell r="AF774">
            <v>1</v>
          </cell>
          <cell r="AG774" t="str">
            <v>CONSTRUCAO DO CANTEIRO</v>
          </cell>
          <cell r="AH774">
            <v>74210</v>
          </cell>
          <cell r="AI774" t="str">
            <v>BARRACAO DE OBRA</v>
          </cell>
        </row>
        <row r="775">
          <cell r="G775" t="str">
            <v>74210/1</v>
          </cell>
          <cell r="H775" t="str">
            <v>BARRACAO PARA DEPOSITO EM TABUAS DE MADEIRA, COBERTURA EM FIBROCIMENTO 4 MM,  INCLUSO PISO ARGAMASSA TRAÇO 1:6 (CIMENTO E AREIA)</v>
          </cell>
          <cell r="I775" t="str">
            <v>M2</v>
          </cell>
          <cell r="J775">
            <v>256.20999999999998</v>
          </cell>
          <cell r="K775" t="str">
            <v>INSUMO</v>
          </cell>
          <cell r="L775">
            <v>11467</v>
          </cell>
          <cell r="M775" t="str">
            <v>FECHADURA SOBREPOR FERRO PINTADO CHAVE GRANDE</v>
          </cell>
          <cell r="N775" t="str">
            <v>UN</v>
          </cell>
          <cell r="O775">
            <v>0.11</v>
          </cell>
          <cell r="P775">
            <v>8.17</v>
          </cell>
          <cell r="Q775">
            <v>0.89</v>
          </cell>
          <cell r="AD775" t="str">
            <v>CANT</v>
          </cell>
          <cell r="AE775" t="str">
            <v>CANTEIRO DE OBRAS</v>
          </cell>
          <cell r="AF775">
            <v>1</v>
          </cell>
          <cell r="AG775" t="str">
            <v>CONSTRUCAO DO CANTEIRO</v>
          </cell>
          <cell r="AH775">
            <v>74210</v>
          </cell>
          <cell r="AI775" t="str">
            <v>BARRACAO DE OBRA</v>
          </cell>
        </row>
        <row r="776">
          <cell r="G776" t="str">
            <v>74242/1</v>
          </cell>
          <cell r="H776" t="str">
            <v>BARRACAO DE OBRA EM CHAPA DE MADEIRA COMPENSADA COM BANHEIRO, COBERTURA EM FIBROCIMENTO 4 MM, INCLUSO INSTALACOES HIDRO-SANITARIAS E ELETRICAS</v>
          </cell>
          <cell r="I776" t="str">
            <v>M2</v>
          </cell>
          <cell r="J776">
            <v>130.87</v>
          </cell>
          <cell r="R776">
            <v>32.72</v>
          </cell>
          <cell r="S776">
            <v>25</v>
          </cell>
          <cell r="T776">
            <v>98.14</v>
          </cell>
          <cell r="U776">
            <v>74.989999999999995</v>
          </cell>
          <cell r="V776">
            <v>0</v>
          </cell>
          <cell r="W776">
            <v>0</v>
          </cell>
          <cell r="X776">
            <v>0</v>
          </cell>
          <cell r="Y776">
            <v>0</v>
          </cell>
          <cell r="Z776">
            <v>0</v>
          </cell>
          <cell r="AA776">
            <v>0</v>
          </cell>
          <cell r="AB776" t="str">
            <v>CAIXA REFERENCIAL</v>
          </cell>
          <cell r="AD776" t="str">
            <v>CANT</v>
          </cell>
          <cell r="AE776" t="str">
            <v>CANTEIRO DE OBRAS</v>
          </cell>
          <cell r="AF776">
            <v>1</v>
          </cell>
          <cell r="AG776" t="str">
            <v>CONSTRUCAO DO CANTEIRO</v>
          </cell>
          <cell r="AH776">
            <v>74242</v>
          </cell>
          <cell r="AI776" t="str">
            <v>CONSTRUCAO DE BARRACAO DE OBRA - MMA</v>
          </cell>
        </row>
        <row r="777">
          <cell r="G777" t="str">
            <v>74242/1</v>
          </cell>
          <cell r="H777" t="str">
            <v>BARRACAO DE OBRA EM CHAPA DE MADEIRA COMPENSADA COM BANHEIRO, COBERTURA EM FIBROCIMENTO 4 MM, INCLUSO INSTALACOES HIDRO-SANITARIAS E ELETRICAS</v>
          </cell>
          <cell r="I777" t="str">
            <v>M2</v>
          </cell>
          <cell r="J777">
            <v>130.87</v>
          </cell>
          <cell r="K777" t="str">
            <v>INSUMO</v>
          </cell>
          <cell r="L777">
            <v>367</v>
          </cell>
          <cell r="M777" t="str">
            <v>AREIA GROSSA - POSTO JAZIDA / FORNECEDOR (SEM FRETE)</v>
          </cell>
          <cell r="N777" t="str">
            <v>M3</v>
          </cell>
          <cell r="O777">
            <v>0.03</v>
          </cell>
          <cell r="P777">
            <v>77.150000000000006</v>
          </cell>
          <cell r="Q777">
            <v>2.31</v>
          </cell>
          <cell r="AD777" t="str">
            <v>CANT</v>
          </cell>
          <cell r="AE777" t="str">
            <v>CANTEIRO DE OBRAS</v>
          </cell>
          <cell r="AF777">
            <v>1</v>
          </cell>
          <cell r="AG777" t="str">
            <v>CONSTRUCAO DO CANTEIRO</v>
          </cell>
          <cell r="AH777">
            <v>74242</v>
          </cell>
          <cell r="AI777" t="str">
            <v>CONSTRUCAO DE BARRACAO DE OBRA - MMA</v>
          </cell>
        </row>
        <row r="778">
          <cell r="G778" t="str">
            <v>74242/1</v>
          </cell>
          <cell r="H778" t="str">
            <v>BARRACAO DE OBRA EM CHAPA DE MADEIRA COMPENSADA COM BANHEIRO, COBERTURA EM FIBROCIMENTO 4 MM, INCLUSO INSTALACOES HIDRO-SANITARIAS E ELETRICAS</v>
          </cell>
          <cell r="I778" t="str">
            <v>M2</v>
          </cell>
          <cell r="J778">
            <v>130.87</v>
          </cell>
          <cell r="K778" t="str">
            <v>INSUMO</v>
          </cell>
          <cell r="L778">
            <v>938</v>
          </cell>
          <cell r="M778" t="str">
            <v>FIO RIGIDO, ISOLACAO EM PVC 450/750V 1,5MM2</v>
          </cell>
          <cell r="N778" t="str">
            <v>M</v>
          </cell>
          <cell r="O778">
            <v>1.5299999999999999E-2</v>
          </cell>
          <cell r="P778">
            <v>0.63</v>
          </cell>
          <cell r="Q778">
            <v>0</v>
          </cell>
          <cell r="AD778" t="str">
            <v>CANT</v>
          </cell>
          <cell r="AE778" t="str">
            <v>CANTEIRO DE OBRAS</v>
          </cell>
          <cell r="AF778">
            <v>1</v>
          </cell>
          <cell r="AG778" t="str">
            <v>CONSTRUCAO DO CANTEIRO</v>
          </cell>
          <cell r="AH778">
            <v>74242</v>
          </cell>
          <cell r="AI778" t="str">
            <v>CONSTRUCAO DE BARRACAO DE OBRA - MMA</v>
          </cell>
        </row>
        <row r="779">
          <cell r="G779" t="str">
            <v>74242/1</v>
          </cell>
          <cell r="H779" t="str">
            <v>BARRACAO DE OBRA EM CHAPA DE MADEIRA COMPENSADA COM BANHEIRO, COBERTURA EM FIBROCIMENTO 4 MM, INCLUSO INSTALACOES HIDRO-SANITARIAS E ELETRICAS</v>
          </cell>
          <cell r="I779" t="str">
            <v>M2</v>
          </cell>
          <cell r="J779">
            <v>130.87</v>
          </cell>
          <cell r="K779" t="str">
            <v>INSUMO</v>
          </cell>
          <cell r="L779">
            <v>1030</v>
          </cell>
          <cell r="M779" t="str">
            <v>CAIXA DESCARGA PLASTICA, EXTERNA, COMPLETA COM TUBO DE DESCARGA, ENGATE FLEXIVEL, BOIA E SUPORTE PARA FIXACAO - CAPACIDADE 9L</v>
          </cell>
          <cell r="N779" t="str">
            <v>UN</v>
          </cell>
          <cell r="O779">
            <v>0.03</v>
          </cell>
          <cell r="P779">
            <v>22.83</v>
          </cell>
          <cell r="Q779">
            <v>0.68</v>
          </cell>
          <cell r="AD779" t="str">
            <v>CANT</v>
          </cell>
          <cell r="AE779" t="str">
            <v>CANTEIRO DE OBRAS</v>
          </cell>
          <cell r="AF779">
            <v>1</v>
          </cell>
          <cell r="AG779" t="str">
            <v>CONSTRUCAO DO CANTEIRO</v>
          </cell>
          <cell r="AH779">
            <v>74242</v>
          </cell>
          <cell r="AI779" t="str">
            <v>CONSTRUCAO DE BARRACAO DE OBRA - MMA</v>
          </cell>
        </row>
        <row r="780">
          <cell r="G780" t="str">
            <v>74242/1</v>
          </cell>
          <cell r="H780" t="str">
            <v>BARRACAO DE OBRA EM CHAPA DE MADEIRA COMPENSADA COM BANHEIRO, COBERTURA EM FIBROCIMENTO 4 MM, INCLUSO INSTALACOES HIDRO-SANITARIAS E ELETRICAS</v>
          </cell>
          <cell r="I780" t="str">
            <v>M2</v>
          </cell>
          <cell r="J780">
            <v>130.87</v>
          </cell>
          <cell r="K780" t="str">
            <v>INSUMO</v>
          </cell>
          <cell r="L780">
            <v>1031</v>
          </cell>
          <cell r="M780" t="str">
            <v>TUBO DE DESCIDA (DESCARGA) EXTERNO   PVC  P/ CX DESCARGA EXTERNA - 40MM X 1,60M</v>
          </cell>
          <cell r="N780" t="str">
            <v>UN</v>
          </cell>
          <cell r="O780">
            <v>0.03</v>
          </cell>
          <cell r="P780">
            <v>3.81</v>
          </cell>
          <cell r="Q780">
            <v>0.11</v>
          </cell>
          <cell r="AD780" t="str">
            <v>CANT</v>
          </cell>
          <cell r="AE780" t="str">
            <v>CANTEIRO DE OBRAS</v>
          </cell>
          <cell r="AF780">
            <v>1</v>
          </cell>
          <cell r="AG780" t="str">
            <v>CONSTRUCAO DO CANTEIRO</v>
          </cell>
          <cell r="AH780">
            <v>74242</v>
          </cell>
          <cell r="AI780" t="str">
            <v>CONSTRUCAO DE BARRACAO DE OBRA - MMA</v>
          </cell>
        </row>
        <row r="781">
          <cell r="G781" t="str">
            <v>74242/1</v>
          </cell>
          <cell r="H781" t="str">
            <v>BARRACAO DE OBRA EM CHAPA DE MADEIRA COMPENSADA COM BANHEIRO, COBERTURA EM FIBROCIMENTO 4 MM, INCLUSO INSTALACOES HIDRO-SANITARIAS E ELETRICAS</v>
          </cell>
          <cell r="I781" t="str">
            <v>M2</v>
          </cell>
          <cell r="J781">
            <v>130.87</v>
          </cell>
          <cell r="K781" t="str">
            <v>INSUMO</v>
          </cell>
          <cell r="L781">
            <v>1213</v>
          </cell>
          <cell r="M781" t="str">
            <v>CARPINTEIRO DE FORMAS</v>
          </cell>
          <cell r="N781" t="str">
            <v>H</v>
          </cell>
          <cell r="O781">
            <v>0.95</v>
          </cell>
          <cell r="P781">
            <v>11.39</v>
          </cell>
          <cell r="Q781">
            <v>10.82</v>
          </cell>
          <cell r="AD781" t="str">
            <v>CANT</v>
          </cell>
          <cell r="AE781" t="str">
            <v>CANTEIRO DE OBRAS</v>
          </cell>
          <cell r="AF781">
            <v>1</v>
          </cell>
          <cell r="AG781" t="str">
            <v>CONSTRUCAO DO CANTEIRO</v>
          </cell>
          <cell r="AH781">
            <v>74242</v>
          </cell>
          <cell r="AI781" t="str">
            <v>CONSTRUCAO DE BARRACAO DE OBRA - MMA</v>
          </cell>
        </row>
        <row r="782">
          <cell r="G782" t="str">
            <v>74242/1</v>
          </cell>
          <cell r="H782" t="str">
            <v>BARRACAO DE OBRA EM CHAPA DE MADEIRA COMPENSADA COM BANHEIRO, COBERTURA EM FIBROCIMENTO 4 MM, INCLUSO INSTALACOES HIDRO-SANITARIAS E ELETRICAS</v>
          </cell>
          <cell r="I782" t="str">
            <v>M2</v>
          </cell>
          <cell r="J782">
            <v>130.87</v>
          </cell>
          <cell r="K782" t="str">
            <v>INSUMO</v>
          </cell>
          <cell r="L782">
            <v>1357</v>
          </cell>
          <cell r="M782" t="str">
            <v>CHAPA MADEIRA COMPENSADA RESINADA 2,2 X 1,1M (12MM) P/ FORMA CONCRETO</v>
          </cell>
          <cell r="N782" t="str">
            <v>UN</v>
          </cell>
          <cell r="O782">
            <v>0.51</v>
          </cell>
          <cell r="P782">
            <v>25.73</v>
          </cell>
          <cell r="Q782">
            <v>13.12</v>
          </cell>
          <cell r="AD782" t="str">
            <v>CANT</v>
          </cell>
          <cell r="AE782" t="str">
            <v>CANTEIRO DE OBRAS</v>
          </cell>
          <cell r="AF782">
            <v>1</v>
          </cell>
          <cell r="AG782" t="str">
            <v>CONSTRUCAO DO CANTEIRO</v>
          </cell>
          <cell r="AH782">
            <v>74242</v>
          </cell>
          <cell r="AI782" t="str">
            <v>CONSTRUCAO DE BARRACAO DE OBRA - MMA</v>
          </cell>
        </row>
        <row r="783">
          <cell r="G783" t="str">
            <v>74242/1</v>
          </cell>
          <cell r="H783" t="str">
            <v>BARRACAO DE OBRA EM CHAPA DE MADEIRA COMPENSADA COM BANHEIRO, COBERTURA EM FIBROCIMENTO 4 MM, INCLUSO INSTALACOES HIDRO-SANITARIAS E ELETRICAS</v>
          </cell>
          <cell r="I783" t="str">
            <v>M2</v>
          </cell>
          <cell r="J783">
            <v>130.87</v>
          </cell>
          <cell r="K783" t="str">
            <v>INSUMO</v>
          </cell>
          <cell r="L783">
            <v>1379</v>
          </cell>
          <cell r="M783" t="str">
            <v>CIMENTO PORTLAND COMPOSTO CP II- 32</v>
          </cell>
          <cell r="N783" t="str">
            <v>KG</v>
          </cell>
          <cell r="O783">
            <v>12.67</v>
          </cell>
          <cell r="P783">
            <v>0.44</v>
          </cell>
          <cell r="Q783">
            <v>5.63</v>
          </cell>
          <cell r="AD783" t="str">
            <v>CANT</v>
          </cell>
          <cell r="AE783" t="str">
            <v>CANTEIRO DE OBRAS</v>
          </cell>
          <cell r="AF783">
            <v>1</v>
          </cell>
          <cell r="AG783" t="str">
            <v>CONSTRUCAO DO CANTEIRO</v>
          </cell>
          <cell r="AH783">
            <v>74242</v>
          </cell>
          <cell r="AI783" t="str">
            <v>CONSTRUCAO DE BARRACAO DE OBRA - MMA</v>
          </cell>
        </row>
        <row r="784">
          <cell r="G784" t="str">
            <v>74242/1</v>
          </cell>
          <cell r="H784" t="str">
            <v>BARRACAO DE OBRA EM CHAPA DE MADEIRA COMPENSADA COM BANHEIRO, COBERTURA EM FIBROCIMENTO 4 MM, INCLUSO INSTALACOES HIDRO-SANITARIAS E ELETRICAS</v>
          </cell>
          <cell r="I784" t="str">
            <v>M2</v>
          </cell>
          <cell r="J784">
            <v>130.87</v>
          </cell>
          <cell r="K784" t="str">
            <v>INSUMO</v>
          </cell>
          <cell r="L784">
            <v>1966</v>
          </cell>
          <cell r="M784" t="str">
            <v>CURVA PVC 90G CURTA PVC P/ ESG PREDIAL DN 100MM</v>
          </cell>
          <cell r="N784" t="str">
            <v>UN</v>
          </cell>
          <cell r="O784">
            <v>0.03</v>
          </cell>
          <cell r="P784">
            <v>13.64</v>
          </cell>
          <cell r="Q784">
            <v>0.4</v>
          </cell>
          <cell r="AD784" t="str">
            <v>CANT</v>
          </cell>
          <cell r="AE784" t="str">
            <v>CANTEIRO DE OBRAS</v>
          </cell>
          <cell r="AF784">
            <v>1</v>
          </cell>
          <cell r="AG784" t="str">
            <v>CONSTRUCAO DO CANTEIRO</v>
          </cell>
          <cell r="AH784">
            <v>74242</v>
          </cell>
          <cell r="AI784" t="str">
            <v>CONSTRUCAO DE BARRACAO DE OBRA - MMA</v>
          </cell>
        </row>
        <row r="785">
          <cell r="G785" t="str">
            <v>74242/1</v>
          </cell>
          <cell r="H785" t="str">
            <v>BARRACAO DE OBRA EM CHAPA DE MADEIRA COMPENSADA COM BANHEIRO, COBERTURA EM FIBROCIMENTO 4 MM, INCLUSO INSTALACOES HIDRO-SANITARIAS E ELETRICAS</v>
          </cell>
          <cell r="I785" t="str">
            <v>M2</v>
          </cell>
          <cell r="J785">
            <v>130.87</v>
          </cell>
          <cell r="K785" t="str">
            <v>INSUMO</v>
          </cell>
          <cell r="L785">
            <v>2425</v>
          </cell>
          <cell r="M785" t="str">
            <v>DOBRADICA ACO ZINCADO 3 X 3" SEM ANEIS</v>
          </cell>
          <cell r="N785" t="str">
            <v>UN</v>
          </cell>
          <cell r="O785">
            <v>4.9000000000000004</v>
          </cell>
          <cell r="P785">
            <v>4.0199999999999996</v>
          </cell>
          <cell r="Q785">
            <v>19.72</v>
          </cell>
          <cell r="AD785" t="str">
            <v>CANT</v>
          </cell>
          <cell r="AE785" t="str">
            <v>CANTEIRO DE OBRAS</v>
          </cell>
          <cell r="AF785">
            <v>1</v>
          </cell>
          <cell r="AG785" t="str">
            <v>CONSTRUCAO DO CANTEIRO</v>
          </cell>
          <cell r="AH785">
            <v>74242</v>
          </cell>
          <cell r="AI785" t="str">
            <v>CONSTRUCAO DE BARRACAO DE OBRA - MMA</v>
          </cell>
        </row>
        <row r="786">
          <cell r="G786" t="str">
            <v>74242/1</v>
          </cell>
          <cell r="H786" t="str">
            <v>BARRACAO DE OBRA EM CHAPA DE MADEIRA COMPENSADA COM BANHEIRO, COBERTURA EM FIBROCIMENTO 4 MM, INCLUSO INSTALACOES HIDRO-SANITARIAS E ELETRICAS</v>
          </cell>
          <cell r="I786" t="str">
            <v>M2</v>
          </cell>
          <cell r="J786">
            <v>130.87</v>
          </cell>
          <cell r="K786" t="str">
            <v>INSUMO</v>
          </cell>
          <cell r="L786">
            <v>2436</v>
          </cell>
          <cell r="M786" t="str">
            <v>ELETRICISTA OU OFICIAL ELETRICISTA</v>
          </cell>
          <cell r="N786" t="str">
            <v>H</v>
          </cell>
          <cell r="O786">
            <v>0.16</v>
          </cell>
          <cell r="P786">
            <v>11.39</v>
          </cell>
          <cell r="Q786">
            <v>1.82</v>
          </cell>
          <cell r="AD786" t="str">
            <v>CANT</v>
          </cell>
          <cell r="AE786" t="str">
            <v>CANTEIRO DE OBRAS</v>
          </cell>
          <cell r="AF786">
            <v>1</v>
          </cell>
          <cell r="AG786" t="str">
            <v>CONSTRUCAO DO CANTEIRO</v>
          </cell>
          <cell r="AH786">
            <v>74242</v>
          </cell>
          <cell r="AI786" t="str">
            <v>CONSTRUCAO DE BARRACAO DE OBRA - MMA</v>
          </cell>
        </row>
        <row r="787">
          <cell r="G787" t="str">
            <v>74242/1</v>
          </cell>
          <cell r="H787" t="str">
            <v>BARRACAO DE OBRA EM CHAPA DE MADEIRA COMPENSADA COM BANHEIRO, COBERTURA EM FIBROCIMENTO 4 MM, INCLUSO INSTALACOES HIDRO-SANITARIAS E ELETRICAS</v>
          </cell>
          <cell r="I787" t="str">
            <v>M2</v>
          </cell>
          <cell r="J787">
            <v>130.87</v>
          </cell>
          <cell r="K787" t="str">
            <v>INSUMO</v>
          </cell>
          <cell r="L787">
            <v>2696</v>
          </cell>
          <cell r="M787" t="str">
            <v>ENCANADOR OU BOMBEIRO HIDRAULICO</v>
          </cell>
          <cell r="N787" t="str">
            <v>H</v>
          </cell>
          <cell r="O787">
            <v>0.16</v>
          </cell>
          <cell r="P787">
            <v>11.39</v>
          </cell>
          <cell r="Q787">
            <v>1.82</v>
          </cell>
          <cell r="AD787" t="str">
            <v>CANT</v>
          </cell>
          <cell r="AE787" t="str">
            <v>CANTEIRO DE OBRAS</v>
          </cell>
          <cell r="AF787">
            <v>1</v>
          </cell>
          <cell r="AG787" t="str">
            <v>CONSTRUCAO DO CANTEIRO</v>
          </cell>
          <cell r="AH787">
            <v>74242</v>
          </cell>
          <cell r="AI787" t="str">
            <v>CONSTRUCAO DE BARRACAO DE OBRA - MMA</v>
          </cell>
        </row>
        <row r="788">
          <cell r="G788" t="str">
            <v>74242/1</v>
          </cell>
          <cell r="H788" t="str">
            <v>BARRACAO DE OBRA EM CHAPA DE MADEIRA COMPENSADA COM BANHEIRO, COBERTURA EM FIBROCIMENTO 4 MM, INCLUSO INSTALACOES HIDRO-SANITARIAS E ELETRICAS</v>
          </cell>
          <cell r="I788" t="str">
            <v>M2</v>
          </cell>
          <cell r="J788">
            <v>130.87</v>
          </cell>
          <cell r="K788" t="str">
            <v>INSUMO</v>
          </cell>
          <cell r="L788">
            <v>3080</v>
          </cell>
          <cell r="M788" t="str">
            <v>FECHADURA EMBUTIR EXTERNA (C/ CILINDRO) COMPLETA - LINHA POPULAR</v>
          </cell>
          <cell r="N788" t="str">
            <v>CJ</v>
          </cell>
          <cell r="O788">
            <v>0.09</v>
          </cell>
          <cell r="P788">
            <v>29.8</v>
          </cell>
          <cell r="Q788">
            <v>2.68</v>
          </cell>
          <cell r="AD788" t="str">
            <v>CANT</v>
          </cell>
          <cell r="AE788" t="str">
            <v>CANTEIRO DE OBRAS</v>
          </cell>
          <cell r="AF788">
            <v>1</v>
          </cell>
          <cell r="AG788" t="str">
            <v>CONSTRUCAO DO CANTEIRO</v>
          </cell>
          <cell r="AH788">
            <v>74242</v>
          </cell>
          <cell r="AI788" t="str">
            <v>CONSTRUCAO DE BARRACAO DE OBRA - MMA</v>
          </cell>
        </row>
        <row r="789">
          <cell r="G789" t="str">
            <v>74242/1</v>
          </cell>
          <cell r="H789" t="str">
            <v>BARRACAO DE OBRA EM CHAPA DE MADEIRA COMPENSADA COM BANHEIRO, COBERTURA EM FIBROCIMENTO 4 MM, INCLUSO INSTALACOES HIDRO-SANITARIAS E ELETRICAS</v>
          </cell>
          <cell r="I789" t="str">
            <v>M2</v>
          </cell>
          <cell r="J789">
            <v>130.87</v>
          </cell>
          <cell r="K789" t="str">
            <v>INSUMO</v>
          </cell>
          <cell r="L789">
            <v>3764</v>
          </cell>
          <cell r="M789" t="str">
            <v>LAMPADA INCANDESCENTE 60W</v>
          </cell>
          <cell r="N789" t="str">
            <v>UN</v>
          </cell>
          <cell r="O789">
            <v>0.15</v>
          </cell>
          <cell r="P789">
            <v>0.83</v>
          </cell>
          <cell r="Q789">
            <v>0.12</v>
          </cell>
          <cell r="AD789" t="str">
            <v>CANT</v>
          </cell>
          <cell r="AE789" t="str">
            <v>CANTEIRO DE OBRAS</v>
          </cell>
          <cell r="AF789">
            <v>1</v>
          </cell>
          <cell r="AG789" t="str">
            <v>CONSTRUCAO DO CANTEIRO</v>
          </cell>
          <cell r="AH789">
            <v>74242</v>
          </cell>
          <cell r="AI789" t="str">
            <v>CONSTRUCAO DE BARRACAO DE OBRA - MMA</v>
          </cell>
        </row>
        <row r="790">
          <cell r="G790" t="str">
            <v>74242/1</v>
          </cell>
          <cell r="H790" t="str">
            <v>BARRACAO DE OBRA EM CHAPA DE MADEIRA COMPENSADA COM BANHEIRO, COBERTURA EM FIBROCIMENTO 4 MM, INCLUSO INSTALACOES HIDRO-SANITARIAS E ELETRICAS</v>
          </cell>
          <cell r="I790" t="str">
            <v>M2</v>
          </cell>
          <cell r="J790">
            <v>130.87</v>
          </cell>
          <cell r="K790" t="str">
            <v>INSUMO</v>
          </cell>
          <cell r="L790">
            <v>4425</v>
          </cell>
          <cell r="M790" t="str">
            <v>PECA DE MADEIRA DE LEI NATIVA/REGIONAL 6 X 12 CM NAO APARELHADA</v>
          </cell>
          <cell r="N790" t="str">
            <v>M</v>
          </cell>
          <cell r="O790">
            <v>0.03</v>
          </cell>
          <cell r="P790">
            <v>14.73</v>
          </cell>
          <cell r="Q790">
            <v>0.44</v>
          </cell>
          <cell r="AD790" t="str">
            <v>CANT</v>
          </cell>
          <cell r="AE790" t="str">
            <v>CANTEIRO DE OBRAS</v>
          </cell>
          <cell r="AF790">
            <v>1</v>
          </cell>
          <cell r="AG790" t="str">
            <v>CONSTRUCAO DO CANTEIRO</v>
          </cell>
          <cell r="AH790">
            <v>74242</v>
          </cell>
          <cell r="AI790" t="str">
            <v>CONSTRUCAO DE BARRACAO DE OBRA - MMA</v>
          </cell>
        </row>
        <row r="791">
          <cell r="G791" t="str">
            <v>74242/1</v>
          </cell>
          <cell r="H791" t="str">
            <v>BARRACAO DE OBRA EM CHAPA DE MADEIRA COMPENSADA COM BANHEIRO, COBERTURA EM FIBROCIMENTO 4 MM, INCLUSO INSTALACOES HIDRO-SANITARIAS E ELETRICAS</v>
          </cell>
          <cell r="I791" t="str">
            <v>M2</v>
          </cell>
          <cell r="J791">
            <v>130.87</v>
          </cell>
          <cell r="K791" t="str">
            <v>INSUMO</v>
          </cell>
          <cell r="L791">
            <v>4430</v>
          </cell>
          <cell r="M791" t="str">
            <v>PECA DE MADEIRA DE LEI NATIVA/REGIONAL 5 X 6 CM NAO APARELHADA</v>
          </cell>
          <cell r="N791" t="str">
            <v>M</v>
          </cell>
          <cell r="O791">
            <v>1.3</v>
          </cell>
          <cell r="P791">
            <v>6.12</v>
          </cell>
          <cell r="Q791">
            <v>7.96</v>
          </cell>
          <cell r="AD791" t="str">
            <v>CANT</v>
          </cell>
          <cell r="AE791" t="str">
            <v>CANTEIRO DE OBRAS</v>
          </cell>
          <cell r="AF791">
            <v>1</v>
          </cell>
          <cell r="AG791" t="str">
            <v>CONSTRUCAO DO CANTEIRO</v>
          </cell>
          <cell r="AH791">
            <v>74242</v>
          </cell>
          <cell r="AI791" t="str">
            <v>CONSTRUCAO DE BARRACAO DE OBRA - MMA</v>
          </cell>
        </row>
        <row r="792">
          <cell r="G792" t="str">
            <v>74242/1</v>
          </cell>
          <cell r="H792" t="str">
            <v>BARRACAO DE OBRA EM CHAPA DE MADEIRA COMPENSADA COM BANHEIRO, COBERTURA EM FIBROCIMENTO 4 MM, INCLUSO INSTALACOES HIDRO-SANITARIAS E ELETRICAS</v>
          </cell>
          <cell r="I792" t="str">
            <v>M2</v>
          </cell>
          <cell r="J792">
            <v>130.87</v>
          </cell>
          <cell r="K792" t="str">
            <v>INSUMO</v>
          </cell>
          <cell r="L792">
            <v>4506</v>
          </cell>
          <cell r="M792" t="str">
            <v>PECA DE MADEIRANATIVA/REGIONAL 2,5 X 10CM (1X4") NAO APARELHADA (SARRAFO P/FORMA)</v>
          </cell>
          <cell r="N792" t="str">
            <v>M</v>
          </cell>
          <cell r="O792">
            <v>3.83</v>
          </cell>
          <cell r="P792">
            <v>3.84</v>
          </cell>
          <cell r="Q792">
            <v>14.73</v>
          </cell>
          <cell r="AD792" t="str">
            <v>CANT</v>
          </cell>
          <cell r="AE792" t="str">
            <v>CANTEIRO DE OBRAS</v>
          </cell>
          <cell r="AF792">
            <v>1</v>
          </cell>
          <cell r="AG792" t="str">
            <v>CONSTRUCAO DO CANTEIRO</v>
          </cell>
          <cell r="AH792">
            <v>74242</v>
          </cell>
          <cell r="AI792" t="str">
            <v>CONSTRUCAO DE BARRACAO DE OBRA - MMA</v>
          </cell>
        </row>
        <row r="793">
          <cell r="G793" t="str">
            <v>74242/1</v>
          </cell>
          <cell r="H793" t="str">
            <v>BARRACAO DE OBRA EM CHAPA DE MADEIRA COMPENSADA COM BANHEIRO, COBERTURA EM FIBROCIMENTO 4 MM, INCLUSO INSTALACOES HIDRO-SANITARIAS E ELETRICAS</v>
          </cell>
          <cell r="I793" t="str">
            <v>M2</v>
          </cell>
          <cell r="J793">
            <v>130.87</v>
          </cell>
          <cell r="K793" t="str">
            <v>INSUMO</v>
          </cell>
          <cell r="L793">
            <v>4721</v>
          </cell>
          <cell r="M793" t="str">
            <v>PEDRA BRITADA N. 1 OU 19 MM - POSTO PEDREIRA / FORNECEDOR (SEM FRETE)</v>
          </cell>
          <cell r="N793" t="str">
            <v>M3</v>
          </cell>
          <cell r="O793">
            <v>0.03</v>
          </cell>
          <cell r="P793">
            <v>58.58</v>
          </cell>
          <cell r="Q793">
            <v>1.75</v>
          </cell>
          <cell r="AD793" t="str">
            <v>CANT</v>
          </cell>
          <cell r="AE793" t="str">
            <v>CANTEIRO DE OBRAS</v>
          </cell>
          <cell r="AF793">
            <v>1</v>
          </cell>
          <cell r="AG793" t="str">
            <v>CONSTRUCAO DO CANTEIRO</v>
          </cell>
          <cell r="AH793">
            <v>74242</v>
          </cell>
          <cell r="AI793" t="str">
            <v>CONSTRUCAO DE BARRACAO DE OBRA - MMA</v>
          </cell>
        </row>
        <row r="794">
          <cell r="G794" t="str">
            <v>74242/1</v>
          </cell>
          <cell r="H794" t="str">
            <v>BARRACAO DE OBRA EM CHAPA DE MADEIRA COMPENSADA COM BANHEIRO, COBERTURA EM FIBROCIMENTO 4 MM, INCLUSO INSTALACOES HIDRO-SANITARIAS E ELETRICAS</v>
          </cell>
          <cell r="I794" t="str">
            <v>M2</v>
          </cell>
          <cell r="J794">
            <v>130.87</v>
          </cell>
          <cell r="K794" t="str">
            <v>INSUMO</v>
          </cell>
          <cell r="L794">
            <v>4750</v>
          </cell>
          <cell r="M794" t="str">
            <v>PEDREIRO</v>
          </cell>
          <cell r="N794" t="str">
            <v>H</v>
          </cell>
          <cell r="O794">
            <v>0.36</v>
          </cell>
          <cell r="P794">
            <v>11.39</v>
          </cell>
          <cell r="Q794">
            <v>4.0999999999999996</v>
          </cell>
          <cell r="AD794" t="str">
            <v>CANT</v>
          </cell>
          <cell r="AE794" t="str">
            <v>CANTEIRO DE OBRAS</v>
          </cell>
          <cell r="AF794">
            <v>1</v>
          </cell>
          <cell r="AG794" t="str">
            <v>CONSTRUCAO DO CANTEIRO</v>
          </cell>
          <cell r="AH794">
            <v>74242</v>
          </cell>
          <cell r="AI794" t="str">
            <v>CONSTRUCAO DE BARRACAO DE OBRA - MMA</v>
          </cell>
        </row>
        <row r="795">
          <cell r="G795" t="str">
            <v>74242/1</v>
          </cell>
          <cell r="H795" t="str">
            <v>BARRACAO DE OBRA EM CHAPA DE MADEIRA COMPENSADA COM BANHEIRO, COBERTURA EM FIBROCIMENTO 4 MM, INCLUSO INSTALACOES HIDRO-SANITARIAS E ELETRICAS</v>
          </cell>
          <cell r="I795" t="str">
            <v>M2</v>
          </cell>
          <cell r="J795">
            <v>130.87</v>
          </cell>
          <cell r="K795" t="str">
            <v>INSUMO</v>
          </cell>
          <cell r="L795">
            <v>5069</v>
          </cell>
          <cell r="M795" t="str">
            <v>PREGO POLIDO COM CABECA 17 X 27</v>
          </cell>
          <cell r="N795" t="str">
            <v>KG</v>
          </cell>
          <cell r="O795">
            <v>0.27999999999999997</v>
          </cell>
          <cell r="P795">
            <v>6.28</v>
          </cell>
          <cell r="Q795">
            <v>1.76</v>
          </cell>
          <cell r="AD795" t="str">
            <v>CANT</v>
          </cell>
          <cell r="AE795" t="str">
            <v>CANTEIRO DE OBRAS</v>
          </cell>
          <cell r="AF795">
            <v>1</v>
          </cell>
          <cell r="AG795" t="str">
            <v>CONSTRUCAO DO CANTEIRO</v>
          </cell>
          <cell r="AH795">
            <v>74242</v>
          </cell>
          <cell r="AI795" t="str">
            <v>CONSTRUCAO DE BARRACAO DE OBRA - MMA</v>
          </cell>
        </row>
        <row r="796">
          <cell r="G796" t="str">
            <v>74242/1</v>
          </cell>
          <cell r="H796" t="str">
            <v>BARRACAO DE OBRA EM CHAPA DE MADEIRA COMPENSADA COM BANHEIRO, COBERTURA EM FIBROCIMENTO 4 MM, INCLUSO INSTALACOES HIDRO-SANITARIAS E ELETRICAS</v>
          </cell>
          <cell r="I796" t="str">
            <v>M2</v>
          </cell>
          <cell r="J796">
            <v>130.87</v>
          </cell>
          <cell r="K796" t="str">
            <v>INSUMO</v>
          </cell>
          <cell r="L796">
            <v>5088</v>
          </cell>
          <cell r="M796" t="str">
            <v>PORTA CADEADO ZINCADO OXIDADO PRETO</v>
          </cell>
          <cell r="N796" t="str">
            <v>UN</v>
          </cell>
          <cell r="O796">
            <v>0.09</v>
          </cell>
          <cell r="P796">
            <v>4.37</v>
          </cell>
          <cell r="Q796">
            <v>0.39</v>
          </cell>
          <cell r="AD796" t="str">
            <v>CANT</v>
          </cell>
          <cell r="AE796" t="str">
            <v>CANTEIRO DE OBRAS</v>
          </cell>
          <cell r="AF796">
            <v>1</v>
          </cell>
          <cell r="AG796" t="str">
            <v>CONSTRUCAO DO CANTEIRO</v>
          </cell>
          <cell r="AH796">
            <v>74242</v>
          </cell>
          <cell r="AI796" t="str">
            <v>CONSTRUCAO DE BARRACAO DE OBRA - MMA</v>
          </cell>
        </row>
        <row r="797">
          <cell r="G797" t="str">
            <v>74242/1</v>
          </cell>
          <cell r="H797" t="str">
            <v>BARRACAO DE OBRA EM CHAPA DE MADEIRA COMPENSADA COM BANHEIRO, COBERTURA EM FIBROCIMENTO 4 MM, INCLUSO INSTALACOES HIDRO-SANITARIAS E ELETRICAS</v>
          </cell>
          <cell r="I797" t="str">
            <v>M2</v>
          </cell>
          <cell r="J797">
            <v>130.87</v>
          </cell>
          <cell r="K797" t="str">
            <v>INSUMO</v>
          </cell>
          <cell r="L797">
            <v>6111</v>
          </cell>
          <cell r="M797" t="str">
            <v>SERVENTE</v>
          </cell>
          <cell r="N797" t="str">
            <v>H</v>
          </cell>
          <cell r="O797">
            <v>1.9</v>
          </cell>
          <cell r="P797">
            <v>7.44</v>
          </cell>
          <cell r="Q797">
            <v>14.15</v>
          </cell>
          <cell r="AD797" t="str">
            <v>CANT</v>
          </cell>
          <cell r="AE797" t="str">
            <v>CANTEIRO DE OBRAS</v>
          </cell>
          <cell r="AF797">
            <v>1</v>
          </cell>
          <cell r="AG797" t="str">
            <v>CONSTRUCAO DO CANTEIRO</v>
          </cell>
          <cell r="AH797">
            <v>74242</v>
          </cell>
          <cell r="AI797" t="str">
            <v>CONSTRUCAO DE BARRACAO DE OBRA - MMA</v>
          </cell>
        </row>
        <row r="798">
          <cell r="G798" t="str">
            <v>74242/1</v>
          </cell>
          <cell r="H798" t="str">
            <v>BARRACAO DE OBRA EM CHAPA DE MADEIRA COMPENSADA COM BANHEIRO, COBERTURA EM FIBROCIMENTO 4 MM, INCLUSO INSTALACOES HIDRO-SANITARIAS E ELETRICAS</v>
          </cell>
          <cell r="I798" t="str">
            <v>M2</v>
          </cell>
          <cell r="J798">
            <v>130.87</v>
          </cell>
          <cell r="K798" t="str">
            <v>INSUMO</v>
          </cell>
          <cell r="L798">
            <v>6140</v>
          </cell>
          <cell r="M798" t="str">
            <v>BOLSA DE LIGACAO EM PVC FLEXIVEL P/ VASO SANITARIO 1.1/2" (40MM)</v>
          </cell>
          <cell r="N798" t="str">
            <v>UN</v>
          </cell>
          <cell r="O798">
            <v>0.03</v>
          </cell>
          <cell r="P798">
            <v>1.88</v>
          </cell>
          <cell r="Q798">
            <v>0.05</v>
          </cell>
          <cell r="AD798" t="str">
            <v>CANT</v>
          </cell>
          <cell r="AE798" t="str">
            <v>CANTEIRO DE OBRAS</v>
          </cell>
          <cell r="AF798">
            <v>1</v>
          </cell>
          <cell r="AG798" t="str">
            <v>CONSTRUCAO DO CANTEIRO</v>
          </cell>
          <cell r="AH798">
            <v>74242</v>
          </cell>
          <cell r="AI798" t="str">
            <v>CONSTRUCAO DE BARRACAO DE OBRA - MMA</v>
          </cell>
        </row>
        <row r="799">
          <cell r="G799" t="str">
            <v>74242/1</v>
          </cell>
          <cell r="H799" t="str">
            <v>BARRACAO DE OBRA EM CHAPA DE MADEIRA COMPENSADA COM BANHEIRO, COBERTURA EM FIBROCIMENTO 4 MM, INCLUSO INSTALACOES HIDRO-SANITARIAS E ELETRICAS</v>
          </cell>
          <cell r="I799" t="str">
            <v>M2</v>
          </cell>
          <cell r="J799">
            <v>130.87</v>
          </cell>
          <cell r="K799" t="str">
            <v>INSUMO</v>
          </cell>
          <cell r="L799">
            <v>6141</v>
          </cell>
          <cell r="M799" t="str">
            <v>ENGATE OU RABICHO FLEXIVEL PLASTICO (PVC OU ABS) BRANCO 1/2" X 30CM</v>
          </cell>
          <cell r="N799" t="str">
            <v>UN</v>
          </cell>
          <cell r="O799">
            <v>0.06</v>
          </cell>
          <cell r="P799">
            <v>2.4500000000000002</v>
          </cell>
          <cell r="Q799">
            <v>0.14000000000000001</v>
          </cell>
          <cell r="AD799" t="str">
            <v>CANT</v>
          </cell>
          <cell r="AE799" t="str">
            <v>CANTEIRO DE OBRAS</v>
          </cell>
          <cell r="AF799">
            <v>1</v>
          </cell>
          <cell r="AG799" t="str">
            <v>CONSTRUCAO DO CANTEIRO</v>
          </cell>
          <cell r="AH799">
            <v>74242</v>
          </cell>
          <cell r="AI799" t="str">
            <v>CONSTRUCAO DE BARRACAO DE OBRA - MMA</v>
          </cell>
        </row>
        <row r="800">
          <cell r="G800" t="str">
            <v>74242/1</v>
          </cell>
          <cell r="H800" t="str">
            <v>BARRACAO DE OBRA EM CHAPA DE MADEIRA COMPENSADA COM BANHEIRO, COBERTURA EM FIBROCIMENTO 4 MM, INCLUSO INSTALACOES HIDRO-SANITARIAS E ELETRICAS</v>
          </cell>
          <cell r="I800" t="str">
            <v>M2</v>
          </cell>
          <cell r="J800">
            <v>130.87</v>
          </cell>
          <cell r="K800" t="str">
            <v>INSUMO</v>
          </cell>
          <cell r="L800">
            <v>6146</v>
          </cell>
          <cell r="M800" t="str">
            <v>SIFAO PLASTICO P/ LAVATORIO/PIA TIPO COPO 1 1/4"</v>
          </cell>
          <cell r="N800" t="str">
            <v>UN</v>
          </cell>
          <cell r="O800">
            <v>0.03</v>
          </cell>
          <cell r="P800">
            <v>7.94</v>
          </cell>
          <cell r="Q800">
            <v>0.23</v>
          </cell>
          <cell r="AD800" t="str">
            <v>CANT</v>
          </cell>
          <cell r="AE800" t="str">
            <v>CANTEIRO DE OBRAS</v>
          </cell>
          <cell r="AF800">
            <v>1</v>
          </cell>
          <cell r="AG800" t="str">
            <v>CONSTRUCAO DO CANTEIRO</v>
          </cell>
          <cell r="AH800">
            <v>74242</v>
          </cell>
          <cell r="AI800" t="str">
            <v>CONSTRUCAO DE BARRACAO DE OBRA - MMA</v>
          </cell>
        </row>
        <row r="801">
          <cell r="G801" t="str">
            <v>74242/1</v>
          </cell>
          <cell r="H801" t="str">
            <v>BARRACAO DE OBRA EM CHAPA DE MADEIRA COMPENSADA COM BANHEIRO, COBERTURA EM FIBROCIMENTO 4 MM, INCLUSO INSTALACOES HIDRO-SANITARIAS E ELETRICAS</v>
          </cell>
          <cell r="I801" t="str">
            <v>M2</v>
          </cell>
          <cell r="J801">
            <v>130.87</v>
          </cell>
          <cell r="K801" t="str">
            <v>INSUMO</v>
          </cell>
          <cell r="L801">
            <v>6158</v>
          </cell>
          <cell r="M801" t="str">
            <v>VALVULA EM PLASTICO BRANCO 1" SEM UNHO C/ LADRAO P/ LAVATORIO</v>
          </cell>
          <cell r="N801" t="str">
            <v>UN</v>
          </cell>
          <cell r="O801">
            <v>0.03</v>
          </cell>
          <cell r="P801">
            <v>2.29</v>
          </cell>
          <cell r="Q801">
            <v>0.06</v>
          </cell>
          <cell r="AD801" t="str">
            <v>CANT</v>
          </cell>
          <cell r="AE801" t="str">
            <v>CANTEIRO DE OBRAS</v>
          </cell>
          <cell r="AF801">
            <v>1</v>
          </cell>
          <cell r="AG801" t="str">
            <v>CONSTRUCAO DO CANTEIRO</v>
          </cell>
          <cell r="AH801">
            <v>74242</v>
          </cell>
          <cell r="AI801" t="str">
            <v>CONSTRUCAO DE BARRACAO DE OBRA - MMA</v>
          </cell>
        </row>
        <row r="802">
          <cell r="G802" t="str">
            <v>74242/1</v>
          </cell>
          <cell r="H802" t="str">
            <v>BARRACAO DE OBRA EM CHAPA DE MADEIRA COMPENSADA COM BANHEIRO, COBERTURA EM FIBROCIMENTO 4 MM, INCLUSO INSTALACOES HIDRO-SANITARIAS E ELETRICAS</v>
          </cell>
          <cell r="I802" t="str">
            <v>M2</v>
          </cell>
          <cell r="J802">
            <v>130.87</v>
          </cell>
          <cell r="K802" t="str">
            <v>INSUMO</v>
          </cell>
          <cell r="L802">
            <v>7191</v>
          </cell>
          <cell r="M802" t="str">
            <v>TELHA FIBROCIMENTO ONDULADA 4 MM 2,44 X 0,50 M</v>
          </cell>
          <cell r="N802" t="str">
            <v>UN</v>
          </cell>
          <cell r="O802">
            <v>1.53</v>
          </cell>
          <cell r="P802">
            <v>7.52</v>
          </cell>
          <cell r="Q802">
            <v>11.51</v>
          </cell>
          <cell r="AD802" t="str">
            <v>CANT</v>
          </cell>
          <cell r="AE802" t="str">
            <v>CANTEIRO DE OBRAS</v>
          </cell>
          <cell r="AF802">
            <v>1</v>
          </cell>
          <cell r="AG802" t="str">
            <v>CONSTRUCAO DO CANTEIRO</v>
          </cell>
          <cell r="AH802">
            <v>74242</v>
          </cell>
          <cell r="AI802" t="str">
            <v>CONSTRUCAO DE BARRACAO DE OBRA - MMA</v>
          </cell>
        </row>
        <row r="803">
          <cell r="G803" t="str">
            <v>74242/1</v>
          </cell>
          <cell r="H803" t="str">
            <v>BARRACAO DE OBRA EM CHAPA DE MADEIRA COMPENSADA COM BANHEIRO, COBERTURA EM FIBROCIMENTO 4 MM, INCLUSO INSTALACOES HIDRO-SANITARIAS E ELETRICAS</v>
          </cell>
          <cell r="I803" t="str">
            <v>M2</v>
          </cell>
          <cell r="J803">
            <v>130.87</v>
          </cell>
          <cell r="K803" t="str">
            <v>INSUMO</v>
          </cell>
          <cell r="L803">
            <v>7608</v>
          </cell>
          <cell r="M803" t="str">
            <v>CHUVEIRO PLASTICO BRANCO SIMPLES</v>
          </cell>
          <cell r="N803" t="str">
            <v>UN</v>
          </cell>
          <cell r="O803">
            <v>0.03</v>
          </cell>
          <cell r="P803">
            <v>6.35</v>
          </cell>
          <cell r="Q803">
            <v>0.19</v>
          </cell>
          <cell r="AD803" t="str">
            <v>CANT</v>
          </cell>
          <cell r="AE803" t="str">
            <v>CANTEIRO DE OBRAS</v>
          </cell>
          <cell r="AF803">
            <v>1</v>
          </cell>
          <cell r="AG803" t="str">
            <v>CONSTRUCAO DO CANTEIRO</v>
          </cell>
          <cell r="AH803">
            <v>74242</v>
          </cell>
          <cell r="AI803" t="str">
            <v>CONSTRUCAO DE BARRACAO DE OBRA - MMA</v>
          </cell>
        </row>
        <row r="804">
          <cell r="G804" t="str">
            <v>74242/1</v>
          </cell>
          <cell r="H804" t="str">
            <v>BARRACAO DE OBRA EM CHAPA DE MADEIRA COMPENSADA COM BANHEIRO, COBERTURA EM FIBROCIMENTO 4 MM, INCLUSO INSTALACOES HIDRO-SANITARIAS E ELETRICAS</v>
          </cell>
          <cell r="I804" t="str">
            <v>M2</v>
          </cell>
          <cell r="J804">
            <v>130.87</v>
          </cell>
          <cell r="K804" t="str">
            <v>INSUMO</v>
          </cell>
          <cell r="L804">
            <v>9836</v>
          </cell>
          <cell r="M804" t="str">
            <v>TUBO PVC  SERIE NORMAL - ESGOTO  PREDIAL DN 100MM - NBR 5688</v>
          </cell>
          <cell r="N804" t="str">
            <v>M</v>
          </cell>
          <cell r="O804">
            <v>0.31</v>
          </cell>
          <cell r="P804">
            <v>9.32</v>
          </cell>
          <cell r="Q804">
            <v>2.88</v>
          </cell>
          <cell r="AD804" t="str">
            <v>CANT</v>
          </cell>
          <cell r="AE804" t="str">
            <v>CANTEIRO DE OBRAS</v>
          </cell>
          <cell r="AF804">
            <v>1</v>
          </cell>
          <cell r="AG804" t="str">
            <v>CONSTRUCAO DO CANTEIRO</v>
          </cell>
          <cell r="AH804">
            <v>74242</v>
          </cell>
          <cell r="AI804" t="str">
            <v>CONSTRUCAO DE BARRACAO DE OBRA - MMA</v>
          </cell>
        </row>
        <row r="805">
          <cell r="G805" t="str">
            <v>74242/1</v>
          </cell>
          <cell r="H805" t="str">
            <v>BARRACAO DE OBRA EM CHAPA DE MADEIRA COMPENSADA COM BANHEIRO, COBERTURA EM FIBROCIMENTO 4 MM, INCLUSO INSTALACOES HIDRO-SANITARIAS E ELETRICAS</v>
          </cell>
          <cell r="I805" t="str">
            <v>M2</v>
          </cell>
          <cell r="J805">
            <v>130.87</v>
          </cell>
          <cell r="K805" t="str">
            <v>INSUMO</v>
          </cell>
          <cell r="L805">
            <v>9868</v>
          </cell>
          <cell r="M805" t="str">
            <v>TUBO PVC SOLDAVEL EB-892 P/AGUA FRIA PREDIAL DN 25MM</v>
          </cell>
          <cell r="N805" t="str">
            <v>M</v>
          </cell>
          <cell r="O805">
            <v>0.37</v>
          </cell>
          <cell r="P805">
            <v>2.59</v>
          </cell>
          <cell r="Q805">
            <v>0.96</v>
          </cell>
          <cell r="AD805" t="str">
            <v>CANT</v>
          </cell>
          <cell r="AE805" t="str">
            <v>CANTEIRO DE OBRAS</v>
          </cell>
          <cell r="AF805">
            <v>1</v>
          </cell>
          <cell r="AG805" t="str">
            <v>CONSTRUCAO DO CANTEIRO</v>
          </cell>
          <cell r="AH805">
            <v>74242</v>
          </cell>
          <cell r="AI805" t="str">
            <v>CONSTRUCAO DE BARRACAO DE OBRA - MMA</v>
          </cell>
        </row>
        <row r="806">
          <cell r="G806" t="str">
            <v>74242/1</v>
          </cell>
          <cell r="H806" t="str">
            <v>BARRACAO DE OBRA EM CHAPA DE MADEIRA COMPENSADA COM BANHEIRO, COBERTURA EM FIBROCIMENTO 4 MM, INCLUSO INSTALACOES HIDRO-SANITARIAS E ELETRICAS</v>
          </cell>
          <cell r="I806" t="str">
            <v>M2</v>
          </cell>
          <cell r="J806">
            <v>130.87</v>
          </cell>
          <cell r="K806" t="str">
            <v>INSUMO</v>
          </cell>
          <cell r="L806">
            <v>10420</v>
          </cell>
          <cell r="M806" t="str">
            <v>VASO SANITARIO SIFONADO LOUCA BRANCA - PADRAO POPULAR</v>
          </cell>
          <cell r="N806" t="str">
            <v>UN</v>
          </cell>
          <cell r="O806">
            <v>0.03</v>
          </cell>
          <cell r="P806">
            <v>89</v>
          </cell>
          <cell r="Q806">
            <v>2.67</v>
          </cell>
          <cell r="AD806" t="str">
            <v>CANT</v>
          </cell>
          <cell r="AE806" t="str">
            <v>CANTEIRO DE OBRAS</v>
          </cell>
          <cell r="AF806">
            <v>1</v>
          </cell>
          <cell r="AG806" t="str">
            <v>CONSTRUCAO DO CANTEIRO</v>
          </cell>
          <cell r="AH806">
            <v>74242</v>
          </cell>
          <cell r="AI806" t="str">
            <v>CONSTRUCAO DE BARRACAO DE OBRA - MMA</v>
          </cell>
        </row>
        <row r="807">
          <cell r="G807" t="str">
            <v>74242/1</v>
          </cell>
          <cell r="H807" t="str">
            <v>BARRACAO DE OBRA EM CHAPA DE MADEIRA COMPENSADA COM BANHEIRO, COBERTURA EM FIBROCIMENTO 4 MM, INCLUSO INSTALACOES HIDRO-SANITARIAS E ELETRICAS</v>
          </cell>
          <cell r="I807" t="str">
            <v>M2</v>
          </cell>
          <cell r="J807">
            <v>130.87</v>
          </cell>
          <cell r="K807" t="str">
            <v>INSUMO</v>
          </cell>
          <cell r="L807">
            <v>10425</v>
          </cell>
          <cell r="M807" t="str">
            <v>LAVATORIO LOUCA BRANCA SUSPENSO 29,5 X 39,0CM OU EQUIV-PADRAO POPULAR</v>
          </cell>
          <cell r="N807" t="str">
            <v>UN</v>
          </cell>
          <cell r="O807">
            <v>0.03</v>
          </cell>
          <cell r="P807">
            <v>39.950000000000003</v>
          </cell>
          <cell r="Q807">
            <v>1.19</v>
          </cell>
          <cell r="AD807" t="str">
            <v>CANT</v>
          </cell>
          <cell r="AE807" t="str">
            <v>CANTEIRO DE OBRAS</v>
          </cell>
          <cell r="AF807">
            <v>1</v>
          </cell>
          <cell r="AG807" t="str">
            <v>CONSTRUCAO DO CANTEIRO</v>
          </cell>
          <cell r="AH807">
            <v>74242</v>
          </cell>
          <cell r="AI807" t="str">
            <v>CONSTRUCAO DE BARRACAO DE OBRA - MMA</v>
          </cell>
        </row>
        <row r="808">
          <cell r="G808" t="str">
            <v>74242/1</v>
          </cell>
          <cell r="H808" t="str">
            <v>BARRACAO DE OBRA EM CHAPA DE MADEIRA COMPENSADA COM BANHEIRO, COBERTURA EM FIBROCIMENTO 4 MM, INCLUSO INSTALACOES HIDRO-SANITARIAS E ELETRICAS</v>
          </cell>
          <cell r="I808" t="str">
            <v>M2</v>
          </cell>
          <cell r="J808">
            <v>130.87</v>
          </cell>
          <cell r="K808" t="str">
            <v>INSUMO</v>
          </cell>
          <cell r="L808">
            <v>11753</v>
          </cell>
          <cell r="M808" t="str">
            <v>REGISTRO PRESSAO 3/4" BRUTO REF 1400</v>
          </cell>
          <cell r="N808" t="str">
            <v>UN</v>
          </cell>
          <cell r="O808">
            <v>0.03</v>
          </cell>
          <cell r="P808">
            <v>25.9</v>
          </cell>
          <cell r="Q808">
            <v>0.77</v>
          </cell>
          <cell r="AD808" t="str">
            <v>CANT</v>
          </cell>
          <cell r="AE808" t="str">
            <v>CANTEIRO DE OBRAS</v>
          </cell>
          <cell r="AF808">
            <v>1</v>
          </cell>
          <cell r="AG808" t="str">
            <v>CONSTRUCAO DO CANTEIRO</v>
          </cell>
          <cell r="AH808">
            <v>74242</v>
          </cell>
          <cell r="AI808" t="str">
            <v>CONSTRUCAO DE BARRACAO DE OBRA - MMA</v>
          </cell>
        </row>
        <row r="809">
          <cell r="G809" t="str">
            <v>74242/1</v>
          </cell>
          <cell r="H809" t="str">
            <v>BARRACAO DE OBRA EM CHAPA DE MADEIRA COMPENSADA COM BANHEIRO, COBERTURA EM FIBROCIMENTO 4 MM, INCLUSO INSTALACOES HIDRO-SANITARIAS E ELETRICAS</v>
          </cell>
          <cell r="I809" t="str">
            <v>M2</v>
          </cell>
          <cell r="J809">
            <v>130.87</v>
          </cell>
          <cell r="K809" t="str">
            <v>INSUMO</v>
          </cell>
          <cell r="L809">
            <v>11865</v>
          </cell>
          <cell r="M809" t="str">
            <v>CAIXA D'AGUA FIBROCIMENTO REDONDA C/ TAMPA 500L</v>
          </cell>
          <cell r="N809" t="str">
            <v>UN</v>
          </cell>
          <cell r="O809">
            <v>0.03</v>
          </cell>
          <cell r="P809">
            <v>133.55000000000001</v>
          </cell>
          <cell r="Q809">
            <v>4</v>
          </cell>
          <cell r="AD809" t="str">
            <v>CANT</v>
          </cell>
          <cell r="AE809" t="str">
            <v>CANTEIRO DE OBRAS</v>
          </cell>
          <cell r="AF809">
            <v>1</v>
          </cell>
          <cell r="AG809" t="str">
            <v>CONSTRUCAO DO CANTEIRO</v>
          </cell>
          <cell r="AH809">
            <v>74242</v>
          </cell>
          <cell r="AI809" t="str">
            <v>CONSTRUCAO DE BARRACAO DE OBRA - MMA</v>
          </cell>
        </row>
        <row r="810">
          <cell r="G810" t="str">
            <v>74242/1</v>
          </cell>
          <cell r="H810" t="str">
            <v>BARRACAO DE OBRA EM CHAPA DE MADEIRA COMPENSADA COM BANHEIRO, COBERTURA EM FIBROCIMENTO 4 MM, INCLUSO INSTALACOES HIDRO-SANITARIAS E ELETRICAS</v>
          </cell>
          <cell r="I810" t="str">
            <v>M2</v>
          </cell>
          <cell r="J810">
            <v>130.87</v>
          </cell>
          <cell r="K810" t="str">
            <v>INSUMO</v>
          </cell>
          <cell r="L810">
            <v>12128</v>
          </cell>
          <cell r="M810" t="str">
            <v>INTERRUPTOR SOBREPOR 1 TECLA SIMPLES, TIPO SILENTOQUE PIAL OU EQUIV</v>
          </cell>
          <cell r="N810" t="str">
            <v>UN</v>
          </cell>
          <cell r="O810">
            <v>0.15</v>
          </cell>
          <cell r="P810">
            <v>4.09</v>
          </cell>
          <cell r="Q810">
            <v>0.61</v>
          </cell>
          <cell r="AD810" t="str">
            <v>CANT</v>
          </cell>
          <cell r="AE810" t="str">
            <v>CANTEIRO DE OBRAS</v>
          </cell>
          <cell r="AF810">
            <v>1</v>
          </cell>
          <cell r="AG810" t="str">
            <v>CONSTRUCAO DO CANTEIRO</v>
          </cell>
          <cell r="AH810">
            <v>74242</v>
          </cell>
          <cell r="AI810" t="str">
            <v>CONSTRUCAO DE BARRACAO DE OBRA - MMA</v>
          </cell>
        </row>
        <row r="811">
          <cell r="G811" t="str">
            <v>74242/1</v>
          </cell>
          <cell r="H811" t="str">
            <v>BARRACAO DE OBRA EM CHAPA DE MADEIRA COMPENSADA COM BANHEIRO, COBERTURA EM FIBROCIMENTO 4 MM, INCLUSO INSTALACOES HIDRO-SANITARIAS E ELETRICAS</v>
          </cell>
          <cell r="I811" t="str">
            <v>M2</v>
          </cell>
          <cell r="J811">
            <v>130.87</v>
          </cell>
          <cell r="K811" t="str">
            <v>INSUMO</v>
          </cell>
          <cell r="L811">
            <v>12296</v>
          </cell>
          <cell r="M811" t="str">
            <v>BOCAL/SOQUETE/RECEPTACULO DE PORCELANA</v>
          </cell>
          <cell r="N811" t="str">
            <v>UN</v>
          </cell>
          <cell r="O811">
            <v>0.15</v>
          </cell>
          <cell r="P811">
            <v>1.43</v>
          </cell>
          <cell r="Q811">
            <v>0.21</v>
          </cell>
          <cell r="AD811" t="str">
            <v>CANT</v>
          </cell>
          <cell r="AE811" t="str">
            <v>CANTEIRO DE OBRAS</v>
          </cell>
          <cell r="AF811">
            <v>1</v>
          </cell>
          <cell r="AG811" t="str">
            <v>CONSTRUCAO DO CANTEIRO</v>
          </cell>
          <cell r="AH811">
            <v>74242</v>
          </cell>
          <cell r="AI811" t="str">
            <v>CONSTRUCAO DE BARRACAO DE OBRA - MMA</v>
          </cell>
        </row>
        <row r="812">
          <cell r="G812" t="str">
            <v>74242/1</v>
          </cell>
          <cell r="H812" t="str">
            <v>BARRACAO DE OBRA EM CHAPA DE MADEIRA COMPENSADA COM BANHEIRO, COBERTURA EM FIBROCIMENTO 4 MM, INCLUSO INSTALACOES HIDRO-SANITARIAS E ELETRICAS</v>
          </cell>
          <cell r="I812" t="str">
            <v>M2</v>
          </cell>
          <cell r="J812">
            <v>130.87</v>
          </cell>
          <cell r="K812" t="str">
            <v>INSUMO</v>
          </cell>
          <cell r="L812">
            <v>13415</v>
          </cell>
          <cell r="M812" t="str">
            <v>TORNEIRA CROMADA 1/2" OU 3/4" REF 1193 P/ LAVATORIO - PADRAO POPULAR</v>
          </cell>
          <cell r="N812" t="str">
            <v>UN</v>
          </cell>
          <cell r="O812">
            <v>0.03</v>
          </cell>
          <cell r="P812">
            <v>23.95</v>
          </cell>
          <cell r="Q812">
            <v>0.71</v>
          </cell>
          <cell r="AD812" t="str">
            <v>CANT</v>
          </cell>
          <cell r="AE812" t="str">
            <v>CANTEIRO DE OBRAS</v>
          </cell>
          <cell r="AF812">
            <v>1</v>
          </cell>
          <cell r="AG812" t="str">
            <v>CONSTRUCAO DO CANTEIRO</v>
          </cell>
          <cell r="AH812">
            <v>74242</v>
          </cell>
          <cell r="AI812" t="str">
            <v>CONSTRUCAO DE BARRACAO DE OBRA - MMA</v>
          </cell>
        </row>
        <row r="813">
          <cell r="G813">
            <v>85253</v>
          </cell>
          <cell r="H813" t="str">
            <v>GALPAO ABERTO EM CANTEIRO DE OBRA, COM ESTRUTURA EM MADEIRA (REAPROVEITAMENTO 3X) E TELHA ONDULADA 6MM, INCLUINDO PISO CIMENTADO COM PREPARO DO TERRENO</v>
          </cell>
          <cell r="I813" t="str">
            <v>M2</v>
          </cell>
          <cell r="J813">
            <v>121.89</v>
          </cell>
          <cell r="R813">
            <v>102.61</v>
          </cell>
          <cell r="S813">
            <v>84.19</v>
          </cell>
          <cell r="T813">
            <v>19.27</v>
          </cell>
          <cell r="U813">
            <v>15.8</v>
          </cell>
          <cell r="V813">
            <v>0</v>
          </cell>
          <cell r="W813">
            <v>0</v>
          </cell>
          <cell r="X813">
            <v>0</v>
          </cell>
          <cell r="Y813">
            <v>0</v>
          </cell>
          <cell r="Z813">
            <v>0</v>
          </cell>
          <cell r="AA813">
            <v>0</v>
          </cell>
          <cell r="AB813" t="str">
            <v>CAIXA REFERENCIAL</v>
          </cell>
          <cell r="AD813" t="str">
            <v>CANT</v>
          </cell>
          <cell r="AE813" t="str">
            <v>CANTEIRO DE OBRAS</v>
          </cell>
          <cell r="AF813">
            <v>1</v>
          </cell>
          <cell r="AG813" t="str">
            <v>CONSTRUCAO DO CANTEIRO</v>
          </cell>
          <cell r="AH813">
            <v>0</v>
          </cell>
          <cell r="AI813">
            <v>0</v>
          </cell>
        </row>
        <row r="814">
          <cell r="G814">
            <v>85253</v>
          </cell>
          <cell r="H814" t="str">
            <v>GALPAO ABERTO EM CANTEIRO DE OBRA, COM ESTRUTURA EM MADEIRA (REAPROVEITAMENTO 3X) E TELHA ONDULADA 6MM, INCLUINDO PISO CIMENTADO COM PREPARO DO TERRENO</v>
          </cell>
          <cell r="I814" t="str">
            <v>M2</v>
          </cell>
          <cell r="J814">
            <v>121.89</v>
          </cell>
          <cell r="K814" t="str">
            <v>INSUMO</v>
          </cell>
          <cell r="L814">
            <v>367</v>
          </cell>
          <cell r="M814" t="str">
            <v>AREIA GROSSA - POSTO JAZIDA / FORNECEDOR (SEM FRETE)</v>
          </cell>
          <cell r="N814" t="str">
            <v>M3</v>
          </cell>
          <cell r="O814">
            <v>1.7999999999999999E-2</v>
          </cell>
          <cell r="P814">
            <v>77.150000000000006</v>
          </cell>
          <cell r="Q814">
            <v>1.38</v>
          </cell>
          <cell r="AD814" t="str">
            <v>CANT</v>
          </cell>
          <cell r="AE814" t="str">
            <v>CANTEIRO DE OBRAS</v>
          </cell>
          <cell r="AF814">
            <v>1</v>
          </cell>
          <cell r="AG814" t="str">
            <v>CONSTRUCAO DO CANTEIRO</v>
          </cell>
          <cell r="AH814">
            <v>0</v>
          </cell>
          <cell r="AI814">
            <v>0</v>
          </cell>
        </row>
        <row r="815">
          <cell r="G815">
            <v>85253</v>
          </cell>
          <cell r="H815" t="str">
            <v>GALPAO ABERTO EM CANTEIRO DE OBRA, COM ESTRUTURA EM MADEIRA (REAPROVEITAMENTO 3X) E TELHA ONDULADA 6MM, INCLUINDO PISO CIMENTADO COM PREPARO DO TERRENO</v>
          </cell>
          <cell r="I815" t="str">
            <v>M2</v>
          </cell>
          <cell r="J815">
            <v>121.89</v>
          </cell>
          <cell r="K815" t="str">
            <v>INSUMO</v>
          </cell>
          <cell r="L815">
            <v>1213</v>
          </cell>
          <cell r="M815" t="str">
            <v>CARPINTEIRO DE FORMAS</v>
          </cell>
          <cell r="N815" t="str">
            <v>H</v>
          </cell>
          <cell r="O815">
            <v>3.2</v>
          </cell>
          <cell r="P815">
            <v>11.39</v>
          </cell>
          <cell r="Q815">
            <v>36.450000000000003</v>
          </cell>
          <cell r="AD815" t="str">
            <v>CANT</v>
          </cell>
          <cell r="AE815" t="str">
            <v>CANTEIRO DE OBRAS</v>
          </cell>
          <cell r="AF815">
            <v>1</v>
          </cell>
          <cell r="AG815" t="str">
            <v>CONSTRUCAO DO CANTEIRO</v>
          </cell>
          <cell r="AH815">
            <v>0</v>
          </cell>
          <cell r="AI815">
            <v>0</v>
          </cell>
        </row>
        <row r="816">
          <cell r="G816">
            <v>85253</v>
          </cell>
          <cell r="H816" t="str">
            <v>GALPAO ABERTO EM CANTEIRO DE OBRA, COM ESTRUTURA EM MADEIRA (REAPROVEITAMENTO 3X) E TELHA ONDULADA 6MM, INCLUINDO PISO CIMENTADO COM PREPARO DO TERRENO</v>
          </cell>
          <cell r="I816" t="str">
            <v>M2</v>
          </cell>
          <cell r="J816">
            <v>121.89</v>
          </cell>
          <cell r="K816" t="str">
            <v>INSUMO</v>
          </cell>
          <cell r="L816">
            <v>1379</v>
          </cell>
          <cell r="M816" t="str">
            <v>CIMENTO PORTLAND COMPOSTO CP II- 32</v>
          </cell>
          <cell r="N816" t="str">
            <v>KG</v>
          </cell>
          <cell r="O816">
            <v>6.8</v>
          </cell>
          <cell r="P816">
            <v>0.44</v>
          </cell>
          <cell r="Q816">
            <v>3.02</v>
          </cell>
          <cell r="AD816" t="str">
            <v>CANT</v>
          </cell>
          <cell r="AE816" t="str">
            <v>CANTEIRO DE OBRAS</v>
          </cell>
          <cell r="AF816">
            <v>1</v>
          </cell>
          <cell r="AG816" t="str">
            <v>CONSTRUCAO DO CANTEIRO</v>
          </cell>
          <cell r="AH816">
            <v>0</v>
          </cell>
          <cell r="AI816">
            <v>0</v>
          </cell>
        </row>
        <row r="817">
          <cell r="G817">
            <v>85253</v>
          </cell>
          <cell r="H817" t="str">
            <v>GALPAO ABERTO EM CANTEIRO DE OBRA, COM ESTRUTURA EM MADEIRA (REAPROVEITAMENTO 3X) E TELHA ONDULADA 6MM, INCLUINDO PISO CIMENTADO COM PREPARO DO TERRENO</v>
          </cell>
          <cell r="I817" t="str">
            <v>M2</v>
          </cell>
          <cell r="J817">
            <v>121.89</v>
          </cell>
          <cell r="K817" t="str">
            <v>INSUMO</v>
          </cell>
          <cell r="L817">
            <v>1607</v>
          </cell>
          <cell r="M817" t="str">
            <v>CONJUNTO ARRUELAS DE VEDACAO 5/16" P/ TELHA FIBROCIMENTO (UMA ARRUELA METALICA E UMA ARRULA PVC - CONICAS)</v>
          </cell>
          <cell r="N817" t="str">
            <v>CJ</v>
          </cell>
          <cell r="O817">
            <v>0.6</v>
          </cell>
          <cell r="P817">
            <v>0.1</v>
          </cell>
          <cell r="Q817">
            <v>0.06</v>
          </cell>
          <cell r="AD817" t="str">
            <v>CANT</v>
          </cell>
          <cell r="AE817" t="str">
            <v>CANTEIRO DE OBRAS</v>
          </cell>
          <cell r="AF817">
            <v>1</v>
          </cell>
          <cell r="AG817" t="str">
            <v>CONSTRUCAO DO CANTEIRO</v>
          </cell>
          <cell r="AH817">
            <v>0</v>
          </cell>
          <cell r="AI817">
            <v>0</v>
          </cell>
        </row>
        <row r="818">
          <cell r="G818">
            <v>85253</v>
          </cell>
          <cell r="H818" t="str">
            <v>GALPAO ABERTO EM CANTEIRO DE OBRA, COM ESTRUTURA EM MADEIRA (REAPROVEITAMENTO 3X) E TELHA ONDULADA 6MM, INCLUINDO PISO CIMENTADO COM PREPARO DO TERRENO</v>
          </cell>
          <cell r="I818" t="str">
            <v>M2</v>
          </cell>
          <cell r="J818">
            <v>121.89</v>
          </cell>
          <cell r="K818" t="str">
            <v>INSUMO</v>
          </cell>
          <cell r="L818">
            <v>4491</v>
          </cell>
          <cell r="M818" t="str">
            <v>PECA DE MADEIRA NATIVA / REGIONAL 7,5 X 7,5CM (3X3) NAO APARELHADA (P/FORMA)</v>
          </cell>
          <cell r="N818" t="str">
            <v>M</v>
          </cell>
          <cell r="O818">
            <v>1.35</v>
          </cell>
          <cell r="P818">
            <v>6.2</v>
          </cell>
          <cell r="Q818">
            <v>8.3699999999999992</v>
          </cell>
          <cell r="AD818" t="str">
            <v>CANT</v>
          </cell>
          <cell r="AE818" t="str">
            <v>CANTEIRO DE OBRAS</v>
          </cell>
          <cell r="AF818">
            <v>1</v>
          </cell>
          <cell r="AG818" t="str">
            <v>CONSTRUCAO DO CANTEIRO</v>
          </cell>
          <cell r="AH818">
            <v>0</v>
          </cell>
          <cell r="AI818">
            <v>0</v>
          </cell>
        </row>
        <row r="819">
          <cell r="G819">
            <v>85253</v>
          </cell>
          <cell r="H819" t="str">
            <v>GALPAO ABERTO EM CANTEIRO DE OBRA, COM ESTRUTURA EM MADEIRA (REAPROVEITAMENTO 3X) E TELHA ONDULADA 6MM, INCLUINDO PISO CIMENTADO COM PREPARO DO TERRENO</v>
          </cell>
          <cell r="I819" t="str">
            <v>M2</v>
          </cell>
          <cell r="J819">
            <v>121.89</v>
          </cell>
          <cell r="K819" t="str">
            <v>INSUMO</v>
          </cell>
          <cell r="L819">
            <v>4750</v>
          </cell>
          <cell r="M819" t="str">
            <v>PEDREIRO</v>
          </cell>
          <cell r="N819" t="str">
            <v>H</v>
          </cell>
          <cell r="O819">
            <v>1.1000000000000001</v>
          </cell>
          <cell r="P819">
            <v>11.39</v>
          </cell>
          <cell r="Q819">
            <v>12.53</v>
          </cell>
          <cell r="AD819" t="str">
            <v>CANT</v>
          </cell>
          <cell r="AE819" t="str">
            <v>CANTEIRO DE OBRAS</v>
          </cell>
          <cell r="AF819">
            <v>1</v>
          </cell>
          <cell r="AG819" t="str">
            <v>CONSTRUCAO DO CANTEIRO</v>
          </cell>
          <cell r="AH819">
            <v>0</v>
          </cell>
          <cell r="AI819">
            <v>0</v>
          </cell>
        </row>
        <row r="820">
          <cell r="G820">
            <v>85253</v>
          </cell>
          <cell r="H820" t="str">
            <v>GALPAO ABERTO EM CANTEIRO DE OBRA, COM ESTRUTURA EM MADEIRA (REAPROVEITAMENTO 3X) E TELHA ONDULADA 6MM, INCLUINDO PISO CIMENTADO COM PREPARO DO TERRENO</v>
          </cell>
          <cell r="I820" t="str">
            <v>M2</v>
          </cell>
          <cell r="J820">
            <v>121.89</v>
          </cell>
          <cell r="K820" t="str">
            <v>INSUMO</v>
          </cell>
          <cell r="L820">
            <v>5075</v>
          </cell>
          <cell r="M820" t="str">
            <v>PREGO POLIDO COM CABECA 18 X 30</v>
          </cell>
          <cell r="N820" t="str">
            <v>KG</v>
          </cell>
          <cell r="O820">
            <v>8.4999999999999992E-2</v>
          </cell>
          <cell r="P820">
            <v>6.32</v>
          </cell>
          <cell r="Q820">
            <v>0.53</v>
          </cell>
          <cell r="AD820" t="str">
            <v>CANT</v>
          </cell>
          <cell r="AE820" t="str">
            <v>CANTEIRO DE OBRAS</v>
          </cell>
          <cell r="AF820">
            <v>1</v>
          </cell>
          <cell r="AG820" t="str">
            <v>CONSTRUCAO DO CANTEIRO</v>
          </cell>
          <cell r="AH820">
            <v>0</v>
          </cell>
          <cell r="AI820">
            <v>0</v>
          </cell>
        </row>
        <row r="821">
          <cell r="G821">
            <v>85253</v>
          </cell>
          <cell r="H821" t="str">
            <v>GALPAO ABERTO EM CANTEIRO DE OBRA, COM ESTRUTURA EM MADEIRA (REAPROVEITAMENTO 3X) E TELHA ONDULADA 6MM, INCLUINDO PISO CIMENTADO COM PREPARO DO TERRENO</v>
          </cell>
          <cell r="I821" t="str">
            <v>M2</v>
          </cell>
          <cell r="J821">
            <v>121.89</v>
          </cell>
          <cell r="K821" t="str">
            <v>INSUMO</v>
          </cell>
          <cell r="L821">
            <v>6111</v>
          </cell>
          <cell r="M821" t="str">
            <v>SERVENTE</v>
          </cell>
          <cell r="N821" t="str">
            <v>H</v>
          </cell>
          <cell r="O821">
            <v>7.2</v>
          </cell>
          <cell r="P821">
            <v>7.44</v>
          </cell>
          <cell r="Q821">
            <v>53.62</v>
          </cell>
          <cell r="AD821" t="str">
            <v>CANT</v>
          </cell>
          <cell r="AE821" t="str">
            <v>CANTEIRO DE OBRAS</v>
          </cell>
          <cell r="AF821">
            <v>1</v>
          </cell>
          <cell r="AG821" t="str">
            <v>CONSTRUCAO DO CANTEIRO</v>
          </cell>
          <cell r="AH821">
            <v>0</v>
          </cell>
          <cell r="AI821">
            <v>0</v>
          </cell>
        </row>
        <row r="822">
          <cell r="G822">
            <v>85253</v>
          </cell>
          <cell r="H822" t="str">
            <v>GALPAO ABERTO EM CANTEIRO DE OBRA, COM ESTRUTURA EM MADEIRA (REAPROVEITAMENTO 3X) E TELHA ONDULADA 6MM, INCLUINDO PISO CIMENTADO COM PREPARO DO TERRENO</v>
          </cell>
          <cell r="I822" t="str">
            <v>M2</v>
          </cell>
          <cell r="J822">
            <v>121.89</v>
          </cell>
          <cell r="K822" t="str">
            <v>INSUMO</v>
          </cell>
          <cell r="L822">
            <v>7194</v>
          </cell>
          <cell r="M822" t="str">
            <v>TELHA FIBROCIMENTO ONDULADA 6MM - 2,44 X 1,10M</v>
          </cell>
          <cell r="N822" t="str">
            <v>M2</v>
          </cell>
          <cell r="O822">
            <v>0.5</v>
          </cell>
          <cell r="P822">
            <v>11.77</v>
          </cell>
          <cell r="Q822">
            <v>5.88</v>
          </cell>
          <cell r="AD822" t="str">
            <v>CANT</v>
          </cell>
          <cell r="AE822" t="str">
            <v>CANTEIRO DE OBRAS</v>
          </cell>
          <cell r="AF822">
            <v>1</v>
          </cell>
          <cell r="AG822" t="str">
            <v>CONSTRUCAO DO CANTEIRO</v>
          </cell>
          <cell r="AH822">
            <v>0</v>
          </cell>
          <cell r="AI822">
            <v>0</v>
          </cell>
        </row>
        <row r="823">
          <cell r="G823" t="str">
            <v>74209/1</v>
          </cell>
          <cell r="H823" t="str">
            <v>PLACA DE OBRA EM CHAPA DE ACO GALVANIZADO</v>
          </cell>
          <cell r="I823" t="str">
            <v>M2</v>
          </cell>
          <cell r="J823">
            <v>221.45</v>
          </cell>
          <cell r="R823">
            <v>26.73</v>
          </cell>
          <cell r="S823">
            <v>12.07</v>
          </cell>
          <cell r="T823">
            <v>194.7</v>
          </cell>
          <cell r="U823">
            <v>87.91</v>
          </cell>
          <cell r="V823">
            <v>0.01</v>
          </cell>
          <cell r="W823">
            <v>0</v>
          </cell>
          <cell r="X823">
            <v>0</v>
          </cell>
          <cell r="Y823">
            <v>0</v>
          </cell>
          <cell r="Z823">
            <v>0</v>
          </cell>
          <cell r="AA823">
            <v>0</v>
          </cell>
          <cell r="AB823" t="str">
            <v>CAIXA REFERENCIAL</v>
          </cell>
          <cell r="AD823" t="str">
            <v>CANT</v>
          </cell>
          <cell r="AE823" t="str">
            <v>CANTEIRO DE OBRAS</v>
          </cell>
          <cell r="AF823">
            <v>2</v>
          </cell>
          <cell r="AG823" t="str">
            <v>PLACA DE OBRA</v>
          </cell>
          <cell r="AH823">
            <v>74209</v>
          </cell>
          <cell r="AI823" t="str">
            <v>AQUISICAO E ASSENTAMENTO PLACA DE OBRA</v>
          </cell>
        </row>
        <row r="824">
          <cell r="G824" t="str">
            <v>74209/1</v>
          </cell>
          <cell r="H824" t="str">
            <v>PLACA DE OBRA EM CHAPA DE ACO GALVANIZADO</v>
          </cell>
          <cell r="I824" t="str">
            <v>M2</v>
          </cell>
          <cell r="J824">
            <v>221.45</v>
          </cell>
          <cell r="K824" t="str">
            <v>COMPOSICAO</v>
          </cell>
          <cell r="L824">
            <v>5652</v>
          </cell>
          <cell r="M824" t="str">
            <v>CONCRETO NAO ESTRUTURAL, CONSUMO 150KG/M3, PREPARO COM BETONEIRA, SEM LANCAMENTO</v>
          </cell>
          <cell r="N824" t="str">
            <v>M3</v>
          </cell>
          <cell r="O824">
            <v>0.01</v>
          </cell>
          <cell r="P824">
            <v>204.17</v>
          </cell>
          <cell r="Q824">
            <v>2.04</v>
          </cell>
          <cell r="AD824" t="str">
            <v>CANT</v>
          </cell>
          <cell r="AE824" t="str">
            <v>CANTEIRO DE OBRAS</v>
          </cell>
          <cell r="AF824">
            <v>2</v>
          </cell>
          <cell r="AG824" t="str">
            <v>PLACA DE OBRA</v>
          </cell>
          <cell r="AH824">
            <v>74209</v>
          </cell>
          <cell r="AI824" t="str">
            <v>AQUISICAO E ASSENTAMENTO PLACA DE OBRA</v>
          </cell>
        </row>
        <row r="825">
          <cell r="G825" t="str">
            <v>74209/1</v>
          </cell>
          <cell r="H825" t="str">
            <v>PLACA DE OBRA EM CHAPA DE ACO GALVANIZADO</v>
          </cell>
          <cell r="I825" t="str">
            <v>M2</v>
          </cell>
          <cell r="J825">
            <v>221.45</v>
          </cell>
          <cell r="K825" t="str">
            <v>INSUMO</v>
          </cell>
          <cell r="L825">
            <v>1213</v>
          </cell>
          <cell r="M825" t="str">
            <v>CARPINTEIRO DE FORMAS</v>
          </cell>
          <cell r="N825" t="str">
            <v>H</v>
          </cell>
          <cell r="O825">
            <v>1</v>
          </cell>
          <cell r="P825">
            <v>11.39</v>
          </cell>
          <cell r="Q825">
            <v>11.39</v>
          </cell>
          <cell r="AD825" t="str">
            <v>CANT</v>
          </cell>
          <cell r="AE825" t="str">
            <v>CANTEIRO DE OBRAS</v>
          </cell>
          <cell r="AF825">
            <v>2</v>
          </cell>
          <cell r="AG825" t="str">
            <v>PLACA DE OBRA</v>
          </cell>
          <cell r="AH825">
            <v>74209</v>
          </cell>
          <cell r="AI825" t="str">
            <v>AQUISICAO E ASSENTAMENTO PLACA DE OBRA</v>
          </cell>
        </row>
        <row r="826">
          <cell r="G826" t="str">
            <v>74209/1</v>
          </cell>
          <cell r="H826" t="str">
            <v>PLACA DE OBRA EM CHAPA DE ACO GALVANIZADO</v>
          </cell>
          <cell r="I826" t="str">
            <v>M2</v>
          </cell>
          <cell r="J826">
            <v>221.45</v>
          </cell>
          <cell r="K826" t="str">
            <v>INSUMO</v>
          </cell>
          <cell r="L826">
            <v>4417</v>
          </cell>
          <cell r="M826" t="str">
            <v>PECA DE MADEIRA LEI NATIVA/REGIONAL 2,5 X 7,5 CM (1 X 3") NAO APARELHADA</v>
          </cell>
          <cell r="N826" t="str">
            <v>M</v>
          </cell>
          <cell r="O826">
            <v>1</v>
          </cell>
          <cell r="P826">
            <v>4.7699999999999996</v>
          </cell>
          <cell r="Q826">
            <v>4.7699999999999996</v>
          </cell>
          <cell r="AD826" t="str">
            <v>CANT</v>
          </cell>
          <cell r="AE826" t="str">
            <v>CANTEIRO DE OBRAS</v>
          </cell>
          <cell r="AF826">
            <v>2</v>
          </cell>
          <cell r="AG826" t="str">
            <v>PLACA DE OBRA</v>
          </cell>
          <cell r="AH826">
            <v>74209</v>
          </cell>
          <cell r="AI826" t="str">
            <v>AQUISICAO E ASSENTAMENTO PLACA DE OBRA</v>
          </cell>
        </row>
        <row r="827">
          <cell r="G827" t="str">
            <v>74209/1</v>
          </cell>
          <cell r="H827" t="str">
            <v>PLACA DE OBRA EM CHAPA DE ACO GALVANIZADO</v>
          </cell>
          <cell r="I827" t="str">
            <v>M2</v>
          </cell>
          <cell r="J827">
            <v>221.45</v>
          </cell>
          <cell r="K827" t="str">
            <v>INSUMO</v>
          </cell>
          <cell r="L827">
            <v>4491</v>
          </cell>
          <cell r="M827" t="str">
            <v>PECA DE MADEIRA NATIVA / REGIONAL 7,5 X 7,5CM (3X3) NAO APARELHADA (P/FORMA)</v>
          </cell>
          <cell r="N827" t="str">
            <v>M</v>
          </cell>
          <cell r="O827">
            <v>4</v>
          </cell>
          <cell r="P827">
            <v>6.2</v>
          </cell>
          <cell r="Q827">
            <v>24.8</v>
          </cell>
          <cell r="AD827" t="str">
            <v>CANT</v>
          </cell>
          <cell r="AE827" t="str">
            <v>CANTEIRO DE OBRAS</v>
          </cell>
          <cell r="AF827">
            <v>2</v>
          </cell>
          <cell r="AG827" t="str">
            <v>PLACA DE OBRA</v>
          </cell>
          <cell r="AH827">
            <v>74209</v>
          </cell>
          <cell r="AI827" t="str">
            <v>AQUISICAO E ASSENTAMENTO PLACA DE OBRA</v>
          </cell>
        </row>
        <row r="828">
          <cell r="G828" t="str">
            <v>74209/1</v>
          </cell>
          <cell r="H828" t="str">
            <v>PLACA DE OBRA EM CHAPA DE ACO GALVANIZADO</v>
          </cell>
          <cell r="I828" t="str">
            <v>M2</v>
          </cell>
          <cell r="J828">
            <v>221.45</v>
          </cell>
          <cell r="K828" t="str">
            <v>INSUMO</v>
          </cell>
          <cell r="L828">
            <v>4813</v>
          </cell>
          <cell r="M828" t="str">
            <v>PLACA DE OBRA (IDENTIFICACAO) PARA CONSTRUCAO CIVIL EM CHAPA GALVANIZADA NUM 22 (NAO INCLUI COLOCACAO)</v>
          </cell>
          <cell r="N828" t="str">
            <v>M2</v>
          </cell>
          <cell r="O828">
            <v>1</v>
          </cell>
          <cell r="P828">
            <v>162.85</v>
          </cell>
          <cell r="Q828">
            <v>162.85</v>
          </cell>
          <cell r="AD828" t="str">
            <v>CANT</v>
          </cell>
          <cell r="AE828" t="str">
            <v>CANTEIRO DE OBRAS</v>
          </cell>
          <cell r="AF828">
            <v>2</v>
          </cell>
          <cell r="AG828" t="str">
            <v>PLACA DE OBRA</v>
          </cell>
          <cell r="AH828">
            <v>74209</v>
          </cell>
          <cell r="AI828" t="str">
            <v>AQUISICAO E ASSENTAMENTO PLACA DE OBRA</v>
          </cell>
        </row>
        <row r="829">
          <cell r="G829" t="str">
            <v>74209/1</v>
          </cell>
          <cell r="H829" t="str">
            <v>PLACA DE OBRA EM CHAPA DE ACO GALVANIZADO</v>
          </cell>
          <cell r="I829" t="str">
            <v>M2</v>
          </cell>
          <cell r="J829">
            <v>221.45</v>
          </cell>
          <cell r="K829" t="str">
            <v>INSUMO</v>
          </cell>
          <cell r="L829">
            <v>5075</v>
          </cell>
          <cell r="M829" t="str">
            <v>PREGO POLIDO COM CABECA 18 X 30</v>
          </cell>
          <cell r="N829" t="str">
            <v>KG</v>
          </cell>
          <cell r="O829">
            <v>0.11</v>
          </cell>
          <cell r="P829">
            <v>6.32</v>
          </cell>
          <cell r="Q829">
            <v>0.69</v>
          </cell>
          <cell r="AD829" t="str">
            <v>CANT</v>
          </cell>
          <cell r="AE829" t="str">
            <v>CANTEIRO DE OBRAS</v>
          </cell>
          <cell r="AF829">
            <v>2</v>
          </cell>
          <cell r="AG829" t="str">
            <v>PLACA DE OBRA</v>
          </cell>
          <cell r="AH829">
            <v>74209</v>
          </cell>
          <cell r="AI829" t="str">
            <v>AQUISICAO E ASSENTAMENTO PLACA DE OBRA</v>
          </cell>
        </row>
        <row r="830">
          <cell r="G830" t="str">
            <v>74209/1</v>
          </cell>
          <cell r="H830" t="str">
            <v>PLACA DE OBRA EM CHAPA DE ACO GALVANIZADO</v>
          </cell>
          <cell r="I830" t="str">
            <v>M2</v>
          </cell>
          <cell r="J830">
            <v>221.45</v>
          </cell>
          <cell r="K830" t="str">
            <v>INSUMO</v>
          </cell>
          <cell r="L830">
            <v>6111</v>
          </cell>
          <cell r="M830" t="str">
            <v>SERVENTE</v>
          </cell>
          <cell r="N830" t="str">
            <v>H</v>
          </cell>
          <cell r="O830">
            <v>2</v>
          </cell>
          <cell r="P830">
            <v>7.44</v>
          </cell>
          <cell r="Q830">
            <v>14.89</v>
          </cell>
          <cell r="AD830" t="str">
            <v>CANT</v>
          </cell>
          <cell r="AE830" t="str">
            <v>CANTEIRO DE OBRAS</v>
          </cell>
          <cell r="AF830">
            <v>2</v>
          </cell>
          <cell r="AG830" t="str">
            <v>PLACA DE OBRA</v>
          </cell>
          <cell r="AH830">
            <v>74209</v>
          </cell>
          <cell r="AI830" t="str">
            <v>AQUISICAO E ASSENTAMENTO PLACA DE OBRA</v>
          </cell>
        </row>
        <row r="831">
          <cell r="G831" t="str">
            <v>73756/1</v>
          </cell>
          <cell r="H831" t="str">
            <v>MONTAGEM / DESMONTAGEM DE USINA CONCRETO TIPO PAREDE C/SILOS HORIZONTAL P/3 AGREGADOS, INCLUSIVE MECANICO (PESADO) E MESTRE DE OBRAS</v>
          </cell>
          <cell r="I831" t="str">
            <v>UN</v>
          </cell>
          <cell r="J831">
            <v>28666.73</v>
          </cell>
          <cell r="R831">
            <v>22923.53</v>
          </cell>
          <cell r="S831">
            <v>79.959999999999994</v>
          </cell>
          <cell r="T831">
            <v>5734.85</v>
          </cell>
          <cell r="U831">
            <v>20</v>
          </cell>
          <cell r="V831">
            <v>8.33</v>
          </cell>
          <cell r="W831">
            <v>0.02</v>
          </cell>
          <cell r="X831">
            <v>0</v>
          </cell>
          <cell r="Y831">
            <v>0</v>
          </cell>
          <cell r="Z831">
            <v>0</v>
          </cell>
          <cell r="AA831">
            <v>0</v>
          </cell>
          <cell r="AB831" t="str">
            <v>CAIXA REFERENCIAL</v>
          </cell>
          <cell r="AD831" t="str">
            <v>CANT</v>
          </cell>
          <cell r="AE831" t="str">
            <v>CANTEIRO DE OBRAS</v>
          </cell>
          <cell r="AF831">
            <v>4</v>
          </cell>
          <cell r="AG831" t="str">
            <v>MOBILIZACAO E DESMOBILIZACAO</v>
          </cell>
          <cell r="AH831">
            <v>73756</v>
          </cell>
          <cell r="AI831" t="str">
            <v>MONTAGEM E DESMONTAGEM USINA DE CONCRETO</v>
          </cell>
        </row>
        <row r="832">
          <cell r="G832" t="str">
            <v>73756/1</v>
          </cell>
          <cell r="H832" t="str">
            <v>MONTAGEM / DESMONTAGEM DE USINA CONCRETO TIPO PAREDE C/SILOS HORIZONTAL P/3 AGREGADOS, INCLUSIVE MECANICO (PESADO) E MESTRE DE OBRAS</v>
          </cell>
          <cell r="I832" t="str">
            <v>UN</v>
          </cell>
          <cell r="J832">
            <v>28666.73</v>
          </cell>
          <cell r="K832" t="str">
            <v>COMPOSICAO</v>
          </cell>
          <cell r="L832">
            <v>6042</v>
          </cell>
          <cell r="M832" t="str">
            <v>CONCRETO NAO ESTRUTURAL, CONSUMO 210KG/M3, PREPARO COM BETONEIRA, SEM LANCAMENTO</v>
          </cell>
          <cell r="N832" t="str">
            <v>M3</v>
          </cell>
          <cell r="O832">
            <v>7.85</v>
          </cell>
          <cell r="P832">
            <v>237.16</v>
          </cell>
          <cell r="Q832">
            <v>1861.71</v>
          </cell>
          <cell r="AD832" t="str">
            <v>CANT</v>
          </cell>
          <cell r="AE832" t="str">
            <v>CANTEIRO DE OBRAS</v>
          </cell>
          <cell r="AF832">
            <v>4</v>
          </cell>
          <cell r="AG832" t="str">
            <v>MOBILIZACAO E DESMOBILIZACAO</v>
          </cell>
          <cell r="AH832">
            <v>73756</v>
          </cell>
          <cell r="AI832" t="str">
            <v>MONTAGEM E DESMONTAGEM USINA DE CONCRETO</v>
          </cell>
        </row>
        <row r="833">
          <cell r="G833" t="str">
            <v>73756/1</v>
          </cell>
          <cell r="H833" t="str">
            <v>MONTAGEM / DESMONTAGEM DE USINA CONCRETO TIPO PAREDE C/SILOS HORIZONTAL P/3 AGREGADOS, INCLUSIVE MECANICO (PESADO) E MESTRE DE OBRAS</v>
          </cell>
          <cell r="I833" t="str">
            <v>UN</v>
          </cell>
          <cell r="J833">
            <v>28666.73</v>
          </cell>
          <cell r="K833" t="str">
            <v>COMPOSICAO</v>
          </cell>
          <cell r="L833">
            <v>6045</v>
          </cell>
          <cell r="M833" t="str">
            <v>CONCRETO FCK=15MPA, PREPARO COM BETONEIRA, SEM LANCAMENTO</v>
          </cell>
          <cell r="N833" t="str">
            <v>M3</v>
          </cell>
          <cell r="O833">
            <v>3</v>
          </cell>
          <cell r="P833">
            <v>293.7</v>
          </cell>
          <cell r="Q833">
            <v>881.1</v>
          </cell>
          <cell r="AD833" t="str">
            <v>CANT</v>
          </cell>
          <cell r="AE833" t="str">
            <v>CANTEIRO DE OBRAS</v>
          </cell>
          <cell r="AF833">
            <v>4</v>
          </cell>
          <cell r="AG833" t="str">
            <v>MOBILIZACAO E DESMOBILIZACAO</v>
          </cell>
          <cell r="AH833">
            <v>73756</v>
          </cell>
          <cell r="AI833" t="str">
            <v>MONTAGEM E DESMONTAGEM USINA DE CONCRETO</v>
          </cell>
        </row>
        <row r="834">
          <cell r="G834" t="str">
            <v>73756/1</v>
          </cell>
          <cell r="H834" t="str">
            <v>MONTAGEM / DESMONTAGEM DE USINA CONCRETO TIPO PAREDE C/SILOS HORIZONTAL P/3 AGREGADOS, INCLUSIVE MECANICO (PESADO) E MESTRE DE OBRAS</v>
          </cell>
          <cell r="I834" t="str">
            <v>UN</v>
          </cell>
          <cell r="J834">
            <v>28666.73</v>
          </cell>
          <cell r="K834" t="str">
            <v>COMPOSICAO</v>
          </cell>
          <cell r="L834" t="str">
            <v>74157/003</v>
          </cell>
          <cell r="M834" t="str">
            <v>LANCAMENTO/APLICACAO MANUAL DE CONCRETO EM ESTRUTURAS</v>
          </cell>
          <cell r="N834" t="str">
            <v>M3</v>
          </cell>
          <cell r="O834">
            <v>10.85</v>
          </cell>
          <cell r="P834">
            <v>116.74</v>
          </cell>
          <cell r="Q834">
            <v>1266.67</v>
          </cell>
          <cell r="AD834" t="str">
            <v>CANT</v>
          </cell>
          <cell r="AE834" t="str">
            <v>CANTEIRO DE OBRAS</v>
          </cell>
          <cell r="AF834">
            <v>4</v>
          </cell>
          <cell r="AG834" t="str">
            <v>MOBILIZACAO E DESMOBILIZACAO</v>
          </cell>
          <cell r="AH834">
            <v>73756</v>
          </cell>
          <cell r="AI834" t="str">
            <v>MONTAGEM E DESMONTAGEM USINA DE CONCRETO</v>
          </cell>
        </row>
        <row r="835">
          <cell r="G835" t="str">
            <v>73756/1</v>
          </cell>
          <cell r="H835" t="str">
            <v>MONTAGEM / DESMONTAGEM DE USINA CONCRETO TIPO PAREDE C/SILOS HORIZONTAL P/3 AGREGADOS, INCLUSIVE MECANICO (PESADO) E MESTRE DE OBRAS</v>
          </cell>
          <cell r="I835" t="str">
            <v>UN</v>
          </cell>
          <cell r="J835">
            <v>28666.73</v>
          </cell>
          <cell r="K835" t="str">
            <v>INSUMO</v>
          </cell>
          <cell r="L835">
            <v>1213</v>
          </cell>
          <cell r="M835" t="str">
            <v>CARPINTEIRO DE FORMAS</v>
          </cell>
          <cell r="N835" t="str">
            <v>H</v>
          </cell>
          <cell r="O835">
            <v>360</v>
          </cell>
          <cell r="P835">
            <v>11.39</v>
          </cell>
          <cell r="Q835">
            <v>4101.5200000000004</v>
          </cell>
          <cell r="AD835" t="str">
            <v>CANT</v>
          </cell>
          <cell r="AE835" t="str">
            <v>CANTEIRO DE OBRAS</v>
          </cell>
          <cell r="AF835">
            <v>4</v>
          </cell>
          <cell r="AG835" t="str">
            <v>MOBILIZACAO E DESMOBILIZACAO</v>
          </cell>
          <cell r="AH835">
            <v>73756</v>
          </cell>
          <cell r="AI835" t="str">
            <v>MONTAGEM E DESMONTAGEM USINA DE CONCRETO</v>
          </cell>
        </row>
        <row r="836">
          <cell r="G836" t="str">
            <v>73756/1</v>
          </cell>
          <cell r="H836" t="str">
            <v>MONTAGEM / DESMONTAGEM DE USINA CONCRETO TIPO PAREDE C/SILOS HORIZONTAL P/3 AGREGADOS, INCLUSIVE MECANICO (PESADO) E MESTRE DE OBRAS</v>
          </cell>
          <cell r="I836" t="str">
            <v>UN</v>
          </cell>
          <cell r="J836">
            <v>28666.73</v>
          </cell>
          <cell r="K836" t="str">
            <v>INSUMO</v>
          </cell>
          <cell r="L836">
            <v>4058</v>
          </cell>
          <cell r="M836" t="str">
            <v>MECÂNICO DE EQUIPAMENTOS PESADOS</v>
          </cell>
          <cell r="N836" t="str">
            <v>H</v>
          </cell>
          <cell r="O836">
            <v>180</v>
          </cell>
          <cell r="P836">
            <v>14.43</v>
          </cell>
          <cell r="Q836">
            <v>2598.16</v>
          </cell>
          <cell r="AD836" t="str">
            <v>CANT</v>
          </cell>
          <cell r="AE836" t="str">
            <v>CANTEIRO DE OBRAS</v>
          </cell>
          <cell r="AF836">
            <v>4</v>
          </cell>
          <cell r="AG836" t="str">
            <v>MOBILIZACAO E DESMOBILIZACAO</v>
          </cell>
          <cell r="AH836">
            <v>73756</v>
          </cell>
          <cell r="AI836" t="str">
            <v>MONTAGEM E DESMONTAGEM USINA DE CONCRETO</v>
          </cell>
        </row>
        <row r="837">
          <cell r="G837" t="str">
            <v>73756/1</v>
          </cell>
          <cell r="H837" t="str">
            <v>MONTAGEM / DESMONTAGEM DE USINA CONCRETO TIPO PAREDE C/SILOS HORIZONTAL P/3 AGREGADOS, INCLUSIVE MECANICO (PESADO) E MESTRE DE OBRAS</v>
          </cell>
          <cell r="I837" t="str">
            <v>UN</v>
          </cell>
          <cell r="J837">
            <v>28666.73</v>
          </cell>
          <cell r="K837" t="str">
            <v>INSUMO</v>
          </cell>
          <cell r="L837">
            <v>4069</v>
          </cell>
          <cell r="M837" t="str">
            <v>MESTRE DE OBRAS</v>
          </cell>
          <cell r="N837" t="str">
            <v>H</v>
          </cell>
          <cell r="O837">
            <v>180</v>
          </cell>
          <cell r="P837">
            <v>50.61</v>
          </cell>
          <cell r="Q837">
            <v>9111.41</v>
          </cell>
          <cell r="AD837" t="str">
            <v>CANT</v>
          </cell>
          <cell r="AE837" t="str">
            <v>CANTEIRO DE OBRAS</v>
          </cell>
          <cell r="AF837">
            <v>4</v>
          </cell>
          <cell r="AG837" t="str">
            <v>MOBILIZACAO E DESMOBILIZACAO</v>
          </cell>
          <cell r="AH837">
            <v>73756</v>
          </cell>
          <cell r="AI837" t="str">
            <v>MONTAGEM E DESMONTAGEM USINA DE CONCRETO</v>
          </cell>
        </row>
        <row r="838">
          <cell r="G838" t="str">
            <v>73756/1</v>
          </cell>
          <cell r="H838" t="str">
            <v>MONTAGEM / DESMONTAGEM DE USINA CONCRETO TIPO PAREDE C/SILOS HORIZONTAL P/3 AGREGADOS, INCLUSIVE MECANICO (PESADO) E MESTRE DE OBRAS</v>
          </cell>
          <cell r="I838" t="str">
            <v>UN</v>
          </cell>
          <cell r="J838">
            <v>28666.73</v>
          </cell>
          <cell r="K838" t="str">
            <v>INSUMO</v>
          </cell>
          <cell r="L838">
            <v>4448</v>
          </cell>
          <cell r="M838" t="str">
            <v>PECA DE MADEIRA NATIVA/REGIONAL 7,5 X 12,50 CM (3X5") NAO APARELHADA (P/FORMA)</v>
          </cell>
          <cell r="N838" t="str">
            <v>M</v>
          </cell>
          <cell r="O838">
            <v>220</v>
          </cell>
          <cell r="P838">
            <v>11.32</v>
          </cell>
          <cell r="Q838">
            <v>2490.85</v>
          </cell>
          <cell r="AD838" t="str">
            <v>CANT</v>
          </cell>
          <cell r="AE838" t="str">
            <v>CANTEIRO DE OBRAS</v>
          </cell>
          <cell r="AF838">
            <v>4</v>
          </cell>
          <cell r="AG838" t="str">
            <v>MOBILIZACAO E DESMOBILIZACAO</v>
          </cell>
          <cell r="AH838">
            <v>73756</v>
          </cell>
          <cell r="AI838" t="str">
            <v>MONTAGEM E DESMONTAGEM USINA DE CONCRETO</v>
          </cell>
        </row>
        <row r="839">
          <cell r="G839" t="str">
            <v>73756/1</v>
          </cell>
          <cell r="H839" t="str">
            <v>MONTAGEM / DESMONTAGEM DE USINA CONCRETO TIPO PAREDE C/SILOS HORIZONTAL P/3 AGREGADOS, INCLUSIVE MECANICO (PESADO) E MESTRE DE OBRAS</v>
          </cell>
          <cell r="I839" t="str">
            <v>UN</v>
          </cell>
          <cell r="J839">
            <v>28666.73</v>
          </cell>
          <cell r="K839" t="str">
            <v>INSUMO</v>
          </cell>
          <cell r="L839">
            <v>4768</v>
          </cell>
          <cell r="M839" t="str">
            <v>PERFIL ACO ESTRUTURAL "I" - 8" X 4" (QUALQUER ESPESSURA)</v>
          </cell>
          <cell r="N839" t="str">
            <v>KG</v>
          </cell>
          <cell r="O839">
            <v>274</v>
          </cell>
          <cell r="P839">
            <v>3.62</v>
          </cell>
          <cell r="Q839">
            <v>992.34</v>
          </cell>
          <cell r="AD839" t="str">
            <v>CANT</v>
          </cell>
          <cell r="AE839" t="str">
            <v>CANTEIRO DE OBRAS</v>
          </cell>
          <cell r="AF839">
            <v>4</v>
          </cell>
          <cell r="AG839" t="str">
            <v>MOBILIZACAO E DESMOBILIZACAO</v>
          </cell>
          <cell r="AH839">
            <v>73756</v>
          </cell>
          <cell r="AI839" t="str">
            <v>MONTAGEM E DESMONTAGEM USINA DE CONCRETO</v>
          </cell>
        </row>
        <row r="840">
          <cell r="G840" t="str">
            <v>73756/1</v>
          </cell>
          <cell r="H840" t="str">
            <v>MONTAGEM / DESMONTAGEM DE USINA CONCRETO TIPO PAREDE C/SILOS HORIZONTAL P/3 AGREGADOS, INCLUSIVE MECANICO (PESADO) E MESTRE DE OBRAS</v>
          </cell>
          <cell r="I840" t="str">
            <v>UN</v>
          </cell>
          <cell r="J840">
            <v>28666.73</v>
          </cell>
          <cell r="K840" t="str">
            <v>INSUMO</v>
          </cell>
          <cell r="L840">
            <v>6111</v>
          </cell>
          <cell r="M840" t="str">
            <v>SERVENTE</v>
          </cell>
          <cell r="N840" t="str">
            <v>H</v>
          </cell>
          <cell r="O840">
            <v>720</v>
          </cell>
          <cell r="P840">
            <v>7.44</v>
          </cell>
          <cell r="Q840">
            <v>5362.92</v>
          </cell>
          <cell r="AD840" t="str">
            <v>CANT</v>
          </cell>
          <cell r="AE840" t="str">
            <v>CANTEIRO DE OBRAS</v>
          </cell>
          <cell r="AF840">
            <v>4</v>
          </cell>
          <cell r="AG840" t="str">
            <v>MOBILIZACAO E DESMOBILIZACAO</v>
          </cell>
          <cell r="AH840">
            <v>73756</v>
          </cell>
          <cell r="AI840" t="str">
            <v>MONTAGEM E DESMONTAGEM USINA DE CONCRETO</v>
          </cell>
        </row>
        <row r="841">
          <cell r="G841" t="str">
            <v>73847/1</v>
          </cell>
          <cell r="H841" t="str">
            <v>ALUGUEL CONTAINER/ESCRIT INCL INST ELET LARG=2,20 COMP=6,20M          ALT=2,50M CHAPA ACO C/NERV TRAPEZ FORRO C/ISOL TERMO/ACUSTICO         CHASSIS REFORC PISO COMPENS NAVAL EXC TRANSP/CARGA/DESCARGA</v>
          </cell>
          <cell r="I841" t="str">
            <v>MES</v>
          </cell>
          <cell r="J841">
            <v>449.55</v>
          </cell>
          <cell r="R841">
            <v>0</v>
          </cell>
          <cell r="S841">
            <v>0</v>
          </cell>
          <cell r="T841">
            <v>0</v>
          </cell>
          <cell r="U841">
            <v>0</v>
          </cell>
          <cell r="V841">
            <v>449.55</v>
          </cell>
          <cell r="W841">
            <v>100</v>
          </cell>
          <cell r="X841">
            <v>0</v>
          </cell>
          <cell r="Y841">
            <v>0</v>
          </cell>
          <cell r="Z841">
            <v>0</v>
          </cell>
          <cell r="AA841">
            <v>0</v>
          </cell>
          <cell r="AB841" t="str">
            <v>CAIXA REFERENCIAL</v>
          </cell>
          <cell r="AD841" t="str">
            <v>CANT</v>
          </cell>
          <cell r="AE841" t="str">
            <v>CANTEIRO DE OBRAS</v>
          </cell>
          <cell r="AF841">
            <v>4</v>
          </cell>
          <cell r="AG841" t="str">
            <v>MOBILIZACAO E DESMOBILIZACAO</v>
          </cell>
          <cell r="AH841">
            <v>73847</v>
          </cell>
          <cell r="AI841" t="str">
            <v>ALUGUEL DE CONTAINER</v>
          </cell>
        </row>
        <row r="842">
          <cell r="G842" t="str">
            <v>73847/1</v>
          </cell>
          <cell r="H842" t="str">
            <v>ALUGUEL CONTAINER/ESCRIT INCL INST ELET LARG=2,20 COMP=6,20M          ALT=2,50M CHAPA ACO C/NERV TRAPEZ FORRO C/ISOL TERMO/ACUSTICO         CHASSIS REFORC PISO COMPENS NAVAL EXC TRANSP/CARGA/DESCARGA</v>
          </cell>
          <cell r="I842" t="str">
            <v>MES</v>
          </cell>
          <cell r="J842">
            <v>449.55</v>
          </cell>
          <cell r="K842" t="str">
            <v>INSUMO</v>
          </cell>
          <cell r="L842">
            <v>10776</v>
          </cell>
          <cell r="M842" t="str">
            <v>CONTAINER 2,30 X 6,00 M PARA ESCRITORIO SEM DIVISORIAS INTERNAS</v>
          </cell>
          <cell r="N842" t="str">
            <v>MES</v>
          </cell>
          <cell r="O842">
            <v>1</v>
          </cell>
          <cell r="P842">
            <v>449.55</v>
          </cell>
          <cell r="Q842">
            <v>449.55</v>
          </cell>
          <cell r="AD842" t="str">
            <v>CANT</v>
          </cell>
          <cell r="AE842" t="str">
            <v>CANTEIRO DE OBRAS</v>
          </cell>
          <cell r="AF842">
            <v>4</v>
          </cell>
          <cell r="AG842" t="str">
            <v>MOBILIZACAO E DESMOBILIZACAO</v>
          </cell>
          <cell r="AH842">
            <v>73847</v>
          </cell>
          <cell r="AI842" t="str">
            <v>ALUGUEL DE CONTAINER</v>
          </cell>
        </row>
        <row r="843">
          <cell r="G843" t="str">
            <v>73847/2</v>
          </cell>
          <cell r="H843" t="str">
            <v>ALUGUEL CONTAINER/ESCRIT/WC C/1 VASO/1 LAV/1 MIC/4 CHUV LARG          =2,20M COMPR=6,20M ALT=2,50M CHAPA ACO NERV TRAPEZ FORROC/            ISOL TERMO-ACUST CHASSIS REFORC PISO COMPENS NAVAL INCL INST          ELETR/HIDRO-SANIT EXCL TRANSP/CARGA/DESC</v>
          </cell>
          <cell r="I843" t="str">
            <v>MES</v>
          </cell>
          <cell r="J843">
            <v>503.61</v>
          </cell>
          <cell r="R843">
            <v>0</v>
          </cell>
          <cell r="S843">
            <v>0</v>
          </cell>
          <cell r="T843">
            <v>28.6</v>
          </cell>
          <cell r="U843">
            <v>5.68</v>
          </cell>
          <cell r="V843">
            <v>475</v>
          </cell>
          <cell r="W843">
            <v>94.31</v>
          </cell>
          <cell r="X843">
            <v>0</v>
          </cell>
          <cell r="Y843">
            <v>0</v>
          </cell>
          <cell r="Z843">
            <v>0</v>
          </cell>
          <cell r="AA843">
            <v>0</v>
          </cell>
          <cell r="AB843" t="str">
            <v>CAIXA REFERENCIAL</v>
          </cell>
          <cell r="AD843" t="str">
            <v>CANT</v>
          </cell>
          <cell r="AE843" t="str">
            <v>CANTEIRO DE OBRAS</v>
          </cell>
          <cell r="AF843">
            <v>4</v>
          </cell>
          <cell r="AG843" t="str">
            <v>MOBILIZACAO E DESMOBILIZACAO</v>
          </cell>
          <cell r="AH843">
            <v>73847</v>
          </cell>
          <cell r="AI843" t="str">
            <v>ALUGUEL DE CONTAINER</v>
          </cell>
        </row>
        <row r="844">
          <cell r="G844" t="str">
            <v>73847/2</v>
          </cell>
          <cell r="H844" t="str">
            <v>ALUGUEL CONTAINER/ESCRIT/WC C/1 VASO/1 LAV/1 MIC/4 CHUV LARG          =2,20M COMPR=6,20M ALT=2,50M CHAPA ACO NERV TRAPEZ FORROC/            ISOL TERMO-ACUST CHASSIS REFORC PISO COMPENS NAVAL INCL INST          ELETR/HIDRO-SANIT EXCL TRANSP/CARGA/DESC</v>
          </cell>
          <cell r="I844" t="str">
            <v>MES</v>
          </cell>
          <cell r="J844">
            <v>503.61</v>
          </cell>
          <cell r="K844" t="str">
            <v>INSUMO</v>
          </cell>
          <cell r="L844">
            <v>7608</v>
          </cell>
          <cell r="M844" t="str">
            <v>CHUVEIRO PLASTICO BRANCO SIMPLES</v>
          </cell>
          <cell r="N844" t="str">
            <v>UN</v>
          </cell>
          <cell r="O844">
            <v>0.4</v>
          </cell>
          <cell r="P844">
            <v>6.35</v>
          </cell>
          <cell r="Q844">
            <v>2.54</v>
          </cell>
          <cell r="AD844" t="str">
            <v>CANT</v>
          </cell>
          <cell r="AE844" t="str">
            <v>CANTEIRO DE OBRAS</v>
          </cell>
          <cell r="AF844">
            <v>4</v>
          </cell>
          <cell r="AG844" t="str">
            <v>MOBILIZACAO E DESMOBILIZACAO</v>
          </cell>
          <cell r="AH844">
            <v>73847</v>
          </cell>
          <cell r="AI844" t="str">
            <v>ALUGUEL DE CONTAINER</v>
          </cell>
        </row>
        <row r="845">
          <cell r="G845" t="str">
            <v>73847/2</v>
          </cell>
          <cell r="H845" t="str">
            <v>ALUGUEL CONTAINER/ESCRIT/WC C/1 VASO/1 LAV/1 MIC/4 CHUV LARG          =2,20M COMPR=6,20M ALT=2,50M CHAPA ACO NERV TRAPEZ FORROC/            ISOL TERMO-ACUST CHASSIS REFORC PISO COMPENS NAVAL INCL INST          ELETR/HIDRO-SANIT EXCL TRANSP/CARGA/DESC</v>
          </cell>
          <cell r="I845" t="str">
            <v>MES</v>
          </cell>
          <cell r="J845">
            <v>503.61</v>
          </cell>
          <cell r="K845" t="str">
            <v>INSUMO</v>
          </cell>
          <cell r="L845">
            <v>10420</v>
          </cell>
          <cell r="M845" t="str">
            <v>VASO SANITARIO SIFONADO LOUCA BRANCA - PADRAO POPULAR</v>
          </cell>
          <cell r="N845" t="str">
            <v>UN</v>
          </cell>
          <cell r="O845">
            <v>0.1</v>
          </cell>
          <cell r="P845">
            <v>89</v>
          </cell>
          <cell r="Q845">
            <v>8.9</v>
          </cell>
          <cell r="AD845" t="str">
            <v>CANT</v>
          </cell>
          <cell r="AE845" t="str">
            <v>CANTEIRO DE OBRAS</v>
          </cell>
          <cell r="AF845">
            <v>4</v>
          </cell>
          <cell r="AG845" t="str">
            <v>MOBILIZACAO E DESMOBILIZACAO</v>
          </cell>
          <cell r="AH845">
            <v>73847</v>
          </cell>
          <cell r="AI845" t="str">
            <v>ALUGUEL DE CONTAINER</v>
          </cell>
        </row>
        <row r="846">
          <cell r="G846" t="str">
            <v>73847/2</v>
          </cell>
          <cell r="H846" t="str">
            <v>ALUGUEL CONTAINER/ESCRIT/WC C/1 VASO/1 LAV/1 MIC/4 CHUV LARG          =2,20M COMPR=6,20M ALT=2,50M CHAPA ACO NERV TRAPEZ FORROC/            ISOL TERMO-ACUST CHASSIS REFORC PISO COMPENS NAVAL INCL INST          ELETR/HIDRO-SANIT EXCL TRANSP/CARGA/DESC</v>
          </cell>
          <cell r="I846" t="str">
            <v>MES</v>
          </cell>
          <cell r="J846">
            <v>503.61</v>
          </cell>
          <cell r="K846" t="str">
            <v>INSUMO</v>
          </cell>
          <cell r="L846">
            <v>10425</v>
          </cell>
          <cell r="M846" t="str">
            <v>LAVATORIO LOUCA BRANCA SUSPENSO 29,5 X 39,0CM OU EQUIV-PADRAO POPULAR</v>
          </cell>
          <cell r="N846" t="str">
            <v>UN</v>
          </cell>
          <cell r="O846">
            <v>0.1</v>
          </cell>
          <cell r="P846">
            <v>39.950000000000003</v>
          </cell>
          <cell r="Q846">
            <v>3.99</v>
          </cell>
          <cell r="AD846" t="str">
            <v>CANT</v>
          </cell>
          <cell r="AE846" t="str">
            <v>CANTEIRO DE OBRAS</v>
          </cell>
          <cell r="AF846">
            <v>4</v>
          </cell>
          <cell r="AG846" t="str">
            <v>MOBILIZACAO E DESMOBILIZACAO</v>
          </cell>
          <cell r="AH846">
            <v>73847</v>
          </cell>
          <cell r="AI846" t="str">
            <v>ALUGUEL DE CONTAINER</v>
          </cell>
        </row>
        <row r="847">
          <cell r="G847" t="str">
            <v>73847/2</v>
          </cell>
          <cell r="H847" t="str">
            <v>ALUGUEL CONTAINER/ESCRIT/WC C/1 VASO/1 LAV/1 MIC/4 CHUV LARG          =2,20M COMPR=6,20M ALT=2,50M CHAPA ACO NERV TRAPEZ FORROC/            ISOL TERMO-ACUST CHASSIS REFORC PISO COMPENS NAVAL INCL INST          ELETR/HIDRO-SANIT EXCL TRANSP/CARGA/DESC</v>
          </cell>
          <cell r="I847" t="str">
            <v>MES</v>
          </cell>
          <cell r="J847">
            <v>503.61</v>
          </cell>
          <cell r="K847" t="str">
            <v>INSUMO</v>
          </cell>
          <cell r="L847">
            <v>10432</v>
          </cell>
          <cell r="M847" t="str">
            <v>MICTORIO SIFONADO LOUCA BRANCA C/PERTENCES</v>
          </cell>
          <cell r="N847" t="str">
            <v>UN</v>
          </cell>
          <cell r="O847">
            <v>0.1</v>
          </cell>
          <cell r="P847">
            <v>131.71</v>
          </cell>
          <cell r="Q847">
            <v>13.17</v>
          </cell>
          <cell r="AD847" t="str">
            <v>CANT</v>
          </cell>
          <cell r="AE847" t="str">
            <v>CANTEIRO DE OBRAS</v>
          </cell>
          <cell r="AF847">
            <v>4</v>
          </cell>
          <cell r="AG847" t="str">
            <v>MOBILIZACAO E DESMOBILIZACAO</v>
          </cell>
          <cell r="AH847">
            <v>73847</v>
          </cell>
          <cell r="AI847" t="str">
            <v>ALUGUEL DE CONTAINER</v>
          </cell>
        </row>
        <row r="848">
          <cell r="G848" t="str">
            <v>73847/2</v>
          </cell>
          <cell r="H848" t="str">
            <v>ALUGUEL CONTAINER/ESCRIT/WC C/1 VASO/1 LAV/1 MIC/4 CHUV LARG          =2,20M COMPR=6,20M ALT=2,50M CHAPA ACO NERV TRAPEZ FORROC/            ISOL TERMO-ACUST CHASSIS REFORC PISO COMPENS NAVAL INCL INST          ELETR/HIDRO-SANIT EXCL TRANSP/CARGA/DESC</v>
          </cell>
          <cell r="I848" t="str">
            <v>MES</v>
          </cell>
          <cell r="J848">
            <v>503.61</v>
          </cell>
          <cell r="K848" t="str">
            <v>INSUMO</v>
          </cell>
          <cell r="L848">
            <v>10775</v>
          </cell>
          <cell r="M848" t="str">
            <v>CONTAINER 220 X 620CM P/ ESCRITORIO C/ 1 WCB COMPLETO TIPO CANTEIRO MOD. 1402 OU SIMILAR</v>
          </cell>
          <cell r="N848" t="str">
            <v>MES</v>
          </cell>
          <cell r="O848">
            <v>1</v>
          </cell>
          <cell r="P848">
            <v>475</v>
          </cell>
          <cell r="Q848">
            <v>475</v>
          </cell>
          <cell r="AD848" t="str">
            <v>CANT</v>
          </cell>
          <cell r="AE848" t="str">
            <v>CANTEIRO DE OBRAS</v>
          </cell>
          <cell r="AF848">
            <v>4</v>
          </cell>
          <cell r="AG848" t="str">
            <v>MOBILIZACAO E DESMOBILIZACAO</v>
          </cell>
          <cell r="AH848">
            <v>73847</v>
          </cell>
          <cell r="AI848" t="str">
            <v>ALUGUEL DE CONTAINER</v>
          </cell>
        </row>
        <row r="849">
          <cell r="G849" t="str">
            <v>73847/3</v>
          </cell>
          <cell r="H849" t="str">
            <v>ALUGUEL CONTAINER/SANIT C/2 VASOS/1 LAVAT/1 MIC/4 CHUV LARG=          2,20M COMPR=6,20M ALT=2,50M CHAPA ACO C/NERV TRAPEZ FORRO C/          ISOLAM TERMO/ACUSTICO CHASSIS REFORC PISO COMPENS NAVAL INCL          INST ELETR/HIDR EXCL TRANSP/CARGA/DESCAR</v>
          </cell>
          <cell r="I849" t="str">
            <v>MES</v>
          </cell>
          <cell r="J849">
            <v>697.42</v>
          </cell>
          <cell r="R849">
            <v>0</v>
          </cell>
          <cell r="S849">
            <v>0</v>
          </cell>
          <cell r="T849">
            <v>37.5</v>
          </cell>
          <cell r="U849">
            <v>5.37</v>
          </cell>
          <cell r="V849">
            <v>659.91</v>
          </cell>
          <cell r="W849">
            <v>94.62</v>
          </cell>
          <cell r="X849">
            <v>0</v>
          </cell>
          <cell r="Y849">
            <v>0</v>
          </cell>
          <cell r="Z849">
            <v>0</v>
          </cell>
          <cell r="AA849">
            <v>0</v>
          </cell>
          <cell r="AB849" t="str">
            <v>CAIXA REFERENCIAL</v>
          </cell>
          <cell r="AD849" t="str">
            <v>CANT</v>
          </cell>
          <cell r="AE849" t="str">
            <v>CANTEIRO DE OBRAS</v>
          </cell>
          <cell r="AF849">
            <v>4</v>
          </cell>
          <cell r="AG849" t="str">
            <v>MOBILIZACAO E DESMOBILIZACAO</v>
          </cell>
          <cell r="AH849">
            <v>73847</v>
          </cell>
          <cell r="AI849" t="str">
            <v>ALUGUEL DE CONTAINER</v>
          </cell>
        </row>
        <row r="850">
          <cell r="G850" t="str">
            <v>73847/3</v>
          </cell>
          <cell r="H850" t="str">
            <v>ALUGUEL CONTAINER/SANIT C/2 VASOS/1 LAVAT/1 MIC/4 CHUV LARG=          2,20M COMPR=6,20M ALT=2,50M CHAPA ACO C/NERV TRAPEZ FORRO C/          ISOLAM TERMO/ACUSTICO CHASSIS REFORC PISO COMPENS NAVAL INCL          INST ELETR/HIDR EXCL TRANSP/CARGA/DESCAR</v>
          </cell>
          <cell r="I850" t="str">
            <v>MES</v>
          </cell>
          <cell r="J850">
            <v>697.42</v>
          </cell>
          <cell r="K850" t="str">
            <v>INSUMO</v>
          </cell>
          <cell r="L850">
            <v>7608</v>
          </cell>
          <cell r="M850" t="str">
            <v>CHUVEIRO PLASTICO BRANCO SIMPLES</v>
          </cell>
          <cell r="N850" t="str">
            <v>UN</v>
          </cell>
          <cell r="O850">
            <v>0.4</v>
          </cell>
          <cell r="P850">
            <v>6.35</v>
          </cell>
          <cell r="Q850">
            <v>2.54</v>
          </cell>
          <cell r="AD850" t="str">
            <v>CANT</v>
          </cell>
          <cell r="AE850" t="str">
            <v>CANTEIRO DE OBRAS</v>
          </cell>
          <cell r="AF850">
            <v>4</v>
          </cell>
          <cell r="AG850" t="str">
            <v>MOBILIZACAO E DESMOBILIZACAO</v>
          </cell>
          <cell r="AH850">
            <v>73847</v>
          </cell>
          <cell r="AI850" t="str">
            <v>ALUGUEL DE CONTAINER</v>
          </cell>
        </row>
        <row r="851">
          <cell r="G851" t="str">
            <v>73847/3</v>
          </cell>
          <cell r="H851" t="str">
            <v>ALUGUEL CONTAINER/SANIT C/2 VASOS/1 LAVAT/1 MIC/4 CHUV LARG=          2,20M COMPR=6,20M ALT=2,50M CHAPA ACO C/NERV TRAPEZ FORRO C/          ISOLAM TERMO/ACUSTICO CHASSIS REFORC PISO COMPENS NAVAL INCL          INST ELETR/HIDR EXCL TRANSP/CARGA/DESCAR</v>
          </cell>
          <cell r="I851" t="str">
            <v>MES</v>
          </cell>
          <cell r="J851">
            <v>697.42</v>
          </cell>
          <cell r="K851" t="str">
            <v>INSUMO</v>
          </cell>
          <cell r="L851">
            <v>10420</v>
          </cell>
          <cell r="M851" t="str">
            <v>VASO SANITARIO SIFONADO LOUCA BRANCA - PADRAO POPULAR</v>
          </cell>
          <cell r="N851" t="str">
            <v>UN</v>
          </cell>
          <cell r="O851">
            <v>0.2</v>
          </cell>
          <cell r="P851">
            <v>89</v>
          </cell>
          <cell r="Q851">
            <v>17.8</v>
          </cell>
          <cell r="AD851" t="str">
            <v>CANT</v>
          </cell>
          <cell r="AE851" t="str">
            <v>CANTEIRO DE OBRAS</v>
          </cell>
          <cell r="AF851">
            <v>4</v>
          </cell>
          <cell r="AG851" t="str">
            <v>MOBILIZACAO E DESMOBILIZACAO</v>
          </cell>
          <cell r="AH851">
            <v>73847</v>
          </cell>
          <cell r="AI851" t="str">
            <v>ALUGUEL DE CONTAINER</v>
          </cell>
        </row>
        <row r="852">
          <cell r="G852" t="str">
            <v>73847/3</v>
          </cell>
          <cell r="H852" t="str">
            <v>ALUGUEL CONTAINER/SANIT C/2 VASOS/1 LAVAT/1 MIC/4 CHUV LARG=          2,20M COMPR=6,20M ALT=2,50M CHAPA ACO C/NERV TRAPEZ FORRO C/          ISOLAM TERMO/ACUSTICO CHASSIS REFORC PISO COMPENS NAVAL INCL          INST ELETR/HIDR EXCL TRANSP/CARGA/DESCAR</v>
          </cell>
          <cell r="I852" t="str">
            <v>MES</v>
          </cell>
          <cell r="J852">
            <v>697.42</v>
          </cell>
          <cell r="K852" t="str">
            <v>INSUMO</v>
          </cell>
          <cell r="L852">
            <v>10425</v>
          </cell>
          <cell r="M852" t="str">
            <v>LAVATORIO LOUCA BRANCA SUSPENSO 29,5 X 39,0CM OU EQUIV-PADRAO POPULAR</v>
          </cell>
          <cell r="N852" t="str">
            <v>UN</v>
          </cell>
          <cell r="O852">
            <v>0.1</v>
          </cell>
          <cell r="P852">
            <v>39.950000000000003</v>
          </cell>
          <cell r="Q852">
            <v>3.99</v>
          </cell>
          <cell r="AD852" t="str">
            <v>CANT</v>
          </cell>
          <cell r="AE852" t="str">
            <v>CANTEIRO DE OBRAS</v>
          </cell>
          <cell r="AF852">
            <v>4</v>
          </cell>
          <cell r="AG852" t="str">
            <v>MOBILIZACAO E DESMOBILIZACAO</v>
          </cell>
          <cell r="AH852">
            <v>73847</v>
          </cell>
          <cell r="AI852" t="str">
            <v>ALUGUEL DE CONTAINER</v>
          </cell>
        </row>
        <row r="853">
          <cell r="G853" t="str">
            <v>73847/3</v>
          </cell>
          <cell r="H853" t="str">
            <v>ALUGUEL CONTAINER/SANIT C/2 VASOS/1 LAVAT/1 MIC/4 CHUV LARG=          2,20M COMPR=6,20M ALT=2,50M CHAPA ACO C/NERV TRAPEZ FORRO C/          ISOLAM TERMO/ACUSTICO CHASSIS REFORC PISO COMPENS NAVAL INCL          INST ELETR/HIDR EXCL TRANSP/CARGA/DESCAR</v>
          </cell>
          <cell r="I853" t="str">
            <v>MES</v>
          </cell>
          <cell r="J853">
            <v>697.42</v>
          </cell>
          <cell r="K853" t="str">
            <v>INSUMO</v>
          </cell>
          <cell r="L853">
            <v>10432</v>
          </cell>
          <cell r="M853" t="str">
            <v>MICTORIO SIFONADO LOUCA BRANCA C/PERTENCES</v>
          </cell>
          <cell r="N853" t="str">
            <v>UN</v>
          </cell>
          <cell r="O853">
            <v>0.1</v>
          </cell>
          <cell r="P853">
            <v>131.71</v>
          </cell>
          <cell r="Q853">
            <v>13.17</v>
          </cell>
          <cell r="AD853" t="str">
            <v>CANT</v>
          </cell>
          <cell r="AE853" t="str">
            <v>CANTEIRO DE OBRAS</v>
          </cell>
          <cell r="AF853">
            <v>4</v>
          </cell>
          <cell r="AG853" t="str">
            <v>MOBILIZACAO E DESMOBILIZACAO</v>
          </cell>
          <cell r="AH853">
            <v>73847</v>
          </cell>
          <cell r="AI853" t="str">
            <v>ALUGUEL DE CONTAINER</v>
          </cell>
        </row>
        <row r="854">
          <cell r="G854" t="str">
            <v>73847/3</v>
          </cell>
          <cell r="H854" t="str">
            <v>ALUGUEL CONTAINER/SANIT C/2 VASOS/1 LAVAT/1 MIC/4 CHUV LARG=          2,20M COMPR=6,20M ALT=2,50M CHAPA ACO C/NERV TRAPEZ FORRO C/          ISOLAM TERMO/ACUSTICO CHASSIS REFORC PISO COMPENS NAVAL INCL          INST ELETR/HIDR EXCL TRANSP/CARGA/DESCAR</v>
          </cell>
          <cell r="I854" t="str">
            <v>MES</v>
          </cell>
          <cell r="J854">
            <v>697.42</v>
          </cell>
          <cell r="K854" t="str">
            <v>INSUMO</v>
          </cell>
          <cell r="L854">
            <v>10777</v>
          </cell>
          <cell r="M854" t="str">
            <v>CONTAINER 2,30 X 4,30 M PARA SANITARIO COM 3 BACIAS, 4 CHUVEIROS, 1 LAVATÓRIO E 1 MICTÓRIO</v>
          </cell>
          <cell r="N854" t="str">
            <v>MES</v>
          </cell>
          <cell r="O854">
            <v>1</v>
          </cell>
          <cell r="P854">
            <v>659.91</v>
          </cell>
          <cell r="Q854">
            <v>659.91</v>
          </cell>
          <cell r="AD854" t="str">
            <v>CANT</v>
          </cell>
          <cell r="AE854" t="str">
            <v>CANTEIRO DE OBRAS</v>
          </cell>
          <cell r="AF854">
            <v>4</v>
          </cell>
          <cell r="AG854" t="str">
            <v>MOBILIZACAO E DESMOBILIZACAO</v>
          </cell>
          <cell r="AH854">
            <v>73847</v>
          </cell>
          <cell r="AI854" t="str">
            <v>ALUGUEL DE CONTAINER</v>
          </cell>
        </row>
        <row r="855">
          <cell r="G855" t="str">
            <v>73847/4</v>
          </cell>
          <cell r="H855" t="str">
            <v>ALUGUEL CONTAINER/SANIT C/4 VASOS/1 LAVAT/1 MIC/4 CHUV LARG=          2,20M COMPR=6,20M ALT=2,50M CHAPAS ACO C/NERV TRAPEZ FORRO C/         ISOL TERMO-ACUST CHASSIS REFORC PISO COMPENS NAVAL INCL INST RA       ELETR/HIDRO-SANIT EXCL TRANSP/CARGA/DESC</v>
          </cell>
          <cell r="I855" t="str">
            <v>MES</v>
          </cell>
          <cell r="J855">
            <v>750.85</v>
          </cell>
          <cell r="R855">
            <v>0</v>
          </cell>
          <cell r="S855">
            <v>0</v>
          </cell>
          <cell r="T855">
            <v>55.3</v>
          </cell>
          <cell r="U855">
            <v>7.36</v>
          </cell>
          <cell r="V855">
            <v>695.53</v>
          </cell>
          <cell r="W855">
            <v>92.63</v>
          </cell>
          <cell r="X855">
            <v>0</v>
          </cell>
          <cell r="Y855">
            <v>0</v>
          </cell>
          <cell r="Z855">
            <v>0</v>
          </cell>
          <cell r="AA855">
            <v>0</v>
          </cell>
          <cell r="AB855" t="str">
            <v>CAIXA REFERENCIAL</v>
          </cell>
          <cell r="AD855" t="str">
            <v>CANT</v>
          </cell>
          <cell r="AE855" t="str">
            <v>CANTEIRO DE OBRAS</v>
          </cell>
          <cell r="AF855">
            <v>4</v>
          </cell>
          <cell r="AG855" t="str">
            <v>MOBILIZACAO E DESMOBILIZACAO</v>
          </cell>
          <cell r="AH855">
            <v>73847</v>
          </cell>
          <cell r="AI855" t="str">
            <v>ALUGUEL DE CONTAINER</v>
          </cell>
        </row>
        <row r="856">
          <cell r="G856" t="str">
            <v>73847/4</v>
          </cell>
          <cell r="H856" t="str">
            <v>ALUGUEL CONTAINER/SANIT C/4 VASOS/1 LAVAT/1 MIC/4 CHUV LARG=          2,20M COMPR=6,20M ALT=2,50M CHAPAS ACO C/NERV TRAPEZ FORRO C/         ISOL TERMO-ACUST CHASSIS REFORC PISO COMPENS NAVAL INCL INST RA       ELETR/HIDRO-SANIT EXCL TRANSP/CARGA/DESC</v>
          </cell>
          <cell r="I856" t="str">
            <v>MES</v>
          </cell>
          <cell r="J856">
            <v>750.85</v>
          </cell>
          <cell r="K856" t="str">
            <v>INSUMO</v>
          </cell>
          <cell r="L856">
            <v>7608</v>
          </cell>
          <cell r="M856" t="str">
            <v>CHUVEIRO PLASTICO BRANCO SIMPLES</v>
          </cell>
          <cell r="N856" t="str">
            <v>UN</v>
          </cell>
          <cell r="O856">
            <v>0.4</v>
          </cell>
          <cell r="P856">
            <v>6.35</v>
          </cell>
          <cell r="Q856">
            <v>2.54</v>
          </cell>
          <cell r="AD856" t="str">
            <v>CANT</v>
          </cell>
          <cell r="AE856" t="str">
            <v>CANTEIRO DE OBRAS</v>
          </cell>
          <cell r="AF856">
            <v>4</v>
          </cell>
          <cell r="AG856" t="str">
            <v>MOBILIZACAO E DESMOBILIZACAO</v>
          </cell>
          <cell r="AH856">
            <v>73847</v>
          </cell>
          <cell r="AI856" t="str">
            <v>ALUGUEL DE CONTAINER</v>
          </cell>
        </row>
        <row r="857">
          <cell r="G857" t="str">
            <v>73847/4</v>
          </cell>
          <cell r="H857" t="str">
            <v>ALUGUEL CONTAINER/SANIT C/4 VASOS/1 LAVAT/1 MIC/4 CHUV LARG=          2,20M COMPR=6,20M ALT=2,50M CHAPAS ACO C/NERV TRAPEZ FORRO C/         ISOL TERMO-ACUST CHASSIS REFORC PISO COMPENS NAVAL INCL INST RA       ELETR/HIDRO-SANIT EXCL TRANSP/CARGA/DESC</v>
          </cell>
          <cell r="I857" t="str">
            <v>MES</v>
          </cell>
          <cell r="J857">
            <v>750.85</v>
          </cell>
          <cell r="K857" t="str">
            <v>INSUMO</v>
          </cell>
          <cell r="L857">
            <v>10420</v>
          </cell>
          <cell r="M857" t="str">
            <v>VASO SANITARIO SIFONADO LOUCA BRANCA - PADRAO POPULAR</v>
          </cell>
          <cell r="N857" t="str">
            <v>UN</v>
          </cell>
          <cell r="O857">
            <v>0.4</v>
          </cell>
          <cell r="P857">
            <v>89</v>
          </cell>
          <cell r="Q857">
            <v>35.6</v>
          </cell>
          <cell r="AD857" t="str">
            <v>CANT</v>
          </cell>
          <cell r="AE857" t="str">
            <v>CANTEIRO DE OBRAS</v>
          </cell>
          <cell r="AF857">
            <v>4</v>
          </cell>
          <cell r="AG857" t="str">
            <v>MOBILIZACAO E DESMOBILIZACAO</v>
          </cell>
          <cell r="AH857">
            <v>73847</v>
          </cell>
          <cell r="AI857" t="str">
            <v>ALUGUEL DE CONTAINER</v>
          </cell>
        </row>
        <row r="858">
          <cell r="G858" t="str">
            <v>73847/4</v>
          </cell>
          <cell r="H858" t="str">
            <v>ALUGUEL CONTAINER/SANIT C/4 VASOS/1 LAVAT/1 MIC/4 CHUV LARG=          2,20M COMPR=6,20M ALT=2,50M CHAPAS ACO C/NERV TRAPEZ FORRO C/         ISOL TERMO-ACUST CHASSIS REFORC PISO COMPENS NAVAL INCL INST RA       ELETR/HIDRO-SANIT EXCL TRANSP/CARGA/DESC</v>
          </cell>
          <cell r="I858" t="str">
            <v>MES</v>
          </cell>
          <cell r="J858">
            <v>750.85</v>
          </cell>
          <cell r="K858" t="str">
            <v>INSUMO</v>
          </cell>
          <cell r="L858">
            <v>10425</v>
          </cell>
          <cell r="M858" t="str">
            <v>LAVATORIO LOUCA BRANCA SUSPENSO 29,5 X 39,0CM OU EQUIV-PADRAO POPULAR</v>
          </cell>
          <cell r="N858" t="str">
            <v>UN</v>
          </cell>
          <cell r="O858">
            <v>0.1</v>
          </cell>
          <cell r="P858">
            <v>39.950000000000003</v>
          </cell>
          <cell r="Q858">
            <v>3.99</v>
          </cell>
          <cell r="AD858" t="str">
            <v>CANT</v>
          </cell>
          <cell r="AE858" t="str">
            <v>CANTEIRO DE OBRAS</v>
          </cell>
          <cell r="AF858">
            <v>4</v>
          </cell>
          <cell r="AG858" t="str">
            <v>MOBILIZACAO E DESMOBILIZACAO</v>
          </cell>
          <cell r="AH858">
            <v>73847</v>
          </cell>
          <cell r="AI858" t="str">
            <v>ALUGUEL DE CONTAINER</v>
          </cell>
        </row>
        <row r="859">
          <cell r="G859" t="str">
            <v>73847/4</v>
          </cell>
          <cell r="H859" t="str">
            <v>ALUGUEL CONTAINER/SANIT C/4 VASOS/1 LAVAT/1 MIC/4 CHUV LARG=          2,20M COMPR=6,20M ALT=2,50M CHAPAS ACO C/NERV TRAPEZ FORRO C/         ISOL TERMO-ACUST CHASSIS REFORC PISO COMPENS NAVAL INCL INST RA       ELETR/HIDRO-SANIT EXCL TRANSP/CARGA/DESC</v>
          </cell>
          <cell r="I859" t="str">
            <v>MES</v>
          </cell>
          <cell r="J859">
            <v>750.85</v>
          </cell>
          <cell r="K859" t="str">
            <v>INSUMO</v>
          </cell>
          <cell r="L859">
            <v>10432</v>
          </cell>
          <cell r="M859" t="str">
            <v>MICTORIO SIFONADO LOUCA BRANCA C/PERTENCES</v>
          </cell>
          <cell r="N859" t="str">
            <v>UN</v>
          </cell>
          <cell r="O859">
            <v>0.1</v>
          </cell>
          <cell r="P859">
            <v>131.71</v>
          </cell>
          <cell r="Q859">
            <v>13.17</v>
          </cell>
          <cell r="AD859" t="str">
            <v>CANT</v>
          </cell>
          <cell r="AE859" t="str">
            <v>CANTEIRO DE OBRAS</v>
          </cell>
          <cell r="AF859">
            <v>4</v>
          </cell>
          <cell r="AG859" t="str">
            <v>MOBILIZACAO E DESMOBILIZACAO</v>
          </cell>
          <cell r="AH859">
            <v>73847</v>
          </cell>
          <cell r="AI859" t="str">
            <v>ALUGUEL DE CONTAINER</v>
          </cell>
        </row>
        <row r="860">
          <cell r="G860" t="str">
            <v>73847/4</v>
          </cell>
          <cell r="H860" t="str">
            <v>ALUGUEL CONTAINER/SANIT C/4 VASOS/1 LAVAT/1 MIC/4 CHUV LARG=          2,20M COMPR=6,20M ALT=2,50M CHAPAS ACO C/NERV TRAPEZ FORRO C/         ISOL TERMO-ACUST CHASSIS REFORC PISO COMPENS NAVAL INCL INST RA       ELETR/HIDRO-SANIT EXCL TRANSP/CARGA/DESC</v>
          </cell>
          <cell r="I860" t="str">
            <v>MES</v>
          </cell>
          <cell r="J860">
            <v>750.85</v>
          </cell>
          <cell r="K860" t="str">
            <v>INSUMO</v>
          </cell>
          <cell r="L860">
            <v>10778</v>
          </cell>
          <cell r="M860" t="str">
            <v>CONTAINER 2,30 X 6,00 M PARA SANITARIO COM 4 BACIAS, 8 CHUVEIROS, 1 LAVATORIO E 1 MICTORIO</v>
          </cell>
          <cell r="N860" t="str">
            <v>MES</v>
          </cell>
          <cell r="O860">
            <v>1</v>
          </cell>
          <cell r="P860">
            <v>695.53</v>
          </cell>
          <cell r="Q860">
            <v>695.53</v>
          </cell>
          <cell r="AD860" t="str">
            <v>CANT</v>
          </cell>
          <cell r="AE860" t="str">
            <v>CANTEIRO DE OBRAS</v>
          </cell>
          <cell r="AF860">
            <v>4</v>
          </cell>
          <cell r="AG860" t="str">
            <v>MOBILIZACAO E DESMOBILIZACAO</v>
          </cell>
          <cell r="AH860">
            <v>73847</v>
          </cell>
          <cell r="AI860" t="str">
            <v>ALUGUEL DE CONTAINER</v>
          </cell>
        </row>
        <row r="861">
          <cell r="G861" t="str">
            <v>73847/5</v>
          </cell>
          <cell r="H861" t="str">
            <v>ALUGUEL CONTAINER/SANIT C/7 VASOS/1 LAVAT/1 MIC LARG=2,20M            COMPR=6,20M ALT=2,50M CHAPA ACO NERV TRAPEZ FORRO C/ISOL              TERMO-ACUST CHASSIS REFORC PISO COMPENS NAVAL INCL INST ELET          /HIDRO-SANIT EXCL TRANSP/CARGA/DESCARGA</v>
          </cell>
          <cell r="I861" t="str">
            <v>MES</v>
          </cell>
          <cell r="J861">
            <v>775</v>
          </cell>
          <cell r="R861">
            <v>0</v>
          </cell>
          <cell r="S861">
            <v>0</v>
          </cell>
          <cell r="T861">
            <v>79.459999999999994</v>
          </cell>
          <cell r="U861">
            <v>10.25</v>
          </cell>
          <cell r="V861">
            <v>695.53</v>
          </cell>
          <cell r="W861">
            <v>89.74</v>
          </cell>
          <cell r="X861">
            <v>0</v>
          </cell>
          <cell r="Y861">
            <v>0</v>
          </cell>
          <cell r="Z861">
            <v>0</v>
          </cell>
          <cell r="AA861">
            <v>0</v>
          </cell>
          <cell r="AB861" t="str">
            <v>CAIXA REFERENCIAL</v>
          </cell>
          <cell r="AD861" t="str">
            <v>CANT</v>
          </cell>
          <cell r="AE861" t="str">
            <v>CANTEIRO DE OBRAS</v>
          </cell>
          <cell r="AF861">
            <v>4</v>
          </cell>
          <cell r="AG861" t="str">
            <v>MOBILIZACAO E DESMOBILIZACAO</v>
          </cell>
          <cell r="AH861">
            <v>73847</v>
          </cell>
          <cell r="AI861" t="str">
            <v>ALUGUEL DE CONTAINER</v>
          </cell>
        </row>
        <row r="862">
          <cell r="G862" t="str">
            <v>73847/5</v>
          </cell>
          <cell r="H862" t="str">
            <v>ALUGUEL CONTAINER/SANIT C/7 VASOS/1 LAVAT/1 MIC LARG=2,20M            COMPR=6,20M ALT=2,50M CHAPA ACO NERV TRAPEZ FORRO C/ISOL              TERMO-ACUST CHASSIS REFORC PISO COMPENS NAVAL INCL INST ELET          /HIDRO-SANIT EXCL TRANSP/CARGA/DESCARGA</v>
          </cell>
          <cell r="I862" t="str">
            <v>MES</v>
          </cell>
          <cell r="J862">
            <v>775</v>
          </cell>
          <cell r="K862" t="str">
            <v>INSUMO</v>
          </cell>
          <cell r="L862">
            <v>10420</v>
          </cell>
          <cell r="M862" t="str">
            <v>VASO SANITARIO SIFONADO LOUCA BRANCA - PADRAO POPULAR</v>
          </cell>
          <cell r="N862" t="str">
            <v>UN</v>
          </cell>
          <cell r="O862">
            <v>0.7</v>
          </cell>
          <cell r="P862">
            <v>89</v>
          </cell>
          <cell r="Q862">
            <v>62.3</v>
          </cell>
          <cell r="AD862" t="str">
            <v>CANT</v>
          </cell>
          <cell r="AE862" t="str">
            <v>CANTEIRO DE OBRAS</v>
          </cell>
          <cell r="AF862">
            <v>4</v>
          </cell>
          <cell r="AG862" t="str">
            <v>MOBILIZACAO E DESMOBILIZACAO</v>
          </cell>
          <cell r="AH862">
            <v>73847</v>
          </cell>
          <cell r="AI862" t="str">
            <v>ALUGUEL DE CONTAINER</v>
          </cell>
        </row>
        <row r="863">
          <cell r="G863" t="str">
            <v>73847/5</v>
          </cell>
          <cell r="H863" t="str">
            <v>ALUGUEL CONTAINER/SANIT C/7 VASOS/1 LAVAT/1 MIC LARG=2,20M            COMPR=6,20M ALT=2,50M CHAPA ACO NERV TRAPEZ FORRO C/ISOL              TERMO-ACUST CHASSIS REFORC PISO COMPENS NAVAL INCL INST ELET          /HIDRO-SANIT EXCL TRANSP/CARGA/DESCARGA</v>
          </cell>
          <cell r="I863" t="str">
            <v>MES</v>
          </cell>
          <cell r="J863">
            <v>775</v>
          </cell>
          <cell r="K863" t="str">
            <v>INSUMO</v>
          </cell>
          <cell r="L863">
            <v>10425</v>
          </cell>
          <cell r="M863" t="str">
            <v>LAVATORIO LOUCA BRANCA SUSPENSO 29,5 X 39,0CM OU EQUIV-PADRAO POPULAR</v>
          </cell>
          <cell r="N863" t="str">
            <v>UN</v>
          </cell>
          <cell r="O863">
            <v>0.1</v>
          </cell>
          <cell r="P863">
            <v>39.950000000000003</v>
          </cell>
          <cell r="Q863">
            <v>3.99</v>
          </cell>
          <cell r="AD863" t="str">
            <v>CANT</v>
          </cell>
          <cell r="AE863" t="str">
            <v>CANTEIRO DE OBRAS</v>
          </cell>
          <cell r="AF863">
            <v>4</v>
          </cell>
          <cell r="AG863" t="str">
            <v>MOBILIZACAO E DESMOBILIZACAO</v>
          </cell>
          <cell r="AH863">
            <v>73847</v>
          </cell>
          <cell r="AI863" t="str">
            <v>ALUGUEL DE CONTAINER</v>
          </cell>
        </row>
        <row r="864">
          <cell r="G864" t="str">
            <v>73847/5</v>
          </cell>
          <cell r="H864" t="str">
            <v>ALUGUEL CONTAINER/SANIT C/7 VASOS/1 LAVAT/1 MIC LARG=2,20M            COMPR=6,20M ALT=2,50M CHAPA ACO NERV TRAPEZ FORRO C/ISOL              TERMO-ACUST CHASSIS REFORC PISO COMPENS NAVAL INCL INST ELET          /HIDRO-SANIT EXCL TRANSP/CARGA/DESCARGA</v>
          </cell>
          <cell r="I864" t="str">
            <v>MES</v>
          </cell>
          <cell r="J864">
            <v>775</v>
          </cell>
          <cell r="K864" t="str">
            <v>INSUMO</v>
          </cell>
          <cell r="L864">
            <v>10432</v>
          </cell>
          <cell r="M864" t="str">
            <v>MICTORIO SIFONADO LOUCA BRANCA C/PERTENCES</v>
          </cell>
          <cell r="N864" t="str">
            <v>UN</v>
          </cell>
          <cell r="O864">
            <v>0.1</v>
          </cell>
          <cell r="P864">
            <v>131.71</v>
          </cell>
          <cell r="Q864">
            <v>13.17</v>
          </cell>
          <cell r="AD864" t="str">
            <v>CANT</v>
          </cell>
          <cell r="AE864" t="str">
            <v>CANTEIRO DE OBRAS</v>
          </cell>
          <cell r="AF864">
            <v>4</v>
          </cell>
          <cell r="AG864" t="str">
            <v>MOBILIZACAO E DESMOBILIZACAO</v>
          </cell>
          <cell r="AH864">
            <v>73847</v>
          </cell>
          <cell r="AI864" t="str">
            <v>ALUGUEL DE CONTAINER</v>
          </cell>
        </row>
        <row r="865">
          <cell r="G865" t="str">
            <v>73847/5</v>
          </cell>
          <cell r="H865" t="str">
            <v>ALUGUEL CONTAINER/SANIT C/7 VASOS/1 LAVAT/1 MIC LARG=2,20M            COMPR=6,20M ALT=2,50M CHAPA ACO NERV TRAPEZ FORRO C/ISOL              TERMO-ACUST CHASSIS REFORC PISO COMPENS NAVAL INCL INST ELET          /HIDRO-SANIT EXCL TRANSP/CARGA/DESCARGA</v>
          </cell>
          <cell r="I865" t="str">
            <v>MES</v>
          </cell>
          <cell r="J865">
            <v>775</v>
          </cell>
          <cell r="K865" t="str">
            <v>INSUMO</v>
          </cell>
          <cell r="L865">
            <v>10778</v>
          </cell>
          <cell r="M865" t="str">
            <v>CONTAINER 2,30 X 6,00 M PARA SANITARIO COM 4 BACIAS, 8 CHUVEIROS, 1 LAVATORIO E 1 MICTORIO</v>
          </cell>
          <cell r="N865" t="str">
            <v>MES</v>
          </cell>
          <cell r="O865">
            <v>1</v>
          </cell>
          <cell r="P865">
            <v>695.53</v>
          </cell>
          <cell r="Q865">
            <v>695.53</v>
          </cell>
          <cell r="AD865" t="str">
            <v>CANT</v>
          </cell>
          <cell r="AE865" t="str">
            <v>CANTEIRO DE OBRAS</v>
          </cell>
          <cell r="AF865">
            <v>4</v>
          </cell>
          <cell r="AG865" t="str">
            <v>MOBILIZACAO E DESMOBILIZACAO</v>
          </cell>
          <cell r="AH865">
            <v>73847</v>
          </cell>
          <cell r="AI865" t="str">
            <v>ALUGUEL DE CONTAINER</v>
          </cell>
        </row>
        <row r="866">
          <cell r="G866">
            <v>5631</v>
          </cell>
          <cell r="H866" t="str">
            <v>ESCAVADEIRA HIDRAULICA SOBRE ESTEIRA 105HP, PESO OPERACIONAL 17T, CAP. 0,8M3 - CHP DIURNO</v>
          </cell>
          <cell r="I866" t="str">
            <v>CHP</v>
          </cell>
          <cell r="J866">
            <v>143.79</v>
          </cell>
          <cell r="R866">
            <v>13.09</v>
          </cell>
          <cell r="S866">
            <v>9.1</v>
          </cell>
          <cell r="T866">
            <v>58.46</v>
          </cell>
          <cell r="U866">
            <v>40.65</v>
          </cell>
          <cell r="V866">
            <v>72.23</v>
          </cell>
          <cell r="W866">
            <v>50.23</v>
          </cell>
          <cell r="X866">
            <v>0</v>
          </cell>
          <cell r="Y866">
            <v>0</v>
          </cell>
          <cell r="Z866">
            <v>0</v>
          </cell>
          <cell r="AA866">
            <v>0</v>
          </cell>
          <cell r="AB866" t="str">
            <v>CAIXA REFERENCIAL</v>
          </cell>
          <cell r="AD866" t="str">
            <v>CHOR</v>
          </cell>
          <cell r="AE866" t="str">
            <v>CUSTOS HORÁRIOS DE MÁQUINAS E EQUIPAMENTOS</v>
          </cell>
          <cell r="AF866">
            <v>325</v>
          </cell>
          <cell r="AG866" t="str">
            <v>CUSTO HORÁRIO PRODUTIVO DIURNO</v>
          </cell>
          <cell r="AH866">
            <v>0</v>
          </cell>
          <cell r="AI866">
            <v>0</v>
          </cell>
        </row>
        <row r="867">
          <cell r="G867">
            <v>5631</v>
          </cell>
          <cell r="H867" t="str">
            <v>ESCAVADEIRA HIDRAULICA SOBRE ESTEIRA 105HP, PESO OPERACIONAL 17T, CAP. 0,8M3 - CHP DIURNO</v>
          </cell>
          <cell r="I867" t="str">
            <v>CHP</v>
          </cell>
          <cell r="J867">
            <v>143.79</v>
          </cell>
          <cell r="K867" t="str">
            <v>COMPOSICAO</v>
          </cell>
          <cell r="L867">
            <v>5627</v>
          </cell>
          <cell r="M867" t="str">
            <v>ESCAVADEIRA HIDRAULICA SOBRE ESTEIRA 105HP, PESO OPERACIONAL 17T, CAP. 0,8M3 - DEPRECIACAO</v>
          </cell>
          <cell r="N867" t="str">
            <v>H</v>
          </cell>
          <cell r="O867">
            <v>1</v>
          </cell>
          <cell r="P867">
            <v>33.15</v>
          </cell>
          <cell r="Q867">
            <v>33.15</v>
          </cell>
          <cell r="AD867" t="str">
            <v>CHOR</v>
          </cell>
          <cell r="AE867" t="str">
            <v>CUSTOS HORÁRIOS DE MÁQUINAS E EQUIPAMENTOS</v>
          </cell>
          <cell r="AF867">
            <v>325</v>
          </cell>
          <cell r="AG867" t="str">
            <v>CUSTO HORÁRIO PRODUTIVO DIURNO</v>
          </cell>
          <cell r="AH867">
            <v>0</v>
          </cell>
          <cell r="AI867">
            <v>0</v>
          </cell>
        </row>
        <row r="868">
          <cell r="G868">
            <v>5631</v>
          </cell>
          <cell r="H868" t="str">
            <v>ESCAVADEIRA HIDRAULICA SOBRE ESTEIRA 105HP, PESO OPERACIONAL 17T, CAP. 0,8M3 - CHP DIURNO</v>
          </cell>
          <cell r="I868" t="str">
            <v>CHP</v>
          </cell>
          <cell r="J868">
            <v>143.79</v>
          </cell>
          <cell r="K868" t="str">
            <v>COMPOSICAO</v>
          </cell>
          <cell r="L868">
            <v>5628</v>
          </cell>
          <cell r="M868" t="str">
            <v>ESCAVADEIRA HIDRAULICA SOBRE ESTEIRA 105HP, PESO OPERACIONAL 17T, CAP. 0,8M3 - JUROS</v>
          </cell>
          <cell r="N868" t="str">
            <v>H</v>
          </cell>
          <cell r="O868">
            <v>1</v>
          </cell>
          <cell r="P868">
            <v>12.53</v>
          </cell>
          <cell r="Q868">
            <v>12.53</v>
          </cell>
          <cell r="AD868" t="str">
            <v>CHOR</v>
          </cell>
          <cell r="AE868" t="str">
            <v>CUSTOS HORÁRIOS DE MÁQUINAS E EQUIPAMENTOS</v>
          </cell>
          <cell r="AF868">
            <v>325</v>
          </cell>
          <cell r="AG868" t="str">
            <v>CUSTO HORÁRIO PRODUTIVO DIURNO</v>
          </cell>
          <cell r="AH868">
            <v>0</v>
          </cell>
          <cell r="AI868">
            <v>0</v>
          </cell>
        </row>
        <row r="869">
          <cell r="G869">
            <v>5631</v>
          </cell>
          <cell r="H869" t="str">
            <v>ESCAVADEIRA HIDRAULICA SOBRE ESTEIRA 105HP, PESO OPERACIONAL 17T, CAP. 0,8M3 - CHP DIURNO</v>
          </cell>
          <cell r="I869" t="str">
            <v>CHP</v>
          </cell>
          <cell r="J869">
            <v>143.79</v>
          </cell>
          <cell r="K869" t="str">
            <v>COMPOSICAO</v>
          </cell>
          <cell r="L869">
            <v>5629</v>
          </cell>
          <cell r="M869" t="str">
            <v>ESCAVADEIRA HIDRAULICA SOBRE ESTEIRA 105HP, PESO OPERACIONAL 17T, CAP. 0,8M3 - MANUTENCAO</v>
          </cell>
          <cell r="N869" t="str">
            <v>H</v>
          </cell>
          <cell r="O869">
            <v>1</v>
          </cell>
          <cell r="P869">
            <v>26.54</v>
          </cell>
          <cell r="Q869">
            <v>26.54</v>
          </cell>
          <cell r="AD869" t="str">
            <v>CHOR</v>
          </cell>
          <cell r="AE869" t="str">
            <v>CUSTOS HORÁRIOS DE MÁQUINAS E EQUIPAMENTOS</v>
          </cell>
          <cell r="AF869">
            <v>325</v>
          </cell>
          <cell r="AG869" t="str">
            <v>CUSTO HORÁRIO PRODUTIVO DIURNO</v>
          </cell>
          <cell r="AH869">
            <v>0</v>
          </cell>
          <cell r="AI869">
            <v>0</v>
          </cell>
        </row>
        <row r="870">
          <cell r="G870">
            <v>5631</v>
          </cell>
          <cell r="H870" t="str">
            <v>ESCAVADEIRA HIDRAULICA SOBRE ESTEIRA 105HP, PESO OPERACIONAL 17T, CAP. 0,8M3 - CHP DIURNO</v>
          </cell>
          <cell r="I870" t="str">
            <v>CHP</v>
          </cell>
          <cell r="J870">
            <v>143.79</v>
          </cell>
          <cell r="K870" t="str">
            <v>COMPOSICAO</v>
          </cell>
          <cell r="L870">
            <v>5630</v>
          </cell>
          <cell r="M870" t="str">
            <v>ESCAVADEIRA HIDRAULICA SOBRE ESTEIRA 105HP, PESO OPERACIONAL 17T, CAP. 0,8M3 - MATERIAIS NA OPERACAO</v>
          </cell>
          <cell r="N870" t="str">
            <v>H</v>
          </cell>
          <cell r="O870">
            <v>1</v>
          </cell>
          <cell r="P870">
            <v>58.46</v>
          </cell>
          <cell r="Q870">
            <v>58.46</v>
          </cell>
          <cell r="AD870" t="str">
            <v>CHOR</v>
          </cell>
          <cell r="AE870" t="str">
            <v>CUSTOS HORÁRIOS DE MÁQUINAS E EQUIPAMENTOS</v>
          </cell>
          <cell r="AF870">
            <v>325</v>
          </cell>
          <cell r="AG870" t="str">
            <v>CUSTO HORÁRIO PRODUTIVO DIURNO</v>
          </cell>
          <cell r="AH870">
            <v>0</v>
          </cell>
          <cell r="AI870">
            <v>0</v>
          </cell>
        </row>
        <row r="871">
          <cell r="G871">
            <v>5631</v>
          </cell>
          <cell r="H871" t="str">
            <v>ESCAVADEIRA HIDRAULICA SOBRE ESTEIRA 105HP, PESO OPERACIONAL 17T, CAP. 0,8M3 - CHP DIURNO</v>
          </cell>
          <cell r="I871" t="str">
            <v>CHP</v>
          </cell>
          <cell r="J871">
            <v>143.79</v>
          </cell>
          <cell r="K871" t="str">
            <v>INSUMO</v>
          </cell>
          <cell r="L871">
            <v>4234</v>
          </cell>
          <cell r="M871" t="str">
            <v>OPERADOR DE ESCAVADEIRA</v>
          </cell>
          <cell r="N871" t="str">
            <v>H</v>
          </cell>
          <cell r="O871">
            <v>1</v>
          </cell>
          <cell r="P871">
            <v>13.09</v>
          </cell>
          <cell r="Q871">
            <v>13.09</v>
          </cell>
          <cell r="AD871" t="str">
            <v>CHOR</v>
          </cell>
          <cell r="AE871" t="str">
            <v>CUSTOS HORÁRIOS DE MÁQUINAS E EQUIPAMENTOS</v>
          </cell>
          <cell r="AF871">
            <v>325</v>
          </cell>
          <cell r="AG871" t="str">
            <v>CUSTO HORÁRIO PRODUTIVO DIURNO</v>
          </cell>
          <cell r="AH871">
            <v>0</v>
          </cell>
          <cell r="AI871">
            <v>0</v>
          </cell>
        </row>
        <row r="872">
          <cell r="G872">
            <v>5678</v>
          </cell>
          <cell r="H872" t="str">
            <v>RETRO-ESCAVADEIRA, 4 X 4, 86 CV (VU= 5 ANOS)  - CHP DIURNO</v>
          </cell>
          <cell r="I872" t="str">
            <v>CHP</v>
          </cell>
          <cell r="J872">
            <v>93.3</v>
          </cell>
          <cell r="R872">
            <v>13.09</v>
          </cell>
          <cell r="S872">
            <v>14.03</v>
          </cell>
          <cell r="T872">
            <v>31.73</v>
          </cell>
          <cell r="U872">
            <v>34.01</v>
          </cell>
          <cell r="V872">
            <v>48.46</v>
          </cell>
          <cell r="W872">
            <v>51.94</v>
          </cell>
          <cell r="X872">
            <v>0</v>
          </cell>
          <cell r="Y872">
            <v>0</v>
          </cell>
          <cell r="Z872">
            <v>0</v>
          </cell>
          <cell r="AA872">
            <v>0</v>
          </cell>
          <cell r="AB872" t="str">
            <v>CAIXA REFERENCIAL</v>
          </cell>
          <cell r="AD872" t="str">
            <v>CHOR</v>
          </cell>
          <cell r="AE872" t="str">
            <v>CUSTOS HORÁRIOS DE MÁQUINAS E EQUIPAMENTOS</v>
          </cell>
          <cell r="AF872">
            <v>325</v>
          </cell>
          <cell r="AG872" t="str">
            <v>CUSTO HORÁRIO PRODUTIVO DIURNO</v>
          </cell>
          <cell r="AH872">
            <v>0</v>
          </cell>
          <cell r="AI872">
            <v>0</v>
          </cell>
        </row>
        <row r="873">
          <cell r="G873">
            <v>5678</v>
          </cell>
          <cell r="H873" t="str">
            <v>RETRO-ESCAVADEIRA, 4 X 4, 86 CV (VU= 5 ANOS)  - CHP DIURNO</v>
          </cell>
          <cell r="I873" t="str">
            <v>CHP</v>
          </cell>
          <cell r="J873">
            <v>93.3</v>
          </cell>
          <cell r="K873" t="str">
            <v>COMPOSICAO</v>
          </cell>
          <cell r="L873">
            <v>5663</v>
          </cell>
          <cell r="M873" t="str">
            <v>RETRO-ESCAVADEIRA, 4 X 4, 86 CV (VU= 5 ANOS)  - DEPRECIAÇÃO E JUROS</v>
          </cell>
          <cell r="N873" t="str">
            <v>H</v>
          </cell>
          <cell r="O873">
            <v>1</v>
          </cell>
          <cell r="P873">
            <v>27.56</v>
          </cell>
          <cell r="Q873">
            <v>27.56</v>
          </cell>
          <cell r="AD873" t="str">
            <v>CHOR</v>
          </cell>
          <cell r="AE873" t="str">
            <v>CUSTOS HORÁRIOS DE MÁQUINAS E EQUIPAMENTOS</v>
          </cell>
          <cell r="AF873">
            <v>325</v>
          </cell>
          <cell r="AG873" t="str">
            <v>CUSTO HORÁRIO PRODUTIVO DIURNO</v>
          </cell>
          <cell r="AH873">
            <v>0</v>
          </cell>
          <cell r="AI873">
            <v>0</v>
          </cell>
        </row>
        <row r="874">
          <cell r="G874">
            <v>5678</v>
          </cell>
          <cell r="H874" t="str">
            <v>RETRO-ESCAVADEIRA, 4 X 4, 86 CV (VU= 5 ANOS)  - CHP DIURNO</v>
          </cell>
          <cell r="I874" t="str">
            <v>CHP</v>
          </cell>
          <cell r="J874">
            <v>93.3</v>
          </cell>
          <cell r="K874" t="str">
            <v>COMPOSICAO</v>
          </cell>
          <cell r="L874">
            <v>5664</v>
          </cell>
          <cell r="M874" t="str">
            <v>RETRO-ESCAVADEIRA, 4 X 4, 86 CV (VU= 5 ANOS) - MANUTENÇÃO</v>
          </cell>
          <cell r="N874" t="str">
            <v>H</v>
          </cell>
          <cell r="O874">
            <v>1</v>
          </cell>
          <cell r="P874">
            <v>20.9</v>
          </cell>
          <cell r="Q874">
            <v>20.9</v>
          </cell>
          <cell r="AD874" t="str">
            <v>CHOR</v>
          </cell>
          <cell r="AE874" t="str">
            <v>CUSTOS HORÁRIOS DE MÁQUINAS E EQUIPAMENTOS</v>
          </cell>
          <cell r="AF874">
            <v>325</v>
          </cell>
          <cell r="AG874" t="str">
            <v>CUSTO HORÁRIO PRODUTIVO DIURNO</v>
          </cell>
          <cell r="AH874">
            <v>0</v>
          </cell>
          <cell r="AI874">
            <v>0</v>
          </cell>
        </row>
        <row r="875">
          <cell r="G875">
            <v>5678</v>
          </cell>
          <cell r="H875" t="str">
            <v>RETRO-ESCAVADEIRA, 4 X 4, 86 CV (VU= 5 ANOS)  - CHP DIURNO</v>
          </cell>
          <cell r="I875" t="str">
            <v>CHP</v>
          </cell>
          <cell r="J875">
            <v>93.3</v>
          </cell>
          <cell r="K875" t="str">
            <v>COMPOSICAO</v>
          </cell>
          <cell r="L875">
            <v>5665</v>
          </cell>
          <cell r="M875" t="str">
            <v>RETRO-ESCAVADEIRA, 4 X 4, 86 CV (VU= 5 ANOS) - MÃO DE OBRA/OPERAÇÃO</v>
          </cell>
          <cell r="N875" t="str">
            <v>H</v>
          </cell>
          <cell r="O875">
            <v>1</v>
          </cell>
          <cell r="P875">
            <v>13.09</v>
          </cell>
          <cell r="Q875">
            <v>13.09</v>
          </cell>
          <cell r="AD875" t="str">
            <v>CHOR</v>
          </cell>
          <cell r="AE875" t="str">
            <v>CUSTOS HORÁRIOS DE MÁQUINAS E EQUIPAMENTOS</v>
          </cell>
          <cell r="AF875">
            <v>325</v>
          </cell>
          <cell r="AG875" t="str">
            <v>CUSTO HORÁRIO PRODUTIVO DIURNO</v>
          </cell>
          <cell r="AH875">
            <v>0</v>
          </cell>
          <cell r="AI875">
            <v>0</v>
          </cell>
        </row>
        <row r="876">
          <cell r="G876">
            <v>5678</v>
          </cell>
          <cell r="H876" t="str">
            <v>RETRO-ESCAVADEIRA, 4 X 4, 86 CV (VU= 5 ANOS)  - CHP DIURNO</v>
          </cell>
          <cell r="I876" t="str">
            <v>CHP</v>
          </cell>
          <cell r="J876">
            <v>93.3</v>
          </cell>
          <cell r="K876" t="str">
            <v>COMPOSICAO</v>
          </cell>
          <cell r="L876">
            <v>53786</v>
          </cell>
          <cell r="M876" t="str">
            <v>RETRO-ESCAVADEIRA, 4 X 4, 86 CV (VU= 5 ANOS) - MATERIAIS/OPERAÇÃO</v>
          </cell>
          <cell r="N876" t="str">
            <v>H</v>
          </cell>
          <cell r="O876">
            <v>1</v>
          </cell>
          <cell r="P876">
            <v>31.73</v>
          </cell>
          <cell r="Q876">
            <v>31.73</v>
          </cell>
          <cell r="AD876" t="str">
            <v>CHOR</v>
          </cell>
          <cell r="AE876" t="str">
            <v>CUSTOS HORÁRIOS DE MÁQUINAS E EQUIPAMENTOS</v>
          </cell>
          <cell r="AF876">
            <v>325</v>
          </cell>
          <cell r="AG876" t="str">
            <v>CUSTO HORÁRIO PRODUTIVO DIURNO</v>
          </cell>
          <cell r="AH876">
            <v>0</v>
          </cell>
          <cell r="AI876">
            <v>0</v>
          </cell>
        </row>
        <row r="877">
          <cell r="G877">
            <v>5680</v>
          </cell>
          <cell r="H877" t="str">
            <v>RETRO-ESCAVADEIRA, 75CV (VU= 5 ANOS) -CHP DIURNO</v>
          </cell>
          <cell r="I877" t="str">
            <v>CHP</v>
          </cell>
          <cell r="J877">
            <v>84.99</v>
          </cell>
          <cell r="R877">
            <v>13.09</v>
          </cell>
          <cell r="S877">
            <v>15.4</v>
          </cell>
          <cell r="T877">
            <v>27.14</v>
          </cell>
          <cell r="U877">
            <v>31.93</v>
          </cell>
          <cell r="V877">
            <v>44.75</v>
          </cell>
          <cell r="W877">
            <v>52.66</v>
          </cell>
          <cell r="X877">
            <v>0</v>
          </cell>
          <cell r="Y877">
            <v>0</v>
          </cell>
          <cell r="Z877">
            <v>0</v>
          </cell>
          <cell r="AA877">
            <v>0</v>
          </cell>
          <cell r="AB877" t="str">
            <v>CAIXA REFERENCIAL</v>
          </cell>
          <cell r="AD877" t="str">
            <v>CHOR</v>
          </cell>
          <cell r="AE877" t="str">
            <v>CUSTOS HORÁRIOS DE MÁQUINAS E EQUIPAMENTOS</v>
          </cell>
          <cell r="AF877">
            <v>325</v>
          </cell>
          <cell r="AG877" t="str">
            <v>CUSTO HORÁRIO PRODUTIVO DIURNO</v>
          </cell>
          <cell r="AH877">
            <v>0</v>
          </cell>
          <cell r="AI877">
            <v>0</v>
          </cell>
        </row>
        <row r="878">
          <cell r="G878">
            <v>5680</v>
          </cell>
          <cell r="H878" t="str">
            <v>RETRO-ESCAVADEIRA, 75CV (VU= 5 ANOS) -CHP DIURNO</v>
          </cell>
          <cell r="I878" t="str">
            <v>CHP</v>
          </cell>
          <cell r="J878">
            <v>84.99</v>
          </cell>
          <cell r="K878" t="str">
            <v>COMPOSICAO</v>
          </cell>
          <cell r="L878">
            <v>5666</v>
          </cell>
          <cell r="M878" t="str">
            <v>RETROESCAVADEIRA SOBRE RODAS 79 HP</v>
          </cell>
          <cell r="N878" t="str">
            <v>H</v>
          </cell>
          <cell r="O878">
            <v>1</v>
          </cell>
          <cell r="P878">
            <v>25.46</v>
          </cell>
          <cell r="Q878">
            <v>25.46</v>
          </cell>
          <cell r="AD878" t="str">
            <v>CHOR</v>
          </cell>
          <cell r="AE878" t="str">
            <v>CUSTOS HORÁRIOS DE MÁQUINAS E EQUIPAMENTOS</v>
          </cell>
          <cell r="AF878">
            <v>325</v>
          </cell>
          <cell r="AG878" t="str">
            <v>CUSTO HORÁRIO PRODUTIVO DIURNO</v>
          </cell>
          <cell r="AH878">
            <v>0</v>
          </cell>
          <cell r="AI878">
            <v>0</v>
          </cell>
        </row>
        <row r="879">
          <cell r="G879">
            <v>5680</v>
          </cell>
          <cell r="H879" t="str">
            <v>RETRO-ESCAVADEIRA, 75CV (VU= 5 ANOS) -CHP DIURNO</v>
          </cell>
          <cell r="I879" t="str">
            <v>CHP</v>
          </cell>
          <cell r="J879">
            <v>84.99</v>
          </cell>
          <cell r="K879" t="str">
            <v>COMPOSICAO</v>
          </cell>
          <cell r="L879">
            <v>5667</v>
          </cell>
          <cell r="M879" t="str">
            <v>RETROESCAVADEIRA C/ CARREGADEIRA SOBRE PNEUS C/TRANSMISSÃO MECÂNICA 79HP (VU=5ANOS) - MANUTENÇÃO</v>
          </cell>
          <cell r="N879" t="str">
            <v>H</v>
          </cell>
          <cell r="O879">
            <v>1</v>
          </cell>
          <cell r="P879">
            <v>19.29</v>
          </cell>
          <cell r="Q879">
            <v>19.29</v>
          </cell>
          <cell r="AD879" t="str">
            <v>CHOR</v>
          </cell>
          <cell r="AE879" t="str">
            <v>CUSTOS HORÁRIOS DE MÁQUINAS E EQUIPAMENTOS</v>
          </cell>
          <cell r="AF879">
            <v>325</v>
          </cell>
          <cell r="AG879" t="str">
            <v>CUSTO HORÁRIO PRODUTIVO DIURNO</v>
          </cell>
          <cell r="AH879">
            <v>0</v>
          </cell>
          <cell r="AI879">
            <v>0</v>
          </cell>
        </row>
        <row r="880">
          <cell r="G880">
            <v>5680</v>
          </cell>
          <cell r="H880" t="str">
            <v>RETRO-ESCAVADEIRA, 75CV (VU= 5 ANOS) -CHP DIURNO</v>
          </cell>
          <cell r="I880" t="str">
            <v>CHP</v>
          </cell>
          <cell r="J880">
            <v>84.99</v>
          </cell>
          <cell r="K880" t="str">
            <v>COMPOSICAO</v>
          </cell>
          <cell r="L880">
            <v>5668</v>
          </cell>
          <cell r="M880" t="str">
            <v>RETRO-ESCAVADEIRA, 75CV (VU= 5 ANOS)-CUSTO DE MATERIAIS NA OPERACAO</v>
          </cell>
          <cell r="N880" t="str">
            <v>H</v>
          </cell>
          <cell r="O880">
            <v>1</v>
          </cell>
          <cell r="P880">
            <v>27.14</v>
          </cell>
          <cell r="Q880">
            <v>27.14</v>
          </cell>
          <cell r="AD880" t="str">
            <v>CHOR</v>
          </cell>
          <cell r="AE880" t="str">
            <v>CUSTOS HORÁRIOS DE MÁQUINAS E EQUIPAMENTOS</v>
          </cell>
          <cell r="AF880">
            <v>325</v>
          </cell>
          <cell r="AG880" t="str">
            <v>CUSTO HORÁRIO PRODUTIVO DIURNO</v>
          </cell>
          <cell r="AH880">
            <v>0</v>
          </cell>
          <cell r="AI880">
            <v>0</v>
          </cell>
        </row>
        <row r="881">
          <cell r="G881">
            <v>5680</v>
          </cell>
          <cell r="H881" t="str">
            <v>RETRO-ESCAVADEIRA, 75CV (VU= 5 ANOS) -CHP DIURNO</v>
          </cell>
          <cell r="I881" t="str">
            <v>CHP</v>
          </cell>
          <cell r="J881">
            <v>84.99</v>
          </cell>
          <cell r="K881" t="str">
            <v>COMPOSICAO</v>
          </cell>
          <cell r="L881">
            <v>5669</v>
          </cell>
          <cell r="M881" t="str">
            <v>RETRO-ESCAVADEIRA, 75CV (VU= 5 ANOS)-MÃO DE OBRA/OPERAÇÃO</v>
          </cell>
          <cell r="N881" t="str">
            <v>H</v>
          </cell>
          <cell r="O881">
            <v>1</v>
          </cell>
          <cell r="P881">
            <v>13.09</v>
          </cell>
          <cell r="Q881">
            <v>13.09</v>
          </cell>
          <cell r="AD881" t="str">
            <v>CHOR</v>
          </cell>
          <cell r="AE881" t="str">
            <v>CUSTOS HORÁRIOS DE MÁQUINAS E EQUIPAMENTOS</v>
          </cell>
          <cell r="AF881">
            <v>325</v>
          </cell>
          <cell r="AG881" t="str">
            <v>CUSTO HORÁRIO PRODUTIVO DIURNO</v>
          </cell>
          <cell r="AH881">
            <v>0</v>
          </cell>
          <cell r="AI881">
            <v>0</v>
          </cell>
        </row>
        <row r="882">
          <cell r="G882">
            <v>5682</v>
          </cell>
          <cell r="H882" t="str">
            <v>ROLO COMPACTADOR VIBRATÓRIO, CILINDRO LISO, AUTO-PROPEL. 80HP, PESO MÁXIMO OPERACIONAL 8,1T - CHP DIURNO</v>
          </cell>
          <cell r="I882" t="str">
            <v>CHP</v>
          </cell>
          <cell r="J882">
            <v>111.06</v>
          </cell>
          <cell r="R882">
            <v>13.09</v>
          </cell>
          <cell r="S882">
            <v>11.78</v>
          </cell>
          <cell r="T882">
            <v>54.28</v>
          </cell>
          <cell r="U882">
            <v>48.88</v>
          </cell>
          <cell r="V882">
            <v>43.67</v>
          </cell>
          <cell r="W882">
            <v>39.32</v>
          </cell>
          <cell r="X882">
            <v>0</v>
          </cell>
          <cell r="Y882">
            <v>0</v>
          </cell>
          <cell r="Z882">
            <v>0</v>
          </cell>
          <cell r="AA882">
            <v>0</v>
          </cell>
          <cell r="AB882" t="str">
            <v>CAIXA REFERENCIAL</v>
          </cell>
          <cell r="AD882" t="str">
            <v>CHOR</v>
          </cell>
          <cell r="AE882" t="str">
            <v>CUSTOS HORÁRIOS DE MÁQUINAS E EQUIPAMENTOS</v>
          </cell>
          <cell r="AF882">
            <v>325</v>
          </cell>
          <cell r="AG882" t="str">
            <v>CUSTO HORÁRIO PRODUTIVO DIURNO</v>
          </cell>
          <cell r="AH882">
            <v>0</v>
          </cell>
          <cell r="AI882">
            <v>0</v>
          </cell>
        </row>
        <row r="883">
          <cell r="G883">
            <v>5682</v>
          </cell>
          <cell r="H883" t="str">
            <v>ROLO COMPACTADOR VIBRATÓRIO, CILINDRO LISO, AUTO-PROPEL. 80HP, PESO MÁXIMO OPERACIONAL 8,1T - CHP DIURNO</v>
          </cell>
          <cell r="I883" t="str">
            <v>CHP</v>
          </cell>
          <cell r="J883">
            <v>111.06</v>
          </cell>
          <cell r="K883" t="str">
            <v>COMPOSICAO</v>
          </cell>
          <cell r="L883">
            <v>5670</v>
          </cell>
          <cell r="M883" t="str">
            <v>ROLO COMPACTADOR VIBRATORIO, CILINDRO LISO, AUTO-PROPELIDO 80HP, PESO MAXIMO OPERACIONAL 8,1T - CHP DIURNO - JUROS E DEPRECIACAO</v>
          </cell>
          <cell r="N883" t="str">
            <v>H</v>
          </cell>
          <cell r="O883">
            <v>1</v>
          </cell>
          <cell r="P883">
            <v>27.26</v>
          </cell>
          <cell r="Q883">
            <v>27.26</v>
          </cell>
          <cell r="AD883" t="str">
            <v>CHOR</v>
          </cell>
          <cell r="AE883" t="str">
            <v>CUSTOS HORÁRIOS DE MÁQUINAS E EQUIPAMENTOS</v>
          </cell>
          <cell r="AF883">
            <v>325</v>
          </cell>
          <cell r="AG883" t="str">
            <v>CUSTO HORÁRIO PRODUTIVO DIURNO</v>
          </cell>
          <cell r="AH883">
            <v>0</v>
          </cell>
          <cell r="AI883">
            <v>0</v>
          </cell>
        </row>
        <row r="884">
          <cell r="G884">
            <v>5682</v>
          </cell>
          <cell r="H884" t="str">
            <v>ROLO COMPACTADOR VIBRATÓRIO, CILINDRO LISO, AUTO-PROPEL. 80HP, PESO MÁXIMO OPERACIONAL 8,1T - CHP DIURNO</v>
          </cell>
          <cell r="I884" t="str">
            <v>CHP</v>
          </cell>
          <cell r="J884">
            <v>111.06</v>
          </cell>
          <cell r="K884" t="str">
            <v>COMPOSICAO</v>
          </cell>
          <cell r="L884">
            <v>5671</v>
          </cell>
          <cell r="M884" t="str">
            <v>ROLO COMPACTADOR VIBRATORIO DE UM CILINDRO LISO DE ACO, POTENCIA 80HP, PESO MAXIMO OPERACIONAL 8,1T - MANUTENCAO</v>
          </cell>
          <cell r="N884" t="str">
            <v>H</v>
          </cell>
          <cell r="O884">
            <v>1</v>
          </cell>
          <cell r="P884">
            <v>16.41</v>
          </cell>
          <cell r="Q884">
            <v>16.41</v>
          </cell>
          <cell r="AD884" t="str">
            <v>CHOR</v>
          </cell>
          <cell r="AE884" t="str">
            <v>CUSTOS HORÁRIOS DE MÁQUINAS E EQUIPAMENTOS</v>
          </cell>
          <cell r="AF884">
            <v>325</v>
          </cell>
          <cell r="AG884" t="str">
            <v>CUSTO HORÁRIO PRODUTIVO DIURNO</v>
          </cell>
          <cell r="AH884">
            <v>0</v>
          </cell>
          <cell r="AI884">
            <v>0</v>
          </cell>
        </row>
        <row r="885">
          <cell r="G885">
            <v>5682</v>
          </cell>
          <cell r="H885" t="str">
            <v>ROLO COMPACTADOR VIBRATÓRIO, CILINDRO LISO, AUTO-PROPEL. 80HP, PESO MÁXIMO OPERACIONAL 8,1T - CHP DIURNO</v>
          </cell>
          <cell r="I885" t="str">
            <v>CHP</v>
          </cell>
          <cell r="J885">
            <v>111.06</v>
          </cell>
          <cell r="K885" t="str">
            <v>COMPOSICAO</v>
          </cell>
          <cell r="L885">
            <v>5672</v>
          </cell>
          <cell r="M885" t="str">
            <v>ROLO COMPACTADOR VIBRATÓRIO DE CILINDRO LISO, AUTO-PROP., POTÊNCIA 80HP, PESO MÁXIMO OPERACIONAL 8,1T - CUSTO DA MÃO-DE-OBRA NA OPERAÇÃO</v>
          </cell>
          <cell r="N885" t="str">
            <v>H</v>
          </cell>
          <cell r="O885">
            <v>1</v>
          </cell>
          <cell r="P885">
            <v>13.09</v>
          </cell>
          <cell r="Q885">
            <v>13.09</v>
          </cell>
          <cell r="AD885" t="str">
            <v>CHOR</v>
          </cell>
          <cell r="AE885" t="str">
            <v>CUSTOS HORÁRIOS DE MÁQUINAS E EQUIPAMENTOS</v>
          </cell>
          <cell r="AF885">
            <v>325</v>
          </cell>
          <cell r="AG885" t="str">
            <v>CUSTO HORÁRIO PRODUTIVO DIURNO</v>
          </cell>
          <cell r="AH885">
            <v>0</v>
          </cell>
          <cell r="AI885">
            <v>0</v>
          </cell>
        </row>
        <row r="886">
          <cell r="G886">
            <v>5682</v>
          </cell>
          <cell r="H886" t="str">
            <v>ROLO COMPACTADOR VIBRATÓRIO, CILINDRO LISO, AUTO-PROPEL. 80HP, PESO MÁXIMO OPERACIONAL 8,1T - CHP DIURNO</v>
          </cell>
          <cell r="I886" t="str">
            <v>CHP</v>
          </cell>
          <cell r="J886">
            <v>111.06</v>
          </cell>
          <cell r="K886" t="str">
            <v>COMPOSICAO</v>
          </cell>
          <cell r="L886">
            <v>53787</v>
          </cell>
          <cell r="M886" t="str">
            <v>ROLO COMPACTADOR VIBRATÓRIO DE CILINDRO LISO, AUTO-PROPEL.  80HP, PESO MÁXIMO OPERACIONAL 8,1T - CUSTO DE MATERIAIS NA OPERAÇÃO</v>
          </cell>
          <cell r="N886" t="str">
            <v>H</v>
          </cell>
          <cell r="O886">
            <v>1</v>
          </cell>
          <cell r="P886">
            <v>54.28</v>
          </cell>
          <cell r="Q886">
            <v>54.28</v>
          </cell>
          <cell r="AD886" t="str">
            <v>CHOR</v>
          </cell>
          <cell r="AE886" t="str">
            <v>CUSTOS HORÁRIOS DE MÁQUINAS E EQUIPAMENTOS</v>
          </cell>
          <cell r="AF886">
            <v>325</v>
          </cell>
          <cell r="AG886" t="str">
            <v>CUSTO HORÁRIO PRODUTIVO DIURNO</v>
          </cell>
          <cell r="AH886">
            <v>0</v>
          </cell>
          <cell r="AI886">
            <v>0</v>
          </cell>
        </row>
        <row r="887">
          <cell r="G887">
            <v>5684</v>
          </cell>
          <cell r="H887" t="str">
            <v>ROLO COMPACTADOR VIBRATÓRIO DE CILINDRO LISO, AUTO-PROPEL.  83 CV -  6,6T, IMPACTO DINÂMICO 18,5/11,5T - CHP DIURNO</v>
          </cell>
          <cell r="I887" t="str">
            <v>CHP</v>
          </cell>
          <cell r="J887">
            <v>91.22</v>
          </cell>
          <cell r="R887">
            <v>13.09</v>
          </cell>
          <cell r="S887">
            <v>14.35</v>
          </cell>
          <cell r="T887">
            <v>54.28</v>
          </cell>
          <cell r="U887">
            <v>59.51</v>
          </cell>
          <cell r="V887">
            <v>23.84</v>
          </cell>
          <cell r="W887">
            <v>26.13</v>
          </cell>
          <cell r="X887">
            <v>0</v>
          </cell>
          <cell r="Y887">
            <v>0</v>
          </cell>
          <cell r="Z887">
            <v>0</v>
          </cell>
          <cell r="AA887">
            <v>0</v>
          </cell>
          <cell r="AB887" t="str">
            <v>CAIXA REFERENCIAL</v>
          </cell>
          <cell r="AD887" t="str">
            <v>CHOR</v>
          </cell>
          <cell r="AE887" t="str">
            <v>CUSTOS HORÁRIOS DE MÁQUINAS E EQUIPAMENTOS</v>
          </cell>
          <cell r="AF887">
            <v>325</v>
          </cell>
          <cell r="AG887" t="str">
            <v>CUSTO HORÁRIO PRODUTIVO DIURNO</v>
          </cell>
          <cell r="AH887">
            <v>0</v>
          </cell>
          <cell r="AI887">
            <v>0</v>
          </cell>
        </row>
        <row r="888">
          <cell r="G888">
            <v>5684</v>
          </cell>
          <cell r="H888" t="str">
            <v>ROLO COMPACTADOR VIBRATÓRIO DE CILINDRO LISO, AUTO-PROPEL.  83 CV -  6,6T, IMPACTO DINÂMICO 18,5/11,5T - CHP DIURNO</v>
          </cell>
          <cell r="I888" t="str">
            <v>CHP</v>
          </cell>
          <cell r="J888">
            <v>91.22</v>
          </cell>
          <cell r="K888" t="str">
            <v>COMPOSICAO</v>
          </cell>
          <cell r="L888">
            <v>5673</v>
          </cell>
          <cell r="M888" t="str">
            <v>ROLO COMPACTADOR VIBRATORIO LISO AUTO-PROP, POTÊNCIA 83 CV -  6,6T, IMPACTO DINÂMICO 18,5/11,5T - DEPRECIAÇÃO E JUROS</v>
          </cell>
          <cell r="N888" t="str">
            <v>H</v>
          </cell>
          <cell r="O888">
            <v>1</v>
          </cell>
          <cell r="P888">
            <v>9.52</v>
          </cell>
          <cell r="Q888">
            <v>9.52</v>
          </cell>
          <cell r="AD888" t="str">
            <v>CHOR</v>
          </cell>
          <cell r="AE888" t="str">
            <v>CUSTOS HORÁRIOS DE MÁQUINAS E EQUIPAMENTOS</v>
          </cell>
          <cell r="AF888">
            <v>325</v>
          </cell>
          <cell r="AG888" t="str">
            <v>CUSTO HORÁRIO PRODUTIVO DIURNO</v>
          </cell>
          <cell r="AH888">
            <v>0</v>
          </cell>
          <cell r="AI888">
            <v>0</v>
          </cell>
        </row>
        <row r="889">
          <cell r="G889">
            <v>5684</v>
          </cell>
          <cell r="H889" t="str">
            <v>ROLO COMPACTADOR VIBRATÓRIO DE CILINDRO LISO, AUTO-PROPEL.  83 CV -  6,6T, IMPACTO DINÂMICO 18,5/11,5T - CHP DIURNO</v>
          </cell>
          <cell r="I889" t="str">
            <v>CHP</v>
          </cell>
          <cell r="J889">
            <v>91.22</v>
          </cell>
          <cell r="K889" t="str">
            <v>COMPOSICAO</v>
          </cell>
          <cell r="L889">
            <v>5674</v>
          </cell>
          <cell r="M889" t="str">
            <v>ROLO COMPACTADOR VIBRATÓRIO,AUTO-PROPEL., DE CILINDRO LISO,  83 CV, PESO OPERACIONAL 6,6T, IMPACTO DINÂMICO 18,5/11,5T - MANUTENÇÃO.</v>
          </cell>
          <cell r="N889" t="str">
            <v>H</v>
          </cell>
          <cell r="O889">
            <v>1</v>
          </cell>
          <cell r="P889">
            <v>14.31</v>
          </cell>
          <cell r="Q889">
            <v>14.31</v>
          </cell>
          <cell r="AD889" t="str">
            <v>CHOR</v>
          </cell>
          <cell r="AE889" t="str">
            <v>CUSTOS HORÁRIOS DE MÁQUINAS E EQUIPAMENTOS</v>
          </cell>
          <cell r="AF889">
            <v>325</v>
          </cell>
          <cell r="AG889" t="str">
            <v>CUSTO HORÁRIO PRODUTIVO DIURNO</v>
          </cell>
          <cell r="AH889">
            <v>0</v>
          </cell>
          <cell r="AI889">
            <v>0</v>
          </cell>
        </row>
        <row r="890">
          <cell r="G890">
            <v>5684</v>
          </cell>
          <cell r="H890" t="str">
            <v>ROLO COMPACTADOR VIBRATÓRIO DE CILINDRO LISO, AUTO-PROPEL.  83 CV -  6,6T, IMPACTO DINÂMICO 18,5/11,5T - CHP DIURNO</v>
          </cell>
          <cell r="I890" t="str">
            <v>CHP</v>
          </cell>
          <cell r="J890">
            <v>91.22</v>
          </cell>
          <cell r="K890" t="str">
            <v>COMPOSICAO</v>
          </cell>
          <cell r="L890">
            <v>53788</v>
          </cell>
          <cell r="M890" t="str">
            <v>ROLO COMPACTADOR VIBRATORIO DE CILINDRO LISO, AUTO-PROPELIDO  83 CV -  6,6T, IMPACTO DINAMICO 18,5/11,5T - CUSTO DE MATERIAIS NA OPERACAO</v>
          </cell>
          <cell r="N890" t="str">
            <v>H</v>
          </cell>
          <cell r="O890">
            <v>1</v>
          </cell>
          <cell r="P890">
            <v>54.28</v>
          </cell>
          <cell r="Q890">
            <v>54.28</v>
          </cell>
          <cell r="AD890" t="str">
            <v>CHOR</v>
          </cell>
          <cell r="AE890" t="str">
            <v>CUSTOS HORÁRIOS DE MÁQUINAS E EQUIPAMENTOS</v>
          </cell>
          <cell r="AF890">
            <v>325</v>
          </cell>
          <cell r="AG890" t="str">
            <v>CUSTO HORÁRIO PRODUTIVO DIURNO</v>
          </cell>
          <cell r="AH890">
            <v>0</v>
          </cell>
          <cell r="AI890">
            <v>0</v>
          </cell>
        </row>
        <row r="891">
          <cell r="G891">
            <v>5684</v>
          </cell>
          <cell r="H891" t="str">
            <v>ROLO COMPACTADOR VIBRATÓRIO DE CILINDRO LISO, AUTO-PROPEL.  83 CV -  6,6T, IMPACTO DINÂMICO 18,5/11,5T - CHP DIURNO</v>
          </cell>
          <cell r="I891" t="str">
            <v>CHP</v>
          </cell>
          <cell r="J891">
            <v>91.22</v>
          </cell>
          <cell r="K891" t="str">
            <v>COMPOSICAO</v>
          </cell>
          <cell r="L891">
            <v>53789</v>
          </cell>
          <cell r="M891" t="str">
            <v>ROLO COMPACTADOR VIBRATÓRIO DE CILINDRO LISO, AUTO-PROPEL.  83 CV -  6,6T, IMPACTO DINÂMICO 18,5/11,5T - MAO-DE-OBRA  NA OPERACAO</v>
          </cell>
          <cell r="N891" t="str">
            <v>H</v>
          </cell>
          <cell r="O891">
            <v>1</v>
          </cell>
          <cell r="P891">
            <v>13.09</v>
          </cell>
          <cell r="Q891">
            <v>13.09</v>
          </cell>
          <cell r="AD891" t="str">
            <v>CHOR</v>
          </cell>
          <cell r="AE891" t="str">
            <v>CUSTOS HORÁRIOS DE MÁQUINAS E EQUIPAMENTOS</v>
          </cell>
          <cell r="AF891">
            <v>325</v>
          </cell>
          <cell r="AG891" t="str">
            <v>CUSTO HORÁRIO PRODUTIVO DIURNO</v>
          </cell>
          <cell r="AH891">
            <v>0</v>
          </cell>
          <cell r="AI891">
            <v>0</v>
          </cell>
        </row>
        <row r="892">
          <cell r="G892">
            <v>5686</v>
          </cell>
          <cell r="H892" t="str">
            <v>ROLO COMPACTADOR VIBRATÓRIO, TANDEM, AUTO PROPEL., CILINDRO LISO DE AÇO, 40HP -  4,4T, IMPACTO DINÂMICO 3,1T- VU 5 ANOS - CHP DIURNO.</v>
          </cell>
          <cell r="I892" t="str">
            <v>CHP</v>
          </cell>
          <cell r="J892">
            <v>44.86</v>
          </cell>
          <cell r="R892">
            <v>13.09</v>
          </cell>
          <cell r="S892">
            <v>29.18</v>
          </cell>
          <cell r="T892">
            <v>17.53</v>
          </cell>
          <cell r="U892">
            <v>39.090000000000003</v>
          </cell>
          <cell r="V892">
            <v>14.23</v>
          </cell>
          <cell r="W892">
            <v>31.72</v>
          </cell>
          <cell r="X892">
            <v>0</v>
          </cell>
          <cell r="Y892">
            <v>0</v>
          </cell>
          <cell r="Z892">
            <v>0</v>
          </cell>
          <cell r="AA892">
            <v>0</v>
          </cell>
          <cell r="AB892" t="str">
            <v>CAIXA REFERENCIAL</v>
          </cell>
          <cell r="AD892" t="str">
            <v>CHOR</v>
          </cell>
          <cell r="AE892" t="str">
            <v>CUSTOS HORÁRIOS DE MÁQUINAS E EQUIPAMENTOS</v>
          </cell>
          <cell r="AF892">
            <v>325</v>
          </cell>
          <cell r="AG892" t="str">
            <v>CUSTO HORÁRIO PRODUTIVO DIURNO</v>
          </cell>
          <cell r="AH892">
            <v>0</v>
          </cell>
          <cell r="AI892">
            <v>0</v>
          </cell>
        </row>
        <row r="893">
          <cell r="G893">
            <v>5686</v>
          </cell>
          <cell r="H893" t="str">
            <v>ROLO COMPACTADOR VIBRATÓRIO, TANDEM, AUTO PROPEL., CILINDRO LISO DE AÇO, 40HP -  4,4T, IMPACTO DINÂMICO 3,1T- VU 5 ANOS - CHP DIURNO.</v>
          </cell>
          <cell r="I893" t="str">
            <v>CHP</v>
          </cell>
          <cell r="J893">
            <v>44.86</v>
          </cell>
          <cell r="K893" t="str">
            <v>COMPOSICAO</v>
          </cell>
          <cell r="L893">
            <v>5675</v>
          </cell>
          <cell r="M893" t="str">
            <v>ROLO COMPACTADOR VIBRATÓRIO, TANDEM, CILINDRO LISO DE AÇO, AUTO-PROPEL., 40HP -  4,4T, IMPACTO DINÂMICO 3,1T, VU 5 ANOS - DEPRECIAÇÃO E JUROS</v>
          </cell>
          <cell r="N893" t="str">
            <v>H</v>
          </cell>
          <cell r="O893">
            <v>1</v>
          </cell>
          <cell r="P893">
            <v>8.8800000000000008</v>
          </cell>
          <cell r="Q893">
            <v>8.8800000000000008</v>
          </cell>
          <cell r="AD893" t="str">
            <v>CHOR</v>
          </cell>
          <cell r="AE893" t="str">
            <v>CUSTOS HORÁRIOS DE MÁQUINAS E EQUIPAMENTOS</v>
          </cell>
          <cell r="AF893">
            <v>325</v>
          </cell>
          <cell r="AG893" t="str">
            <v>CUSTO HORÁRIO PRODUTIVO DIURNO</v>
          </cell>
          <cell r="AH893">
            <v>0</v>
          </cell>
          <cell r="AI893">
            <v>0</v>
          </cell>
        </row>
        <row r="894">
          <cell r="G894">
            <v>5686</v>
          </cell>
          <cell r="H894" t="str">
            <v>ROLO COMPACTADOR VIBRATÓRIO, TANDEM, AUTO PROPEL., CILINDRO LISO DE AÇO, 40HP -  4,4T, IMPACTO DINÂMICO 3,1T- VU 5 ANOS - CHP DIURNO.</v>
          </cell>
          <cell r="I894" t="str">
            <v>CHP</v>
          </cell>
          <cell r="J894">
            <v>44.86</v>
          </cell>
          <cell r="K894" t="str">
            <v>COMPOSICAO</v>
          </cell>
          <cell r="L894">
            <v>5676</v>
          </cell>
          <cell r="M894" t="str">
            <v>ROLO COMPACTADOR VIBRATORIO, TANDEM, CILINDRO LISO, AUTO-PROPEL. 40HP - 4,4T, IMPACTO DINAMICO 3,1T, VU 5 ANOS - MANUTENCAO.</v>
          </cell>
          <cell r="N894" t="str">
            <v>H</v>
          </cell>
          <cell r="O894">
            <v>1</v>
          </cell>
          <cell r="P894">
            <v>5.34</v>
          </cell>
          <cell r="Q894">
            <v>5.34</v>
          </cell>
          <cell r="AD894" t="str">
            <v>CHOR</v>
          </cell>
          <cell r="AE894" t="str">
            <v>CUSTOS HORÁRIOS DE MÁQUINAS E EQUIPAMENTOS</v>
          </cell>
          <cell r="AF894">
            <v>325</v>
          </cell>
          <cell r="AG894" t="str">
            <v>CUSTO HORÁRIO PRODUTIVO DIURNO</v>
          </cell>
          <cell r="AH894">
            <v>0</v>
          </cell>
          <cell r="AI894">
            <v>0</v>
          </cell>
        </row>
        <row r="895">
          <cell r="G895">
            <v>5686</v>
          </cell>
          <cell r="H895" t="str">
            <v>ROLO COMPACTADOR VIBRATÓRIO, TANDEM, AUTO PROPEL., CILINDRO LISO DE AÇO, 40HP -  4,4T, IMPACTO DINÂMICO 3,1T- VU 5 ANOS - CHP DIURNO.</v>
          </cell>
          <cell r="I895" t="str">
            <v>CHP</v>
          </cell>
          <cell r="J895">
            <v>44.86</v>
          </cell>
          <cell r="K895" t="str">
            <v>COMPOSICAO</v>
          </cell>
          <cell r="L895">
            <v>5677</v>
          </cell>
          <cell r="M895" t="str">
            <v>ROLO COMPACTADOR VIBRATORIO, TANDEM, CILINDRO LISO AUTO-PROPEL. 40HP -  4,4T, IMPACTO DINAMICO 3,1T, VU 5 ANOS - CUSTO COM MATERIAIS NA OPERAÇÃO.</v>
          </cell>
          <cell r="N895" t="str">
            <v>H</v>
          </cell>
          <cell r="O895">
            <v>1</v>
          </cell>
          <cell r="P895">
            <v>17.53</v>
          </cell>
          <cell r="Q895">
            <v>17.53</v>
          </cell>
          <cell r="AD895" t="str">
            <v>CHOR</v>
          </cell>
          <cell r="AE895" t="str">
            <v>CUSTOS HORÁRIOS DE MÁQUINAS E EQUIPAMENTOS</v>
          </cell>
          <cell r="AF895">
            <v>325</v>
          </cell>
          <cell r="AG895" t="str">
            <v>CUSTO HORÁRIO PRODUTIVO DIURNO</v>
          </cell>
          <cell r="AH895">
            <v>0</v>
          </cell>
          <cell r="AI895">
            <v>0</v>
          </cell>
        </row>
        <row r="896">
          <cell r="G896">
            <v>5686</v>
          </cell>
          <cell r="H896" t="str">
            <v>ROLO COMPACTADOR VIBRATÓRIO, TANDEM, AUTO PROPEL., CILINDRO LISO DE AÇO, 40HP -  4,4T, IMPACTO DINÂMICO 3,1T- VU 5 ANOS - CHP DIURNO.</v>
          </cell>
          <cell r="I896" t="str">
            <v>CHP</v>
          </cell>
          <cell r="J896">
            <v>44.86</v>
          </cell>
          <cell r="K896" t="str">
            <v>COMPOSICAO</v>
          </cell>
          <cell r="L896">
            <v>53790</v>
          </cell>
          <cell r="M896" t="str">
            <v>ROLO COMPACTADOR VIBRATÓRIO, TANDEM, CILINDRO LISO, AUTO-PROPEL. - 40HP - 4,4T, IMPACTO DINÂMICO 3,1T, VU 5 ANOS - MAO DE OBRA NA OPERACAO.</v>
          </cell>
          <cell r="N896" t="str">
            <v>H</v>
          </cell>
          <cell r="O896">
            <v>1</v>
          </cell>
          <cell r="P896">
            <v>13.09</v>
          </cell>
          <cell r="Q896">
            <v>13.09</v>
          </cell>
          <cell r="AD896" t="str">
            <v>CHOR</v>
          </cell>
          <cell r="AE896" t="str">
            <v>CUSTOS HORÁRIOS DE MÁQUINAS E EQUIPAMENTOS</v>
          </cell>
          <cell r="AF896">
            <v>325</v>
          </cell>
          <cell r="AG896" t="str">
            <v>CUSTO HORÁRIO PRODUTIVO DIURNO</v>
          </cell>
          <cell r="AH896">
            <v>0</v>
          </cell>
          <cell r="AI896">
            <v>0</v>
          </cell>
        </row>
        <row r="897">
          <cell r="G897">
            <v>5689</v>
          </cell>
          <cell r="H897" t="str">
            <v>GRADE ARADORA COM 24 DISCOS DE 24" SOBRE PNEUS - CHP DIURNO</v>
          </cell>
          <cell r="I897" t="str">
            <v>CHP</v>
          </cell>
          <cell r="J897">
            <v>4.97</v>
          </cell>
          <cell r="R897">
            <v>0</v>
          </cell>
          <cell r="S897">
            <v>0</v>
          </cell>
          <cell r="T897">
            <v>0</v>
          </cell>
          <cell r="U897">
            <v>0</v>
          </cell>
          <cell r="V897">
            <v>4.96</v>
          </cell>
          <cell r="W897">
            <v>100</v>
          </cell>
          <cell r="X897">
            <v>0</v>
          </cell>
          <cell r="Y897">
            <v>0</v>
          </cell>
          <cell r="Z897">
            <v>0</v>
          </cell>
          <cell r="AA897">
            <v>0</v>
          </cell>
          <cell r="AB897" t="str">
            <v>CAIXA REFERENCIAL</v>
          </cell>
          <cell r="AD897" t="str">
            <v>CHOR</v>
          </cell>
          <cell r="AE897" t="str">
            <v>CUSTOS HORÁRIOS DE MÁQUINAS E EQUIPAMENTOS</v>
          </cell>
          <cell r="AF897">
            <v>325</v>
          </cell>
          <cell r="AG897" t="str">
            <v>CUSTO HORÁRIO PRODUTIVO DIURNO</v>
          </cell>
          <cell r="AH897">
            <v>0</v>
          </cell>
          <cell r="AI897">
            <v>0</v>
          </cell>
        </row>
        <row r="898">
          <cell r="G898">
            <v>5689</v>
          </cell>
          <cell r="H898" t="str">
            <v>GRADE ARADORA COM 24 DISCOS DE 24" SOBRE PNEUS - CHP DIURNO</v>
          </cell>
          <cell r="I898" t="str">
            <v>CHP</v>
          </cell>
          <cell r="J898">
            <v>4.97</v>
          </cell>
          <cell r="K898" t="str">
            <v>COMPOSICAO</v>
          </cell>
          <cell r="L898">
            <v>5657</v>
          </cell>
          <cell r="M898" t="str">
            <v>GRADE ARADORA COM 24 DISCOS DE 24 SOBRE PNEUS - DEPRECIACAO/JUROS</v>
          </cell>
          <cell r="N898" t="str">
            <v>H</v>
          </cell>
          <cell r="O898">
            <v>1</v>
          </cell>
          <cell r="P898">
            <v>3.72</v>
          </cell>
          <cell r="Q898">
            <v>3.72</v>
          </cell>
          <cell r="AD898" t="str">
            <v>CHOR</v>
          </cell>
          <cell r="AE898" t="str">
            <v>CUSTOS HORÁRIOS DE MÁQUINAS E EQUIPAMENTOS</v>
          </cell>
          <cell r="AF898">
            <v>325</v>
          </cell>
          <cell r="AG898" t="str">
            <v>CUSTO HORÁRIO PRODUTIVO DIURNO</v>
          </cell>
          <cell r="AH898">
            <v>0</v>
          </cell>
          <cell r="AI898">
            <v>0</v>
          </cell>
        </row>
        <row r="899">
          <cell r="G899">
            <v>5689</v>
          </cell>
          <cell r="H899" t="str">
            <v>GRADE ARADORA COM 24 DISCOS DE 24" SOBRE PNEUS - CHP DIURNO</v>
          </cell>
          <cell r="I899" t="str">
            <v>CHP</v>
          </cell>
          <cell r="J899">
            <v>4.97</v>
          </cell>
          <cell r="K899" t="str">
            <v>COMPOSICAO</v>
          </cell>
          <cell r="L899">
            <v>5658</v>
          </cell>
          <cell r="M899" t="str">
            <v>GRADE ARADORA COM 24 DISCOS DE 24" SOBRE PNEUS - MANUTENCAO</v>
          </cell>
          <cell r="N899" t="str">
            <v>H</v>
          </cell>
          <cell r="O899">
            <v>1</v>
          </cell>
          <cell r="P899">
            <v>1.24</v>
          </cell>
          <cell r="Q899">
            <v>1.24</v>
          </cell>
          <cell r="AD899" t="str">
            <v>CHOR</v>
          </cell>
          <cell r="AE899" t="str">
            <v>CUSTOS HORÁRIOS DE MÁQUINAS E EQUIPAMENTOS</v>
          </cell>
          <cell r="AF899">
            <v>325</v>
          </cell>
          <cell r="AG899" t="str">
            <v>CUSTO HORÁRIO PRODUTIVO DIURNO</v>
          </cell>
          <cell r="AH899">
            <v>0</v>
          </cell>
          <cell r="AI899">
            <v>0</v>
          </cell>
        </row>
        <row r="900">
          <cell r="G900">
            <v>5761</v>
          </cell>
          <cell r="H900" t="str">
            <v>CAMINHAO PIPA 6000L TOCO, 162CV - 7,5T (VU=6ANOS) (INCLUI TANQUE DE ACO PARA TRANSPORTE DE AGUA E MOTOBOMBA CENTRIFUGA A GASOLINA 3,5CV) - CUSTO HORARIO PRODUTIVO DIURNO</v>
          </cell>
          <cell r="I900" t="str">
            <v>CHP</v>
          </cell>
          <cell r="J900">
            <v>102.79</v>
          </cell>
          <cell r="R900">
            <v>13.41</v>
          </cell>
          <cell r="S900">
            <v>13.04</v>
          </cell>
          <cell r="T900">
            <v>61.7</v>
          </cell>
          <cell r="U900">
            <v>60.03</v>
          </cell>
          <cell r="V900">
            <v>27.66</v>
          </cell>
          <cell r="W900">
            <v>26.91</v>
          </cell>
          <cell r="X900">
            <v>0</v>
          </cell>
          <cell r="Y900">
            <v>0</v>
          </cell>
          <cell r="Z900">
            <v>0</v>
          </cell>
          <cell r="AA900">
            <v>0</v>
          </cell>
          <cell r="AB900" t="str">
            <v>CAIXA REFERENCIAL</v>
          </cell>
          <cell r="AD900" t="str">
            <v>CHOR</v>
          </cell>
          <cell r="AE900" t="str">
            <v>CUSTOS HORÁRIOS DE MÁQUINAS E EQUIPAMENTOS</v>
          </cell>
          <cell r="AF900">
            <v>325</v>
          </cell>
          <cell r="AG900" t="str">
            <v>CUSTO HORÁRIO PRODUTIVO DIURNO</v>
          </cell>
          <cell r="AH900">
            <v>0</v>
          </cell>
          <cell r="AI900">
            <v>0</v>
          </cell>
        </row>
        <row r="901">
          <cell r="G901">
            <v>5761</v>
          </cell>
          <cell r="H901" t="str">
            <v>CAMINHAO PIPA 6000L TOCO, 162CV - 7,5T (VU=6ANOS) (INCLUI TANQUE DE ACO PARA TRANSPORTE DE AGUA E MOTOBOMBA CENTRIFUGA A GASOLINA 3,5CV) - CUSTO HORARIO PRODUTIVO DIURNO</v>
          </cell>
          <cell r="I901" t="str">
            <v>CHP</v>
          </cell>
          <cell r="J901">
            <v>102.79</v>
          </cell>
          <cell r="K901" t="str">
            <v>COMPOSICAO</v>
          </cell>
          <cell r="L901">
            <v>5748</v>
          </cell>
          <cell r="M901" t="str">
            <v>CAMINHAO PIPA 6000L TOCO, 162CV - 7,5T (VU=6ANOS) (INCLUI TANQUE DE ACO PARA TRANSPORTE DE AGUA E MOTOBOMBA CENTRIFUGA A GASOLINA 3,5CV) - MAO-DE-OBRA DIURNA NA OPERACAO</v>
          </cell>
          <cell r="N901" t="str">
            <v>H</v>
          </cell>
          <cell r="O901">
            <v>1</v>
          </cell>
          <cell r="P901">
            <v>13.41</v>
          </cell>
          <cell r="Q901">
            <v>13.41</v>
          </cell>
          <cell r="AD901" t="str">
            <v>CHOR</v>
          </cell>
          <cell r="AE901" t="str">
            <v>CUSTOS HORÁRIOS DE MÁQUINAS E EQUIPAMENTOS</v>
          </cell>
          <cell r="AF901">
            <v>325</v>
          </cell>
          <cell r="AG901" t="str">
            <v>CUSTO HORÁRIO PRODUTIVO DIURNO</v>
          </cell>
          <cell r="AH901">
            <v>0</v>
          </cell>
          <cell r="AI901">
            <v>0</v>
          </cell>
        </row>
        <row r="902">
          <cell r="G902">
            <v>5761</v>
          </cell>
          <cell r="H902" t="str">
            <v>CAMINHAO PIPA 6000L TOCO, 162CV - 7,5T (VU=6ANOS) (INCLUI TANQUE DE ACO PARA TRANSPORTE DE AGUA E MOTOBOMBA CENTRIFUGA A GASOLINA 3,5CV) - CUSTO HORARIO PRODUTIVO DIURNO</v>
          </cell>
          <cell r="I902" t="str">
            <v>CHP</v>
          </cell>
          <cell r="J902">
            <v>102.79</v>
          </cell>
          <cell r="K902" t="str">
            <v>COMPOSICAO</v>
          </cell>
          <cell r="L902">
            <v>5756</v>
          </cell>
          <cell r="M902" t="str">
            <v>CAMINHAO PIPA 6000L TOCO, 162CV - 7,5T (VU=6ANOS) (INCLUI TANQUE DE ACO PARA TRANSPORTE DE AGUA E MOTOBOMBA CENTRIFUGA A GASOLINA 3,5CV) - DEPRECIACAO E JUROS</v>
          </cell>
          <cell r="N902" t="str">
            <v>H</v>
          </cell>
          <cell r="O902">
            <v>1</v>
          </cell>
          <cell r="P902">
            <v>17.53</v>
          </cell>
          <cell r="Q902">
            <v>17.53</v>
          </cell>
          <cell r="AD902" t="str">
            <v>CHOR</v>
          </cell>
          <cell r="AE902" t="str">
            <v>CUSTOS HORÁRIOS DE MÁQUINAS E EQUIPAMENTOS</v>
          </cell>
          <cell r="AF902">
            <v>325</v>
          </cell>
          <cell r="AG902" t="str">
            <v>CUSTO HORÁRIO PRODUTIVO DIURNO</v>
          </cell>
          <cell r="AH902">
            <v>0</v>
          </cell>
          <cell r="AI902">
            <v>0</v>
          </cell>
        </row>
        <row r="903">
          <cell r="G903">
            <v>5761</v>
          </cell>
          <cell r="H903" t="str">
            <v>CAMINHAO PIPA 6000L TOCO, 162CV - 7,5T (VU=6ANOS) (INCLUI TANQUE DE ACO PARA TRANSPORTE DE AGUA E MOTOBOMBA CENTRIFUGA A GASOLINA 3,5CV) - CUSTO HORARIO PRODUTIVO DIURNO</v>
          </cell>
          <cell r="I903" t="str">
            <v>CHP</v>
          </cell>
          <cell r="J903">
            <v>102.79</v>
          </cell>
          <cell r="K903" t="str">
            <v>COMPOSICAO</v>
          </cell>
          <cell r="L903">
            <v>5757</v>
          </cell>
          <cell r="M903" t="str">
            <v>CAMINHAO PIPA 6000L TOCO, 162CV - 7,5T (VU=6ANOS) (INCLUI TANQUE DE ACO PARA TRANSPORTE DE AGUA E MOTOBOMBA CENTRIFUGA A GASOLINA 3,5CV) - MANUTENCAO</v>
          </cell>
          <cell r="N903" t="str">
            <v>H</v>
          </cell>
          <cell r="O903">
            <v>1</v>
          </cell>
          <cell r="P903">
            <v>10.130000000000001</v>
          </cell>
          <cell r="Q903">
            <v>10.130000000000001</v>
          </cell>
          <cell r="AD903" t="str">
            <v>CHOR</v>
          </cell>
          <cell r="AE903" t="str">
            <v>CUSTOS HORÁRIOS DE MÁQUINAS E EQUIPAMENTOS</v>
          </cell>
          <cell r="AF903">
            <v>325</v>
          </cell>
          <cell r="AG903" t="str">
            <v>CUSTO HORÁRIO PRODUTIVO DIURNO</v>
          </cell>
          <cell r="AH903">
            <v>0</v>
          </cell>
          <cell r="AI903">
            <v>0</v>
          </cell>
        </row>
        <row r="904">
          <cell r="G904">
            <v>5761</v>
          </cell>
          <cell r="H904" t="str">
            <v>CAMINHAO PIPA 6000L TOCO, 162CV - 7,5T (VU=6ANOS) (INCLUI TANQUE DE ACO PARA TRANSPORTE DE AGUA E MOTOBOMBA CENTRIFUGA A GASOLINA 3,5CV) - CUSTO HORARIO PRODUTIVO DIURNO</v>
          </cell>
          <cell r="I904" t="str">
            <v>CHP</v>
          </cell>
          <cell r="J904">
            <v>102.79</v>
          </cell>
          <cell r="K904" t="str">
            <v>COMPOSICAO</v>
          </cell>
          <cell r="L904">
            <v>5758</v>
          </cell>
          <cell r="M904" t="str">
            <v>CAMINHAO PIPA 6000L TOCO, 162CV - 7,5T (VU=6ANOS) (INCLUI TANQUE DE ACO PARA TRANSPORTE DE AGUA E MOTOBOMBA CENTRIFUGA A GASOLINA 3,5CV) - CUSTO HORARIO DE MATERIAIS NA OPERACAO</v>
          </cell>
          <cell r="N904" t="str">
            <v>H</v>
          </cell>
          <cell r="O904">
            <v>1</v>
          </cell>
          <cell r="P904">
            <v>61.7</v>
          </cell>
          <cell r="Q904">
            <v>61.7</v>
          </cell>
          <cell r="AD904" t="str">
            <v>CHOR</v>
          </cell>
          <cell r="AE904" t="str">
            <v>CUSTOS HORÁRIOS DE MÁQUINAS E EQUIPAMENTOS</v>
          </cell>
          <cell r="AF904">
            <v>325</v>
          </cell>
          <cell r="AG904" t="str">
            <v>CUSTO HORÁRIO PRODUTIVO DIURNO</v>
          </cell>
          <cell r="AH904">
            <v>0</v>
          </cell>
          <cell r="AI904">
            <v>0</v>
          </cell>
        </row>
        <row r="905">
          <cell r="G905">
            <v>5795</v>
          </cell>
          <cell r="H905" t="str">
            <v>MARTELETE OU ROMPEDOR PNEUMÁTICO MANUAL 28KG, FREQUENCIA DE IMPACTO 1230/MINUTO - CHP DIURNO</v>
          </cell>
          <cell r="I905" t="str">
            <v>CHP</v>
          </cell>
          <cell r="J905">
            <v>12.18</v>
          </cell>
          <cell r="R905">
            <v>10.15</v>
          </cell>
          <cell r="S905">
            <v>83.35</v>
          </cell>
          <cell r="T905">
            <v>0</v>
          </cell>
          <cell r="U905">
            <v>0</v>
          </cell>
          <cell r="V905">
            <v>2.02</v>
          </cell>
          <cell r="W905">
            <v>16.64</v>
          </cell>
          <cell r="X905">
            <v>0</v>
          </cell>
          <cell r="Y905">
            <v>0</v>
          </cell>
          <cell r="Z905">
            <v>0</v>
          </cell>
          <cell r="AA905">
            <v>0</v>
          </cell>
          <cell r="AB905" t="str">
            <v>CAIXA REFERENCIAL</v>
          </cell>
          <cell r="AD905" t="str">
            <v>CHOR</v>
          </cell>
          <cell r="AE905" t="str">
            <v>CUSTOS HORÁRIOS DE MÁQUINAS E EQUIPAMENTOS</v>
          </cell>
          <cell r="AF905">
            <v>325</v>
          </cell>
          <cell r="AG905" t="str">
            <v>CUSTO HORÁRIO PRODUTIVO DIURNO</v>
          </cell>
          <cell r="AH905">
            <v>0</v>
          </cell>
          <cell r="AI905">
            <v>0</v>
          </cell>
        </row>
        <row r="906">
          <cell r="G906">
            <v>5795</v>
          </cell>
          <cell r="H906" t="str">
            <v>MARTELETE OU ROMPEDOR PNEUMÁTICO MANUAL 28KG, FREQUENCIA DE IMPACTO 1230/MINUTO - CHP DIURNO</v>
          </cell>
          <cell r="I906" t="str">
            <v>CHP</v>
          </cell>
          <cell r="J906">
            <v>12.18</v>
          </cell>
          <cell r="K906" t="str">
            <v>COMPOSICAO</v>
          </cell>
          <cell r="L906">
            <v>5794</v>
          </cell>
          <cell r="M906" t="str">
            <v>MARTELETE OU ROMPEDOR PNEUMÁTICO MANUAL 28KG, FREQUENCIA DE IMPACTO 1230/MINUTO - DEPRECIAÇÃO E JUROS</v>
          </cell>
          <cell r="N906" t="str">
            <v>H</v>
          </cell>
          <cell r="O906">
            <v>1</v>
          </cell>
          <cell r="P906">
            <v>0.87</v>
          </cell>
          <cell r="Q906">
            <v>0.87</v>
          </cell>
          <cell r="AD906" t="str">
            <v>CHOR</v>
          </cell>
          <cell r="AE906" t="str">
            <v>CUSTOS HORÁRIOS DE MÁQUINAS E EQUIPAMENTOS</v>
          </cell>
          <cell r="AF906">
            <v>325</v>
          </cell>
          <cell r="AG906" t="str">
            <v>CUSTO HORÁRIO PRODUTIVO DIURNO</v>
          </cell>
          <cell r="AH906">
            <v>0</v>
          </cell>
          <cell r="AI906">
            <v>0</v>
          </cell>
        </row>
        <row r="907">
          <cell r="G907">
            <v>5795</v>
          </cell>
          <cell r="H907" t="str">
            <v>MARTELETE OU ROMPEDOR PNEUMÁTICO MANUAL 28KG, FREQUENCIA DE IMPACTO 1230/MINUTO - CHP DIURNO</v>
          </cell>
          <cell r="I907" t="str">
            <v>CHP</v>
          </cell>
          <cell r="J907">
            <v>12.18</v>
          </cell>
          <cell r="K907" t="str">
            <v>COMPOSICAO</v>
          </cell>
          <cell r="L907">
            <v>5796</v>
          </cell>
          <cell r="M907" t="str">
            <v>MARTELETE OU ROMPEDOR PNEUMÁTICO MANUAL 28KG, FREQUENCIA DE IMPACTO 1230/MINUTO - MÃO DE OBRA NA OPERAÇÃO DIURNA</v>
          </cell>
          <cell r="N907" t="str">
            <v>H</v>
          </cell>
          <cell r="O907">
            <v>1</v>
          </cell>
          <cell r="P907">
            <v>10.15</v>
          </cell>
          <cell r="Q907">
            <v>10.15</v>
          </cell>
          <cell r="AD907" t="str">
            <v>CHOR</v>
          </cell>
          <cell r="AE907" t="str">
            <v>CUSTOS HORÁRIOS DE MÁQUINAS E EQUIPAMENTOS</v>
          </cell>
          <cell r="AF907">
            <v>325</v>
          </cell>
          <cell r="AG907" t="str">
            <v>CUSTO HORÁRIO PRODUTIVO DIURNO</v>
          </cell>
          <cell r="AH907">
            <v>0</v>
          </cell>
          <cell r="AI907">
            <v>0</v>
          </cell>
        </row>
        <row r="908">
          <cell r="G908">
            <v>5795</v>
          </cell>
          <cell r="H908" t="str">
            <v>MARTELETE OU ROMPEDOR PNEUMÁTICO MANUAL 28KG, FREQUENCIA DE IMPACTO 1230/MINUTO - CHP DIURNO</v>
          </cell>
          <cell r="I908" t="str">
            <v>CHP</v>
          </cell>
          <cell r="J908">
            <v>12.18</v>
          </cell>
          <cell r="K908" t="str">
            <v>COMPOSICAO</v>
          </cell>
          <cell r="L908">
            <v>53863</v>
          </cell>
          <cell r="M908" t="str">
            <v>MARTELETE OU ROMPEDOR PNEUMÁTICO MANUAL 28KG, FREQUENCIA DE IMPACTO 1230/MINUTO - MANUTENÇÃO</v>
          </cell>
          <cell r="N908" t="str">
            <v>H</v>
          </cell>
          <cell r="O908">
            <v>1</v>
          </cell>
          <cell r="P908">
            <v>1.1499999999999999</v>
          </cell>
          <cell r="Q908">
            <v>1.1499999999999999</v>
          </cell>
          <cell r="AD908" t="str">
            <v>CHOR</v>
          </cell>
          <cell r="AE908" t="str">
            <v>CUSTOS HORÁRIOS DE MÁQUINAS E EQUIPAMENTOS</v>
          </cell>
          <cell r="AF908">
            <v>325</v>
          </cell>
          <cell r="AG908" t="str">
            <v>CUSTO HORÁRIO PRODUTIVO DIURNO</v>
          </cell>
          <cell r="AH908">
            <v>0</v>
          </cell>
          <cell r="AI908">
            <v>0</v>
          </cell>
        </row>
        <row r="909">
          <cell r="G909">
            <v>5808</v>
          </cell>
          <cell r="H909" t="str">
            <v>USINA DE ASFALTO A QUENTE FIXA CAP.40/80 TON/H - CHP DIURNO</v>
          </cell>
          <cell r="I909" t="str">
            <v>CHP</v>
          </cell>
          <cell r="J909">
            <v>403.87</v>
          </cell>
          <cell r="R909">
            <v>35.83</v>
          </cell>
          <cell r="S909">
            <v>8.8699999999999992</v>
          </cell>
          <cell r="T909">
            <v>0</v>
          </cell>
          <cell r="U909">
            <v>0</v>
          </cell>
          <cell r="V909">
            <v>359.11</v>
          </cell>
          <cell r="W909">
            <v>88.91</v>
          </cell>
          <cell r="X909">
            <v>0</v>
          </cell>
          <cell r="Y909">
            <v>0</v>
          </cell>
          <cell r="Z909">
            <v>8.91</v>
          </cell>
          <cell r="AA909">
            <v>2.2000000000000002</v>
          </cell>
          <cell r="AB909" t="str">
            <v>CAIXA REFERENCIAL</v>
          </cell>
          <cell r="AD909" t="str">
            <v>CHOR</v>
          </cell>
          <cell r="AE909" t="str">
            <v>CUSTOS HORÁRIOS DE MÁQUINAS E EQUIPAMENTOS</v>
          </cell>
          <cell r="AF909">
            <v>325</v>
          </cell>
          <cell r="AG909" t="str">
            <v>CUSTO HORÁRIO PRODUTIVO DIURNO</v>
          </cell>
          <cell r="AH909">
            <v>0</v>
          </cell>
          <cell r="AI909">
            <v>0</v>
          </cell>
        </row>
        <row r="910">
          <cell r="G910">
            <v>5808</v>
          </cell>
          <cell r="H910" t="str">
            <v>USINA DE ASFALTO A QUENTE FIXA CAP.40/80 TON/H - CHP DIURNO</v>
          </cell>
          <cell r="I910" t="str">
            <v>CHP</v>
          </cell>
          <cell r="J910">
            <v>403.87</v>
          </cell>
          <cell r="K910" t="str">
            <v>COMPOSICAO</v>
          </cell>
          <cell r="L910">
            <v>5696</v>
          </cell>
          <cell r="M910" t="str">
            <v>USINA DE ASFALTO A QUENTE FIXA CAP.40/80 TON/H-DEPRECIACA0 E JUROS</v>
          </cell>
          <cell r="N910" t="str">
            <v>H</v>
          </cell>
          <cell r="O910">
            <v>1</v>
          </cell>
          <cell r="P910">
            <v>217.23</v>
          </cell>
          <cell r="Q910">
            <v>217.23</v>
          </cell>
          <cell r="AD910" t="str">
            <v>CHOR</v>
          </cell>
          <cell r="AE910" t="str">
            <v>CUSTOS HORÁRIOS DE MÁQUINAS E EQUIPAMENTOS</v>
          </cell>
          <cell r="AF910">
            <v>325</v>
          </cell>
          <cell r="AG910" t="str">
            <v>CUSTO HORÁRIO PRODUTIVO DIURNO</v>
          </cell>
          <cell r="AH910">
            <v>0</v>
          </cell>
          <cell r="AI910">
            <v>0</v>
          </cell>
        </row>
        <row r="911">
          <cell r="G911">
            <v>5808</v>
          </cell>
          <cell r="H911" t="str">
            <v>USINA DE ASFALTO A QUENTE FIXA CAP.40/80 TON/H - CHP DIURNO</v>
          </cell>
          <cell r="I911" t="str">
            <v>CHP</v>
          </cell>
          <cell r="J911">
            <v>403.87</v>
          </cell>
          <cell r="K911" t="str">
            <v>COMPOSICAO</v>
          </cell>
          <cell r="L911">
            <v>5697</v>
          </cell>
          <cell r="M911" t="str">
            <v>USINA DE ASFALTO A QUENTE FIXA CAP.40/80 TON/H-MANUTENCAO</v>
          </cell>
          <cell r="N911" t="str">
            <v>H</v>
          </cell>
          <cell r="O911">
            <v>1</v>
          </cell>
          <cell r="P911">
            <v>141.88</v>
          </cell>
          <cell r="Q911">
            <v>141.88</v>
          </cell>
          <cell r="AD911" t="str">
            <v>CHOR</v>
          </cell>
          <cell r="AE911" t="str">
            <v>CUSTOS HORÁRIOS DE MÁQUINAS E EQUIPAMENTOS</v>
          </cell>
          <cell r="AF911">
            <v>325</v>
          </cell>
          <cell r="AG911" t="str">
            <v>CUSTO HORÁRIO PRODUTIVO DIURNO</v>
          </cell>
          <cell r="AH911">
            <v>0</v>
          </cell>
          <cell r="AI911">
            <v>0</v>
          </cell>
        </row>
        <row r="912">
          <cell r="G912">
            <v>5808</v>
          </cell>
          <cell r="H912" t="str">
            <v>USINA DE ASFALTO A QUENTE FIXA CAP.40/80 TON/H - CHP DIURNO</v>
          </cell>
          <cell r="I912" t="str">
            <v>CHP</v>
          </cell>
          <cell r="J912">
            <v>403.87</v>
          </cell>
          <cell r="K912" t="str">
            <v>COMPOSICAO</v>
          </cell>
          <cell r="L912">
            <v>5698</v>
          </cell>
          <cell r="M912" t="str">
            <v>USINA DE ASFALTO A QUENTE FIXA CAP.40/80 TON/H-MATERIAL E OPERACAO</v>
          </cell>
          <cell r="N912" t="str">
            <v>H</v>
          </cell>
          <cell r="O912">
            <v>1</v>
          </cell>
          <cell r="P912">
            <v>8.91</v>
          </cell>
          <cell r="Q912">
            <v>8.91</v>
          </cell>
          <cell r="AD912" t="str">
            <v>CHOR</v>
          </cell>
          <cell r="AE912" t="str">
            <v>CUSTOS HORÁRIOS DE MÁQUINAS E EQUIPAMENTOS</v>
          </cell>
          <cell r="AF912">
            <v>325</v>
          </cell>
          <cell r="AG912" t="str">
            <v>CUSTO HORÁRIO PRODUTIVO DIURNO</v>
          </cell>
          <cell r="AH912">
            <v>0</v>
          </cell>
          <cell r="AI912">
            <v>0</v>
          </cell>
        </row>
        <row r="913">
          <cell r="G913">
            <v>5808</v>
          </cell>
          <cell r="H913" t="str">
            <v>USINA DE ASFALTO A QUENTE FIXA CAP.40/80 TON/H - CHP DIURNO</v>
          </cell>
          <cell r="I913" t="str">
            <v>CHP</v>
          </cell>
          <cell r="J913">
            <v>403.87</v>
          </cell>
          <cell r="K913" t="str">
            <v>COMPOSICAO</v>
          </cell>
          <cell r="L913">
            <v>5699</v>
          </cell>
          <cell r="M913" t="str">
            <v>USINA DA ASFALTO A QUENTE, FIXA, CAPACIDADE 40 A 80TON/H - MÃO-DE-OBRA NA OPERAÇÃO DIURNA</v>
          </cell>
          <cell r="N913" t="str">
            <v>H</v>
          </cell>
          <cell r="O913">
            <v>1</v>
          </cell>
          <cell r="P913">
            <v>35.83</v>
          </cell>
          <cell r="Q913">
            <v>35.83</v>
          </cell>
          <cell r="AD913" t="str">
            <v>CHOR</v>
          </cell>
          <cell r="AE913" t="str">
            <v>CUSTOS HORÁRIOS DE MÁQUINAS E EQUIPAMENTOS</v>
          </cell>
          <cell r="AF913">
            <v>325</v>
          </cell>
          <cell r="AG913" t="str">
            <v>CUSTO HORÁRIO PRODUTIVO DIURNO</v>
          </cell>
          <cell r="AH913">
            <v>0</v>
          </cell>
          <cell r="AI913">
            <v>0</v>
          </cell>
        </row>
        <row r="914">
          <cell r="G914">
            <v>5811</v>
          </cell>
          <cell r="H914" t="str">
            <v>CAMINHAO BASCULANTE,  6M3,12T - 162HP (VU=5ANOS) - CHP DIURNO</v>
          </cell>
          <cell r="I914" t="str">
            <v>CHP</v>
          </cell>
          <cell r="J914">
            <v>105.92</v>
          </cell>
          <cell r="R914">
            <v>10.75</v>
          </cell>
          <cell r="S914">
            <v>10.15</v>
          </cell>
          <cell r="T914">
            <v>54.28</v>
          </cell>
          <cell r="U914">
            <v>51.25</v>
          </cell>
          <cell r="V914">
            <v>40.869999999999997</v>
          </cell>
          <cell r="W914">
            <v>38.590000000000003</v>
          </cell>
          <cell r="X914">
            <v>0</v>
          </cell>
          <cell r="Y914">
            <v>0</v>
          </cell>
          <cell r="Z914">
            <v>0</v>
          </cell>
          <cell r="AA914">
            <v>0</v>
          </cell>
          <cell r="AB914" t="str">
            <v>CAIXA REFERENCIAL</v>
          </cell>
          <cell r="AD914" t="str">
            <v>CHOR</v>
          </cell>
          <cell r="AE914" t="str">
            <v>CUSTOS HORÁRIOS DE MÁQUINAS E EQUIPAMENTOS</v>
          </cell>
          <cell r="AF914">
            <v>325</v>
          </cell>
          <cell r="AG914" t="str">
            <v>CUSTO HORÁRIO PRODUTIVO DIURNO</v>
          </cell>
          <cell r="AH914">
            <v>0</v>
          </cell>
          <cell r="AI914">
            <v>0</v>
          </cell>
        </row>
        <row r="915">
          <cell r="G915">
            <v>5811</v>
          </cell>
          <cell r="H915" t="str">
            <v>CAMINHAO BASCULANTE,  6M3,12T - 162HP (VU=5ANOS) - CHP DIURNO</v>
          </cell>
          <cell r="I915" t="str">
            <v>CHP</v>
          </cell>
          <cell r="J915">
            <v>105.92</v>
          </cell>
          <cell r="K915" t="str">
            <v>COMPOSICAO</v>
          </cell>
          <cell r="L915">
            <v>5694</v>
          </cell>
          <cell r="M915" t="str">
            <v>CAMINHAO BASCULANTE, 162HP- 6M3 (VU=5ANOS) - DEPRECIACAO E JUROS</v>
          </cell>
          <cell r="N915" t="str">
            <v>H</v>
          </cell>
          <cell r="O915">
            <v>1</v>
          </cell>
          <cell r="P915">
            <v>21.84</v>
          </cell>
          <cell r="Q915">
            <v>21.84</v>
          </cell>
          <cell r="AD915" t="str">
            <v>CHOR</v>
          </cell>
          <cell r="AE915" t="str">
            <v>CUSTOS HORÁRIOS DE MÁQUINAS E EQUIPAMENTOS</v>
          </cell>
          <cell r="AF915">
            <v>325</v>
          </cell>
          <cell r="AG915" t="str">
            <v>CUSTO HORÁRIO PRODUTIVO DIURNO</v>
          </cell>
          <cell r="AH915">
            <v>0</v>
          </cell>
          <cell r="AI915">
            <v>0</v>
          </cell>
        </row>
        <row r="916">
          <cell r="G916">
            <v>5811</v>
          </cell>
          <cell r="H916" t="str">
            <v>CAMINHAO BASCULANTE,  6M3,12T - 162HP (VU=5ANOS) - CHP DIURNO</v>
          </cell>
          <cell r="I916" t="str">
            <v>CHP</v>
          </cell>
          <cell r="J916">
            <v>105.92</v>
          </cell>
          <cell r="K916" t="str">
            <v>COMPOSICAO</v>
          </cell>
          <cell r="L916">
            <v>5695</v>
          </cell>
          <cell r="M916" t="str">
            <v>CAMINHAO BASCULANTE, 162HP- 6M3 (VU=5ANOS) - MANUTENCAO</v>
          </cell>
          <cell r="N916" t="str">
            <v>H</v>
          </cell>
          <cell r="O916">
            <v>1</v>
          </cell>
          <cell r="P916">
            <v>19.03</v>
          </cell>
          <cell r="Q916">
            <v>19.03</v>
          </cell>
          <cell r="AD916" t="str">
            <v>CHOR</v>
          </cell>
          <cell r="AE916" t="str">
            <v>CUSTOS HORÁRIOS DE MÁQUINAS E EQUIPAMENTOS</v>
          </cell>
          <cell r="AF916">
            <v>325</v>
          </cell>
          <cell r="AG916" t="str">
            <v>CUSTO HORÁRIO PRODUTIVO DIURNO</v>
          </cell>
          <cell r="AH916">
            <v>0</v>
          </cell>
          <cell r="AI916">
            <v>0</v>
          </cell>
        </row>
        <row r="917">
          <cell r="G917">
            <v>5811</v>
          </cell>
          <cell r="H917" t="str">
            <v>CAMINHAO BASCULANTE,  6M3,12T - 162HP (VU=5ANOS) - CHP DIURNO</v>
          </cell>
          <cell r="I917" t="str">
            <v>CHP</v>
          </cell>
          <cell r="J917">
            <v>105.92</v>
          </cell>
          <cell r="K917" t="str">
            <v>COMPOSICAO</v>
          </cell>
          <cell r="L917">
            <v>53792</v>
          </cell>
          <cell r="M917" t="str">
            <v>CAMINHAO BASCULANTE ,162HP- 6M3 - OPERACAO DIURNA</v>
          </cell>
          <cell r="N917" t="str">
            <v>H</v>
          </cell>
          <cell r="O917">
            <v>1</v>
          </cell>
          <cell r="P917">
            <v>54.28</v>
          </cell>
          <cell r="Q917">
            <v>54.28</v>
          </cell>
          <cell r="AD917" t="str">
            <v>CHOR</v>
          </cell>
          <cell r="AE917" t="str">
            <v>CUSTOS HORÁRIOS DE MÁQUINAS E EQUIPAMENTOS</v>
          </cell>
          <cell r="AF917">
            <v>325</v>
          </cell>
          <cell r="AG917" t="str">
            <v>CUSTO HORÁRIO PRODUTIVO DIURNO</v>
          </cell>
          <cell r="AH917">
            <v>0</v>
          </cell>
          <cell r="AI917">
            <v>0</v>
          </cell>
        </row>
        <row r="918">
          <cell r="G918">
            <v>5811</v>
          </cell>
          <cell r="H918" t="str">
            <v>CAMINHAO BASCULANTE,  6M3,12T - 162HP (VU=5ANOS) - CHP DIURNO</v>
          </cell>
          <cell r="I918" t="str">
            <v>CHP</v>
          </cell>
          <cell r="J918">
            <v>105.92</v>
          </cell>
          <cell r="K918" t="str">
            <v>COMPOSICAO</v>
          </cell>
          <cell r="L918">
            <v>53793</v>
          </cell>
          <cell r="M918" t="str">
            <v>CAMINHAO BASCULANTE ,162HP- 6M3 / MAO-DE-OBRA NA OPERACAO DIURNA</v>
          </cell>
          <cell r="N918" t="str">
            <v>H</v>
          </cell>
          <cell r="O918">
            <v>1</v>
          </cell>
          <cell r="P918">
            <v>10.75</v>
          </cell>
          <cell r="Q918">
            <v>10.75</v>
          </cell>
          <cell r="AD918" t="str">
            <v>CHOR</v>
          </cell>
          <cell r="AE918" t="str">
            <v>CUSTOS HORÁRIOS DE MÁQUINAS E EQUIPAMENTOS</v>
          </cell>
          <cell r="AF918">
            <v>325</v>
          </cell>
          <cell r="AG918" t="str">
            <v>CUSTO HORÁRIO PRODUTIVO DIURNO</v>
          </cell>
          <cell r="AH918">
            <v>0</v>
          </cell>
          <cell r="AI918">
            <v>0</v>
          </cell>
        </row>
        <row r="919">
          <cell r="G919">
            <v>5823</v>
          </cell>
          <cell r="H919" t="str">
            <v>USINA DE CONCRETO FIXA CAPACIDADE 90/120 M³, 63HP - CHP DIURNO</v>
          </cell>
          <cell r="I919" t="str">
            <v>CHP</v>
          </cell>
          <cell r="J919">
            <v>92.44</v>
          </cell>
          <cell r="R919">
            <v>23.88</v>
          </cell>
          <cell r="S919">
            <v>25.84</v>
          </cell>
          <cell r="T919">
            <v>0</v>
          </cell>
          <cell r="U919">
            <v>0</v>
          </cell>
          <cell r="V919">
            <v>43.6</v>
          </cell>
          <cell r="W919">
            <v>47.17</v>
          </cell>
          <cell r="X919">
            <v>0</v>
          </cell>
          <cell r="Y919">
            <v>0</v>
          </cell>
          <cell r="Z919">
            <v>24.94</v>
          </cell>
          <cell r="AA919">
            <v>26.98</v>
          </cell>
          <cell r="AB919" t="str">
            <v>CAIXA REFERENCIAL</v>
          </cell>
          <cell r="AD919" t="str">
            <v>CHOR</v>
          </cell>
          <cell r="AE919" t="str">
            <v>CUSTOS HORÁRIOS DE MÁQUINAS E EQUIPAMENTOS</v>
          </cell>
          <cell r="AF919">
            <v>325</v>
          </cell>
          <cell r="AG919" t="str">
            <v>CUSTO HORÁRIO PRODUTIVO DIURNO</v>
          </cell>
          <cell r="AH919">
            <v>0</v>
          </cell>
          <cell r="AI919">
            <v>0</v>
          </cell>
        </row>
        <row r="920">
          <cell r="G920">
            <v>5823</v>
          </cell>
          <cell r="H920" t="str">
            <v>USINA DE CONCRETO FIXA CAPACIDADE 90/120 M³, 63HP - CHP DIURNO</v>
          </cell>
          <cell r="I920" t="str">
            <v>CHP</v>
          </cell>
          <cell r="J920">
            <v>92.44</v>
          </cell>
          <cell r="K920" t="str">
            <v>COMPOSICAO</v>
          </cell>
          <cell r="L920">
            <v>5702</v>
          </cell>
          <cell r="M920" t="str">
            <v>USINA DE CONCRETO FIXA CAPACIDADE 90/120 M³, 63HP - DEPRECIAÇÃO E JUROS</v>
          </cell>
          <cell r="N920" t="str">
            <v>H</v>
          </cell>
          <cell r="O920">
            <v>1</v>
          </cell>
          <cell r="P920">
            <v>25.01</v>
          </cell>
          <cell r="Q920">
            <v>25.01</v>
          </cell>
          <cell r="AD920" t="str">
            <v>CHOR</v>
          </cell>
          <cell r="AE920" t="str">
            <v>CUSTOS HORÁRIOS DE MÁQUINAS E EQUIPAMENTOS</v>
          </cell>
          <cell r="AF920">
            <v>325</v>
          </cell>
          <cell r="AG920" t="str">
            <v>CUSTO HORÁRIO PRODUTIVO DIURNO</v>
          </cell>
          <cell r="AH920">
            <v>0</v>
          </cell>
          <cell r="AI920">
            <v>0</v>
          </cell>
        </row>
        <row r="921">
          <cell r="G921">
            <v>5823</v>
          </cell>
          <cell r="H921" t="str">
            <v>USINA DE CONCRETO FIXA CAPACIDADE 90/120 M³, 63HP - CHP DIURNO</v>
          </cell>
          <cell r="I921" t="str">
            <v>CHP</v>
          </cell>
          <cell r="J921">
            <v>92.44</v>
          </cell>
          <cell r="K921" t="str">
            <v>COMPOSICAO</v>
          </cell>
          <cell r="L921">
            <v>5703</v>
          </cell>
          <cell r="M921" t="str">
            <v>USINA DE CONCRETO FIXA CAPACIDADE 90/120 M³, 63HP - MATERIAIS NA OPERAÇÃO</v>
          </cell>
          <cell r="N921" t="str">
            <v>H</v>
          </cell>
          <cell r="O921">
            <v>1</v>
          </cell>
          <cell r="P921">
            <v>24.94</v>
          </cell>
          <cell r="Q921">
            <v>24.94</v>
          </cell>
          <cell r="AD921" t="str">
            <v>CHOR</v>
          </cell>
          <cell r="AE921" t="str">
            <v>CUSTOS HORÁRIOS DE MÁQUINAS E EQUIPAMENTOS</v>
          </cell>
          <cell r="AF921">
            <v>325</v>
          </cell>
          <cell r="AG921" t="str">
            <v>CUSTO HORÁRIO PRODUTIVO DIURNO</v>
          </cell>
          <cell r="AH921">
            <v>0</v>
          </cell>
          <cell r="AI921">
            <v>0</v>
          </cell>
        </row>
        <row r="922">
          <cell r="G922">
            <v>5823</v>
          </cell>
          <cell r="H922" t="str">
            <v>USINA DE CONCRETO FIXA CAPACIDADE 90/120 M³, 63HP - CHP DIURNO</v>
          </cell>
          <cell r="I922" t="str">
            <v>CHP</v>
          </cell>
          <cell r="J922">
            <v>92.44</v>
          </cell>
          <cell r="K922" t="str">
            <v>COMPOSICAO</v>
          </cell>
          <cell r="L922">
            <v>5704</v>
          </cell>
          <cell r="M922" t="str">
            <v>USINA DE CONCRETO FIXA CAPACIDADE 90/120 M³, 63HP - MÃO-DE-OBRA NA OPERAÇÃO DIURNA</v>
          </cell>
          <cell r="N922" t="str">
            <v>H</v>
          </cell>
          <cell r="O922">
            <v>1</v>
          </cell>
          <cell r="P922">
            <v>23.88</v>
          </cell>
          <cell r="Q922">
            <v>23.88</v>
          </cell>
          <cell r="AD922" t="str">
            <v>CHOR</v>
          </cell>
          <cell r="AE922" t="str">
            <v>CUSTOS HORÁRIOS DE MÁQUINAS E EQUIPAMENTOS</v>
          </cell>
          <cell r="AF922">
            <v>325</v>
          </cell>
          <cell r="AG922" t="str">
            <v>CUSTO HORÁRIO PRODUTIVO DIURNO</v>
          </cell>
          <cell r="AH922">
            <v>0</v>
          </cell>
          <cell r="AI922">
            <v>0</v>
          </cell>
        </row>
        <row r="923">
          <cell r="G923">
            <v>5823</v>
          </cell>
          <cell r="H923" t="str">
            <v>USINA DE CONCRETO FIXA CAPACIDADE 90/120 M³, 63HP - CHP DIURNO</v>
          </cell>
          <cell r="I923" t="str">
            <v>CHP</v>
          </cell>
          <cell r="J923">
            <v>92.44</v>
          </cell>
          <cell r="K923" t="str">
            <v>COMPOSICAO</v>
          </cell>
          <cell r="L923">
            <v>53794</v>
          </cell>
          <cell r="M923" t="str">
            <v>USINA DE CONCRETO FIXA CAPACIDADE 90/120 M³, 63HP - MANUTENÇÃO</v>
          </cell>
          <cell r="N923" t="str">
            <v>H</v>
          </cell>
          <cell r="O923">
            <v>1</v>
          </cell>
          <cell r="P923">
            <v>18.59</v>
          </cell>
          <cell r="Q923">
            <v>18.59</v>
          </cell>
          <cell r="AD923" t="str">
            <v>CHOR</v>
          </cell>
          <cell r="AE923" t="str">
            <v>CUSTOS HORÁRIOS DE MÁQUINAS E EQUIPAMENTOS</v>
          </cell>
          <cell r="AF923">
            <v>325</v>
          </cell>
          <cell r="AG923" t="str">
            <v>CUSTO HORÁRIO PRODUTIVO DIURNO</v>
          </cell>
          <cell r="AH923">
            <v>0</v>
          </cell>
          <cell r="AI923">
            <v>0</v>
          </cell>
        </row>
        <row r="924">
          <cell r="G924">
            <v>5824</v>
          </cell>
          <cell r="H924" t="str">
            <v>CAMINHAO CARROCERIA ABERTA,EM MADEIRA, TOCO, 170CV - 11T (VU=6ANOS) - CUSTO HORÁRIO DE PRODUÇÃO DIURNA</v>
          </cell>
          <cell r="I924" t="str">
            <v>CHP</v>
          </cell>
          <cell r="J924">
            <v>98.1</v>
          </cell>
          <cell r="R924">
            <v>13.41</v>
          </cell>
          <cell r="S924">
            <v>13.67</v>
          </cell>
          <cell r="T924">
            <v>54.28</v>
          </cell>
          <cell r="U924">
            <v>55.34</v>
          </cell>
          <cell r="V924">
            <v>30.39</v>
          </cell>
          <cell r="W924">
            <v>30.98</v>
          </cell>
          <cell r="X924">
            <v>0</v>
          </cell>
          <cell r="Y924">
            <v>0</v>
          </cell>
          <cell r="Z924">
            <v>0</v>
          </cell>
          <cell r="AA924">
            <v>0</v>
          </cell>
          <cell r="AB924" t="str">
            <v>CAIXA REFERENCIAL</v>
          </cell>
          <cell r="AD924" t="str">
            <v>CHOR</v>
          </cell>
          <cell r="AE924" t="str">
            <v>CUSTOS HORÁRIOS DE MÁQUINAS E EQUIPAMENTOS</v>
          </cell>
          <cell r="AF924">
            <v>325</v>
          </cell>
          <cell r="AG924" t="str">
            <v>CUSTO HORÁRIO PRODUTIVO DIURNO</v>
          </cell>
          <cell r="AH924">
            <v>0</v>
          </cell>
          <cell r="AI924">
            <v>0</v>
          </cell>
        </row>
        <row r="925">
          <cell r="G925">
            <v>5824</v>
          </cell>
          <cell r="H925" t="str">
            <v>CAMINHAO CARROCERIA ABERTA,EM MADEIRA, TOCO, 170CV - 11T (VU=6ANOS) - CUSTO HORÁRIO DE PRODUÇÃO DIURNA</v>
          </cell>
          <cell r="I925" t="str">
            <v>CHP</v>
          </cell>
          <cell r="J925">
            <v>98.1</v>
          </cell>
          <cell r="K925" t="str">
            <v>COMPOSICAO</v>
          </cell>
          <cell r="L925">
            <v>5705</v>
          </cell>
          <cell r="M925" t="str">
            <v>CAMINHAO CARROCERIA ABERTA,EM MADEIRA, TOCO, 170CV - 11T (VU=6ANOS) - MANUTENCAO</v>
          </cell>
          <cell r="N925" t="str">
            <v>H</v>
          </cell>
          <cell r="O925">
            <v>1</v>
          </cell>
          <cell r="P925">
            <v>11.17</v>
          </cell>
          <cell r="Q925">
            <v>11.17</v>
          </cell>
          <cell r="AD925" t="str">
            <v>CHOR</v>
          </cell>
          <cell r="AE925" t="str">
            <v>CUSTOS HORÁRIOS DE MÁQUINAS E EQUIPAMENTOS</v>
          </cell>
          <cell r="AF925">
            <v>325</v>
          </cell>
          <cell r="AG925" t="str">
            <v>CUSTO HORÁRIO PRODUTIVO DIURNO</v>
          </cell>
          <cell r="AH925">
            <v>0</v>
          </cell>
          <cell r="AI925">
            <v>0</v>
          </cell>
        </row>
        <row r="926">
          <cell r="G926">
            <v>5824</v>
          </cell>
          <cell r="H926" t="str">
            <v>CAMINHAO CARROCERIA ABERTA,EM MADEIRA, TOCO, 170CV - 11T (VU=6ANOS) - CUSTO HORÁRIO DE PRODUÇÃO DIURNA</v>
          </cell>
          <cell r="I926" t="str">
            <v>CHP</v>
          </cell>
          <cell r="J926">
            <v>98.1</v>
          </cell>
          <cell r="K926" t="str">
            <v>COMPOSICAO</v>
          </cell>
          <cell r="L926">
            <v>53796</v>
          </cell>
          <cell r="M926" t="str">
            <v>CAMINHAO CARROCERIA ABERTA,EM MADEIRA, TOCO, 170CV - 11T (VU=6ANOS) - CHI DIURNO - DEPRECIACAO E JUROS</v>
          </cell>
          <cell r="N926" t="str">
            <v>H</v>
          </cell>
          <cell r="O926">
            <v>1</v>
          </cell>
          <cell r="P926">
            <v>19.22</v>
          </cell>
          <cell r="Q926">
            <v>19.22</v>
          </cell>
          <cell r="AD926" t="str">
            <v>CHOR</v>
          </cell>
          <cell r="AE926" t="str">
            <v>CUSTOS HORÁRIOS DE MÁQUINAS E EQUIPAMENTOS</v>
          </cell>
          <cell r="AF926">
            <v>325</v>
          </cell>
          <cell r="AG926" t="str">
            <v>CUSTO HORÁRIO PRODUTIVO DIURNO</v>
          </cell>
          <cell r="AH926">
            <v>0</v>
          </cell>
          <cell r="AI926">
            <v>0</v>
          </cell>
        </row>
        <row r="927">
          <cell r="G927">
            <v>5824</v>
          </cell>
          <cell r="H927" t="str">
            <v>CAMINHAO CARROCERIA ABERTA,EM MADEIRA, TOCO, 170CV - 11T (VU=6ANOS) - CUSTO HORÁRIO DE PRODUÇÃO DIURNA</v>
          </cell>
          <cell r="I927" t="str">
            <v>CHP</v>
          </cell>
          <cell r="J927">
            <v>98.1</v>
          </cell>
          <cell r="K927" t="str">
            <v>COMPOSICAO</v>
          </cell>
          <cell r="L927">
            <v>53797</v>
          </cell>
          <cell r="M927" t="str">
            <v>CAMINHAO CARROCERIA ABERTA,EM MADEIRA, TOCO, 170CV - 11T (VU=6ANOS) - MATERIAIS/OPERACAO</v>
          </cell>
          <cell r="N927" t="str">
            <v>H</v>
          </cell>
          <cell r="O927">
            <v>1</v>
          </cell>
          <cell r="P927">
            <v>54.28</v>
          </cell>
          <cell r="Q927">
            <v>54.28</v>
          </cell>
          <cell r="AD927" t="str">
            <v>CHOR</v>
          </cell>
          <cell r="AE927" t="str">
            <v>CUSTOS HORÁRIOS DE MÁQUINAS E EQUIPAMENTOS</v>
          </cell>
          <cell r="AF927">
            <v>325</v>
          </cell>
          <cell r="AG927" t="str">
            <v>CUSTO HORÁRIO PRODUTIVO DIURNO</v>
          </cell>
          <cell r="AH927">
            <v>0</v>
          </cell>
          <cell r="AI927">
            <v>0</v>
          </cell>
        </row>
        <row r="928">
          <cell r="G928">
            <v>5824</v>
          </cell>
          <cell r="H928" t="str">
            <v>CAMINHAO CARROCERIA ABERTA,EM MADEIRA, TOCO, 170CV - 11T (VU=6ANOS) - CUSTO HORÁRIO DE PRODUÇÃO DIURNA</v>
          </cell>
          <cell r="I928" t="str">
            <v>CHP</v>
          </cell>
          <cell r="J928">
            <v>98.1</v>
          </cell>
          <cell r="K928" t="str">
            <v>COMPOSICAO</v>
          </cell>
          <cell r="L928">
            <v>53798</v>
          </cell>
          <cell r="M928" t="str">
            <v>CAMINHAO CARROCERIA ABERTA,EM MADEIRA, TOCO, 170CV - 11T (VU=6ANOS) - MAO-DE-OBRA DIURNA NA OPERACAO</v>
          </cell>
          <cell r="N928" t="str">
            <v>H</v>
          </cell>
          <cell r="O928">
            <v>1</v>
          </cell>
          <cell r="P928">
            <v>13.41</v>
          </cell>
          <cell r="Q928">
            <v>13.41</v>
          </cell>
          <cell r="AD928" t="str">
            <v>CHOR</v>
          </cell>
          <cell r="AE928" t="str">
            <v>CUSTOS HORÁRIOS DE MÁQUINAS E EQUIPAMENTOS</v>
          </cell>
          <cell r="AF928">
            <v>325</v>
          </cell>
          <cell r="AG928" t="str">
            <v>CUSTO HORÁRIO PRODUTIVO DIURNO</v>
          </cell>
          <cell r="AH928">
            <v>0</v>
          </cell>
          <cell r="AI928">
            <v>0</v>
          </cell>
        </row>
        <row r="929">
          <cell r="G929">
            <v>5835</v>
          </cell>
          <cell r="H929" t="str">
            <v>VIBROACABADORA SOBRE ESTEIRAS POTENCIA MAX. 105CV CAPACIDADE ATE 450 T/H  - CHP DIURNO</v>
          </cell>
          <cell r="I929" t="str">
            <v>CHP</v>
          </cell>
          <cell r="J929">
            <v>197.03</v>
          </cell>
          <cell r="R929">
            <v>13.09</v>
          </cell>
          <cell r="S929">
            <v>6.64</v>
          </cell>
          <cell r="T929">
            <v>22.75</v>
          </cell>
          <cell r="U929">
            <v>11.55</v>
          </cell>
          <cell r="V929">
            <v>161.16999999999999</v>
          </cell>
          <cell r="W929">
            <v>81.8</v>
          </cell>
          <cell r="X929">
            <v>0</v>
          </cell>
          <cell r="Y929">
            <v>0</v>
          </cell>
          <cell r="Z929">
            <v>0</v>
          </cell>
          <cell r="AA929">
            <v>0</v>
          </cell>
          <cell r="AB929" t="str">
            <v>CAIXA REFERENCIAL</v>
          </cell>
          <cell r="AD929" t="str">
            <v>CHOR</v>
          </cell>
          <cell r="AE929" t="str">
            <v>CUSTOS HORÁRIOS DE MÁQUINAS E EQUIPAMENTOS</v>
          </cell>
          <cell r="AF929">
            <v>325</v>
          </cell>
          <cell r="AG929" t="str">
            <v>CUSTO HORÁRIO PRODUTIVO DIURNO</v>
          </cell>
          <cell r="AH929">
            <v>0</v>
          </cell>
          <cell r="AI929">
            <v>0</v>
          </cell>
        </row>
        <row r="930">
          <cell r="G930">
            <v>5835</v>
          </cell>
          <cell r="H930" t="str">
            <v>VIBROACABADORA SOBRE ESTEIRAS POTENCIA MAX. 105CV CAPACIDADE ATE 450 T/H  - CHP DIURNO</v>
          </cell>
          <cell r="I930" t="str">
            <v>CHP</v>
          </cell>
          <cell r="J930">
            <v>197.03</v>
          </cell>
          <cell r="K930" t="str">
            <v>COMPOSICAO</v>
          </cell>
          <cell r="L930">
            <v>5709</v>
          </cell>
          <cell r="M930" t="str">
            <v>VIBROACABADORA SOBRE ESTEIRAS POTENCIA MAX. 105CV CAPACIDADE ATE 450 T/H - DEPRECIACAO E JUROS</v>
          </cell>
          <cell r="N930" t="str">
            <v>H</v>
          </cell>
          <cell r="O930">
            <v>1</v>
          </cell>
          <cell r="P930">
            <v>100.7</v>
          </cell>
          <cell r="Q930">
            <v>100.7</v>
          </cell>
          <cell r="AD930" t="str">
            <v>CHOR</v>
          </cell>
          <cell r="AE930" t="str">
            <v>CUSTOS HORÁRIOS DE MÁQUINAS E EQUIPAMENTOS</v>
          </cell>
          <cell r="AF930">
            <v>325</v>
          </cell>
          <cell r="AG930" t="str">
            <v>CUSTO HORÁRIO PRODUTIVO DIURNO</v>
          </cell>
          <cell r="AH930">
            <v>0</v>
          </cell>
          <cell r="AI930">
            <v>0</v>
          </cell>
        </row>
        <row r="931">
          <cell r="G931">
            <v>5835</v>
          </cell>
          <cell r="H931" t="str">
            <v>VIBROACABADORA SOBRE ESTEIRAS POTENCIA MAX. 105CV CAPACIDADE ATE 450 T/H  - CHP DIURNO</v>
          </cell>
          <cell r="I931" t="str">
            <v>CHP</v>
          </cell>
          <cell r="J931">
            <v>197.03</v>
          </cell>
          <cell r="K931" t="str">
            <v>COMPOSICAO</v>
          </cell>
          <cell r="L931">
            <v>5710</v>
          </cell>
          <cell r="M931" t="str">
            <v>VIBROACABADORA SOBRE ESTEIRAS POTENCIA MAX. 105CV CAPACIDADE ATE 450 T/H - MANUTENCAO</v>
          </cell>
          <cell r="N931" t="str">
            <v>H</v>
          </cell>
          <cell r="O931">
            <v>1</v>
          </cell>
          <cell r="P931">
            <v>60.47</v>
          </cell>
          <cell r="Q931">
            <v>60.47</v>
          </cell>
          <cell r="AD931" t="str">
            <v>CHOR</v>
          </cell>
          <cell r="AE931" t="str">
            <v>CUSTOS HORÁRIOS DE MÁQUINAS E EQUIPAMENTOS</v>
          </cell>
          <cell r="AF931">
            <v>325</v>
          </cell>
          <cell r="AG931" t="str">
            <v>CUSTO HORÁRIO PRODUTIVO DIURNO</v>
          </cell>
          <cell r="AH931">
            <v>0</v>
          </cell>
          <cell r="AI931">
            <v>0</v>
          </cell>
        </row>
        <row r="932">
          <cell r="G932">
            <v>5835</v>
          </cell>
          <cell r="H932" t="str">
            <v>VIBROACABADORA SOBRE ESTEIRAS POTENCIA MAX. 105CV CAPACIDADE ATE 450 T/H  - CHP DIURNO</v>
          </cell>
          <cell r="I932" t="str">
            <v>CHP</v>
          </cell>
          <cell r="J932">
            <v>197.03</v>
          </cell>
          <cell r="K932" t="str">
            <v>COMPOSICAO</v>
          </cell>
          <cell r="L932">
            <v>5711</v>
          </cell>
          <cell r="M932" t="str">
            <v>VIBROACABADORA SOBRE ESTEIRAS POTENCIA MAX. 105CV CAPACIDADE ATE 450 T/H  -  MATERIAS NA OPERACAO</v>
          </cell>
          <cell r="N932" t="str">
            <v>H</v>
          </cell>
          <cell r="O932">
            <v>1</v>
          </cell>
          <cell r="P932">
            <v>22.75</v>
          </cell>
          <cell r="Q932">
            <v>22.75</v>
          </cell>
          <cell r="AD932" t="str">
            <v>CHOR</v>
          </cell>
          <cell r="AE932" t="str">
            <v>CUSTOS HORÁRIOS DE MÁQUINAS E EQUIPAMENTOS</v>
          </cell>
          <cell r="AF932">
            <v>325</v>
          </cell>
          <cell r="AG932" t="str">
            <v>CUSTO HORÁRIO PRODUTIVO DIURNO</v>
          </cell>
          <cell r="AH932">
            <v>0</v>
          </cell>
          <cell r="AI932">
            <v>0</v>
          </cell>
        </row>
        <row r="933">
          <cell r="G933">
            <v>5835</v>
          </cell>
          <cell r="H933" t="str">
            <v>VIBROACABADORA SOBRE ESTEIRAS POTENCIA MAX. 105CV CAPACIDADE ATE 450 T/H  - CHP DIURNO</v>
          </cell>
          <cell r="I933" t="str">
            <v>CHP</v>
          </cell>
          <cell r="J933">
            <v>197.03</v>
          </cell>
          <cell r="K933" t="str">
            <v>COMPOSICAO</v>
          </cell>
          <cell r="L933">
            <v>53802</v>
          </cell>
          <cell r="M933" t="str">
            <v>VIBROACABADORA SOBRE ESTEIRAS POTENCIA MAX. 105CV CAPACIDADE ATE 450 T/H - MAO-DE-OBRA NA OPERACAO DIURNA</v>
          </cell>
          <cell r="N933" t="str">
            <v>H</v>
          </cell>
          <cell r="O933">
            <v>1</v>
          </cell>
          <cell r="P933">
            <v>13.09</v>
          </cell>
          <cell r="Q933">
            <v>13.09</v>
          </cell>
          <cell r="AD933" t="str">
            <v>CHOR</v>
          </cell>
          <cell r="AE933" t="str">
            <v>CUSTOS HORÁRIOS DE MÁQUINAS E EQUIPAMENTOS</v>
          </cell>
          <cell r="AF933">
            <v>325</v>
          </cell>
          <cell r="AG933" t="str">
            <v>CUSTO HORÁRIO PRODUTIVO DIURNO</v>
          </cell>
          <cell r="AH933">
            <v>0</v>
          </cell>
          <cell r="AI933">
            <v>0</v>
          </cell>
        </row>
        <row r="934">
          <cell r="G934">
            <v>5839</v>
          </cell>
          <cell r="H934" t="str">
            <v>VASSOURA MECÂNICA REBOCÁVEL C/ ESCOVA CILÍNDRICA LARGURA = 2,44M - CHP DIURNO</v>
          </cell>
          <cell r="I934" t="str">
            <v>CHP</v>
          </cell>
          <cell r="J934">
            <v>4.1100000000000003</v>
          </cell>
          <cell r="R934">
            <v>0</v>
          </cell>
          <cell r="S934">
            <v>0</v>
          </cell>
          <cell r="T934">
            <v>0</v>
          </cell>
          <cell r="U934">
            <v>0</v>
          </cell>
          <cell r="V934">
            <v>4.1100000000000003</v>
          </cell>
          <cell r="W934">
            <v>100</v>
          </cell>
          <cell r="X934">
            <v>0</v>
          </cell>
          <cell r="Y934">
            <v>0</v>
          </cell>
          <cell r="Z934">
            <v>0</v>
          </cell>
          <cell r="AA934">
            <v>0</v>
          </cell>
          <cell r="AB934" t="str">
            <v>CAIXA REFERENCIAL</v>
          </cell>
          <cell r="AD934" t="str">
            <v>CHOR</v>
          </cell>
          <cell r="AE934" t="str">
            <v>CUSTOS HORÁRIOS DE MÁQUINAS E EQUIPAMENTOS</v>
          </cell>
          <cell r="AF934">
            <v>325</v>
          </cell>
          <cell r="AG934" t="str">
            <v>CUSTO HORÁRIO PRODUTIVO DIURNO</v>
          </cell>
          <cell r="AH934">
            <v>0</v>
          </cell>
          <cell r="AI934">
            <v>0</v>
          </cell>
        </row>
        <row r="935">
          <cell r="G935">
            <v>5839</v>
          </cell>
          <cell r="H935" t="str">
            <v>VASSOURA MECÂNICA REBOCÁVEL C/ ESCOVA CILÍNDRICA LARGURA = 2,44M - CHP DIURNO</v>
          </cell>
          <cell r="I935" t="str">
            <v>CHP</v>
          </cell>
          <cell r="J935">
            <v>4.1100000000000003</v>
          </cell>
          <cell r="K935" t="str">
            <v>COMPOSICAO</v>
          </cell>
          <cell r="L935">
            <v>5712</v>
          </cell>
          <cell r="M935" t="str">
            <v>VASSOURA MECÂNICA REBOCÁVEL C/ ESCOVA CILÍNDRICA LARGURA = 2,44M - DEPRECIAÇÃO E JUROS</v>
          </cell>
          <cell r="N935" t="str">
            <v>H</v>
          </cell>
          <cell r="O935">
            <v>1</v>
          </cell>
          <cell r="P935">
            <v>3.08</v>
          </cell>
          <cell r="Q935">
            <v>3.08</v>
          </cell>
          <cell r="AD935" t="str">
            <v>CHOR</v>
          </cell>
          <cell r="AE935" t="str">
            <v>CUSTOS HORÁRIOS DE MÁQUINAS E EQUIPAMENTOS</v>
          </cell>
          <cell r="AF935">
            <v>325</v>
          </cell>
          <cell r="AG935" t="str">
            <v>CUSTO HORÁRIO PRODUTIVO DIURNO</v>
          </cell>
          <cell r="AH935">
            <v>0</v>
          </cell>
          <cell r="AI935">
            <v>0</v>
          </cell>
        </row>
        <row r="936">
          <cell r="G936">
            <v>5839</v>
          </cell>
          <cell r="H936" t="str">
            <v>VASSOURA MECÂNICA REBOCÁVEL C/ ESCOVA CILÍNDRICA LARGURA = 2,44M - CHP DIURNO</v>
          </cell>
          <cell r="I936" t="str">
            <v>CHP</v>
          </cell>
          <cell r="J936">
            <v>4.1100000000000003</v>
          </cell>
          <cell r="K936" t="str">
            <v>COMPOSICAO</v>
          </cell>
          <cell r="L936">
            <v>53804</v>
          </cell>
          <cell r="M936" t="str">
            <v>VASSOURA MECÂNICA REBOCÁVEL C/ ESCOVA CILÍNDRICA LARGURA DE VARRIMENTO = 2,44M - MANUTENÇÃO</v>
          </cell>
          <cell r="N936" t="str">
            <v>H</v>
          </cell>
          <cell r="O936">
            <v>1</v>
          </cell>
          <cell r="P936">
            <v>1.02</v>
          </cell>
          <cell r="Q936">
            <v>1.02</v>
          </cell>
          <cell r="AD936" t="str">
            <v>CHOR</v>
          </cell>
          <cell r="AE936" t="str">
            <v>CUSTOS HORÁRIOS DE MÁQUINAS E EQUIPAMENTOS</v>
          </cell>
          <cell r="AF936">
            <v>325</v>
          </cell>
          <cell r="AG936" t="str">
            <v>CUSTO HORÁRIO PRODUTIVO DIURNO</v>
          </cell>
          <cell r="AH936">
            <v>0</v>
          </cell>
          <cell r="AI936">
            <v>0</v>
          </cell>
        </row>
        <row r="937">
          <cell r="G937">
            <v>5843</v>
          </cell>
          <cell r="H937" t="str">
            <v>TRATOR DE PNEUS 110 A 126 HP - CHP DIURNO</v>
          </cell>
          <cell r="I937" t="str">
            <v>CHP</v>
          </cell>
          <cell r="J937">
            <v>106.74</v>
          </cell>
          <cell r="R937">
            <v>14.39</v>
          </cell>
          <cell r="S937">
            <v>13.48</v>
          </cell>
          <cell r="T937">
            <v>52.61</v>
          </cell>
          <cell r="U937">
            <v>49.29</v>
          </cell>
          <cell r="V937">
            <v>39.729999999999997</v>
          </cell>
          <cell r="W937">
            <v>37.22</v>
          </cell>
          <cell r="X937">
            <v>0</v>
          </cell>
          <cell r="Y937">
            <v>0</v>
          </cell>
          <cell r="Z937">
            <v>0</v>
          </cell>
          <cell r="AA937">
            <v>0</v>
          </cell>
          <cell r="AB937" t="str">
            <v>CAIXA REFERENCIAL</v>
          </cell>
          <cell r="AD937" t="str">
            <v>CHOR</v>
          </cell>
          <cell r="AE937" t="str">
            <v>CUSTOS HORÁRIOS DE MÁQUINAS E EQUIPAMENTOS</v>
          </cell>
          <cell r="AF937">
            <v>325</v>
          </cell>
          <cell r="AG937" t="str">
            <v>CUSTO HORÁRIO PRODUTIVO DIURNO</v>
          </cell>
          <cell r="AH937">
            <v>0</v>
          </cell>
          <cell r="AI937">
            <v>0</v>
          </cell>
        </row>
        <row r="938">
          <cell r="G938">
            <v>5843</v>
          </cell>
          <cell r="H938" t="str">
            <v>TRATOR DE PNEUS 110 A 126 HP - CHP DIURNO</v>
          </cell>
          <cell r="I938" t="str">
            <v>CHP</v>
          </cell>
          <cell r="J938">
            <v>106.74</v>
          </cell>
          <cell r="K938" t="str">
            <v>COMPOSICAO</v>
          </cell>
          <cell r="L938">
            <v>7063</v>
          </cell>
          <cell r="M938" t="str">
            <v>TRATOR DE PNEUS 110 A 126 HP - DEPRECIACAO</v>
          </cell>
          <cell r="N938" t="str">
            <v>H</v>
          </cell>
          <cell r="O938">
            <v>1</v>
          </cell>
          <cell r="P938">
            <v>18.75</v>
          </cell>
          <cell r="Q938">
            <v>18.75</v>
          </cell>
          <cell r="AD938" t="str">
            <v>CHOR</v>
          </cell>
          <cell r="AE938" t="str">
            <v>CUSTOS HORÁRIOS DE MÁQUINAS E EQUIPAMENTOS</v>
          </cell>
          <cell r="AF938">
            <v>325</v>
          </cell>
          <cell r="AG938" t="str">
            <v>CUSTO HORÁRIO PRODUTIVO DIURNO</v>
          </cell>
          <cell r="AH938">
            <v>0</v>
          </cell>
          <cell r="AI938">
            <v>0</v>
          </cell>
        </row>
        <row r="939">
          <cell r="G939">
            <v>5843</v>
          </cell>
          <cell r="H939" t="str">
            <v>TRATOR DE PNEUS 110 A 126 HP - CHP DIURNO</v>
          </cell>
          <cell r="I939" t="str">
            <v>CHP</v>
          </cell>
          <cell r="J939">
            <v>106.74</v>
          </cell>
          <cell r="K939" t="str">
            <v>COMPOSICAO</v>
          </cell>
          <cell r="L939">
            <v>7064</v>
          </cell>
          <cell r="M939" t="str">
            <v>TRATOR DE PNEUS 110 A 126 HP - JUROS</v>
          </cell>
          <cell r="N939" t="str">
            <v>H</v>
          </cell>
          <cell r="O939">
            <v>1</v>
          </cell>
          <cell r="P939">
            <v>5.98</v>
          </cell>
          <cell r="Q939">
            <v>5.98</v>
          </cell>
          <cell r="AD939" t="str">
            <v>CHOR</v>
          </cell>
          <cell r="AE939" t="str">
            <v>CUSTOS HORÁRIOS DE MÁQUINAS E EQUIPAMENTOS</v>
          </cell>
          <cell r="AF939">
            <v>325</v>
          </cell>
          <cell r="AG939" t="str">
            <v>CUSTO HORÁRIO PRODUTIVO DIURNO</v>
          </cell>
          <cell r="AH939">
            <v>0</v>
          </cell>
          <cell r="AI939">
            <v>0</v>
          </cell>
        </row>
        <row r="940">
          <cell r="G940">
            <v>5843</v>
          </cell>
          <cell r="H940" t="str">
            <v>TRATOR DE PNEUS 110 A 126 HP - CHP DIURNO</v>
          </cell>
          <cell r="I940" t="str">
            <v>CHP</v>
          </cell>
          <cell r="J940">
            <v>106.74</v>
          </cell>
          <cell r="K940" t="str">
            <v>COMPOSICAO</v>
          </cell>
          <cell r="L940">
            <v>7065</v>
          </cell>
          <cell r="M940" t="str">
            <v>TRATOR DE PNEUS 110 A 126 HP - MANUTENCAO</v>
          </cell>
          <cell r="N940" t="str">
            <v>H</v>
          </cell>
          <cell r="O940">
            <v>1</v>
          </cell>
          <cell r="P940">
            <v>15</v>
          </cell>
          <cell r="Q940">
            <v>15</v>
          </cell>
          <cell r="AD940" t="str">
            <v>CHOR</v>
          </cell>
          <cell r="AE940" t="str">
            <v>CUSTOS HORÁRIOS DE MÁQUINAS E EQUIPAMENTOS</v>
          </cell>
          <cell r="AF940">
            <v>325</v>
          </cell>
          <cell r="AG940" t="str">
            <v>CUSTO HORÁRIO PRODUTIVO DIURNO</v>
          </cell>
          <cell r="AH940">
            <v>0</v>
          </cell>
          <cell r="AI940">
            <v>0</v>
          </cell>
        </row>
        <row r="941">
          <cell r="G941">
            <v>5843</v>
          </cell>
          <cell r="H941" t="str">
            <v>TRATOR DE PNEUS 110 A 126 HP - CHP DIURNO</v>
          </cell>
          <cell r="I941" t="str">
            <v>CHP</v>
          </cell>
          <cell r="J941">
            <v>106.74</v>
          </cell>
          <cell r="K941" t="str">
            <v>COMPOSICAO</v>
          </cell>
          <cell r="L941">
            <v>7066</v>
          </cell>
          <cell r="M941" t="str">
            <v>TRATOR DE PNEUS 110 A 126 HP - CUSTOS COM MATERIAL NA OPERACAO</v>
          </cell>
          <cell r="N941" t="str">
            <v>H</v>
          </cell>
          <cell r="O941">
            <v>1</v>
          </cell>
          <cell r="P941">
            <v>52.61</v>
          </cell>
          <cell r="Q941">
            <v>52.61</v>
          </cell>
          <cell r="AD941" t="str">
            <v>CHOR</v>
          </cell>
          <cell r="AE941" t="str">
            <v>CUSTOS HORÁRIOS DE MÁQUINAS E EQUIPAMENTOS</v>
          </cell>
          <cell r="AF941">
            <v>325</v>
          </cell>
          <cell r="AG941" t="str">
            <v>CUSTO HORÁRIO PRODUTIVO DIURNO</v>
          </cell>
          <cell r="AH941">
            <v>0</v>
          </cell>
          <cell r="AI941">
            <v>0</v>
          </cell>
        </row>
        <row r="942">
          <cell r="G942">
            <v>5843</v>
          </cell>
          <cell r="H942" t="str">
            <v>TRATOR DE PNEUS 110 A 126 HP - CHP DIURNO</v>
          </cell>
          <cell r="I942" t="str">
            <v>CHP</v>
          </cell>
          <cell r="J942">
            <v>106.74</v>
          </cell>
          <cell r="K942" t="str">
            <v>COMPOSICAO</v>
          </cell>
          <cell r="L942">
            <v>7067</v>
          </cell>
          <cell r="M942" t="str">
            <v>TRATOR DE PNEUS 110 A 126 HP - MAO-DE-OBRA NA OPERACAO DIURNA</v>
          </cell>
          <cell r="N942" t="str">
            <v>H</v>
          </cell>
          <cell r="O942">
            <v>1</v>
          </cell>
          <cell r="P942">
            <v>14.39</v>
          </cell>
          <cell r="Q942">
            <v>14.39</v>
          </cell>
          <cell r="AD942" t="str">
            <v>CHOR</v>
          </cell>
          <cell r="AE942" t="str">
            <v>CUSTOS HORÁRIOS DE MÁQUINAS E EQUIPAMENTOS</v>
          </cell>
          <cell r="AF942">
            <v>325</v>
          </cell>
          <cell r="AG942" t="str">
            <v>CUSTO HORÁRIO PRODUTIVO DIURNO</v>
          </cell>
          <cell r="AH942">
            <v>0</v>
          </cell>
          <cell r="AI942">
            <v>0</v>
          </cell>
        </row>
        <row r="943">
          <cell r="G943">
            <v>5847</v>
          </cell>
          <cell r="H943" t="str">
            <v>TRATOR DE ESTEIRAS POTENCIA 165 HP, PESO OPERACIONAL 17,1T  - CHP DIURNO</v>
          </cell>
          <cell r="I943" t="str">
            <v>CHP</v>
          </cell>
          <cell r="J943">
            <v>261.14</v>
          </cell>
          <cell r="R943">
            <v>17.91</v>
          </cell>
          <cell r="S943">
            <v>6.86</v>
          </cell>
          <cell r="T943">
            <v>66.81</v>
          </cell>
          <cell r="U943">
            <v>25.58</v>
          </cell>
          <cell r="V943">
            <v>176.4</v>
          </cell>
          <cell r="W943">
            <v>67.55</v>
          </cell>
          <cell r="X943">
            <v>0</v>
          </cell>
          <cell r="Y943">
            <v>0</v>
          </cell>
          <cell r="Z943">
            <v>0</v>
          </cell>
          <cell r="AA943">
            <v>0</v>
          </cell>
          <cell r="AB943" t="str">
            <v>CAIXA REFERENCIAL</v>
          </cell>
          <cell r="AD943" t="str">
            <v>CHOR</v>
          </cell>
          <cell r="AE943" t="str">
            <v>CUSTOS HORÁRIOS DE MÁQUINAS E EQUIPAMENTOS</v>
          </cell>
          <cell r="AF943">
            <v>325</v>
          </cell>
          <cell r="AG943" t="str">
            <v>CUSTO HORÁRIO PRODUTIVO DIURNO</v>
          </cell>
          <cell r="AH943">
            <v>0</v>
          </cell>
          <cell r="AI943">
            <v>0</v>
          </cell>
        </row>
        <row r="944">
          <cell r="G944">
            <v>5847</v>
          </cell>
          <cell r="H944" t="str">
            <v>TRATOR DE ESTEIRAS POTENCIA 165 HP, PESO OPERACIONAL 17,1T  - CHP DIURNO</v>
          </cell>
          <cell r="I944" t="str">
            <v>CHP</v>
          </cell>
          <cell r="J944">
            <v>261.14</v>
          </cell>
          <cell r="K944" t="str">
            <v>COMPOSICAO</v>
          </cell>
          <cell r="L944">
            <v>5717</v>
          </cell>
          <cell r="M944" t="str">
            <v>TRATOR DE ESTEIRAS POTENCIA 165 HP, PESO OPERACIONAL 17,1T (VU=5ANOS) - DEPRECIACAO E JUROS</v>
          </cell>
          <cell r="N944" t="str">
            <v>H</v>
          </cell>
          <cell r="O944">
            <v>1</v>
          </cell>
          <cell r="P944">
            <v>100.33</v>
          </cell>
          <cell r="Q944">
            <v>100.33</v>
          </cell>
          <cell r="AD944" t="str">
            <v>CHOR</v>
          </cell>
          <cell r="AE944" t="str">
            <v>CUSTOS HORÁRIOS DE MÁQUINAS E EQUIPAMENTOS</v>
          </cell>
          <cell r="AF944">
            <v>325</v>
          </cell>
          <cell r="AG944" t="str">
            <v>CUSTO HORÁRIO PRODUTIVO DIURNO</v>
          </cell>
          <cell r="AH944">
            <v>0</v>
          </cell>
          <cell r="AI944">
            <v>0</v>
          </cell>
        </row>
        <row r="945">
          <cell r="G945">
            <v>5847</v>
          </cell>
          <cell r="H945" t="str">
            <v>TRATOR DE ESTEIRAS POTENCIA 165 HP, PESO OPERACIONAL 17,1T  - CHP DIURNO</v>
          </cell>
          <cell r="I945" t="str">
            <v>CHP</v>
          </cell>
          <cell r="J945">
            <v>261.14</v>
          </cell>
          <cell r="K945" t="str">
            <v>COMPOSICAO</v>
          </cell>
          <cell r="L945">
            <v>5718</v>
          </cell>
          <cell r="M945" t="str">
            <v>TRATOR DE ESTEIRAS POTENCIA 165 HP, PESO OPERACIONAL 17,1T - VALOR MATERIAIS NA OPERACAO</v>
          </cell>
          <cell r="N945" t="str">
            <v>H</v>
          </cell>
          <cell r="O945">
            <v>1</v>
          </cell>
          <cell r="P945">
            <v>66.81</v>
          </cell>
          <cell r="Q945">
            <v>66.81</v>
          </cell>
          <cell r="AD945" t="str">
            <v>CHOR</v>
          </cell>
          <cell r="AE945" t="str">
            <v>CUSTOS HORÁRIOS DE MÁQUINAS E EQUIPAMENTOS</v>
          </cell>
          <cell r="AF945">
            <v>325</v>
          </cell>
          <cell r="AG945" t="str">
            <v>CUSTO HORÁRIO PRODUTIVO DIURNO</v>
          </cell>
          <cell r="AH945">
            <v>0</v>
          </cell>
          <cell r="AI945">
            <v>0</v>
          </cell>
        </row>
        <row r="946">
          <cell r="G946">
            <v>5847</v>
          </cell>
          <cell r="H946" t="str">
            <v>TRATOR DE ESTEIRAS POTENCIA 165 HP, PESO OPERACIONAL 17,1T  - CHP DIURNO</v>
          </cell>
          <cell r="I946" t="str">
            <v>CHP</v>
          </cell>
          <cell r="J946">
            <v>261.14</v>
          </cell>
          <cell r="K946" t="str">
            <v>COMPOSICAO</v>
          </cell>
          <cell r="L946">
            <v>53806</v>
          </cell>
          <cell r="M946" t="str">
            <v>TRATOR DE ESTEIRAS POTENCIA 165 HP, PESO OPERACIONAL 17,1T (VU=5ANOS) - MANUTENCAO</v>
          </cell>
          <cell r="N946" t="str">
            <v>H</v>
          </cell>
          <cell r="O946">
            <v>1</v>
          </cell>
          <cell r="P946">
            <v>76.06</v>
          </cell>
          <cell r="Q946">
            <v>76.06</v>
          </cell>
          <cell r="AD946" t="str">
            <v>CHOR</v>
          </cell>
          <cell r="AE946" t="str">
            <v>CUSTOS HORÁRIOS DE MÁQUINAS E EQUIPAMENTOS</v>
          </cell>
          <cell r="AF946">
            <v>325</v>
          </cell>
          <cell r="AG946" t="str">
            <v>CUSTO HORÁRIO PRODUTIVO DIURNO</v>
          </cell>
          <cell r="AH946">
            <v>0</v>
          </cell>
          <cell r="AI946">
            <v>0</v>
          </cell>
        </row>
        <row r="947">
          <cell r="G947">
            <v>5847</v>
          </cell>
          <cell r="H947" t="str">
            <v>TRATOR DE ESTEIRAS POTENCIA 165 HP, PESO OPERACIONAL 17,1T  - CHP DIURNO</v>
          </cell>
          <cell r="I947" t="str">
            <v>CHP</v>
          </cell>
          <cell r="J947">
            <v>261.14</v>
          </cell>
          <cell r="K947" t="str">
            <v>COMPOSICAO</v>
          </cell>
          <cell r="L947">
            <v>53807</v>
          </cell>
          <cell r="M947" t="str">
            <v>TRATOR DE ESTEIRAS POTENCIA 165 HP, PESO OPERACIONAL 17,1T - MAO-DE-OBRA NA OPERACAO DIURNA</v>
          </cell>
          <cell r="N947" t="str">
            <v>H</v>
          </cell>
          <cell r="O947">
            <v>1</v>
          </cell>
          <cell r="P947">
            <v>17.91</v>
          </cell>
          <cell r="Q947">
            <v>17.91</v>
          </cell>
          <cell r="AD947" t="str">
            <v>CHOR</v>
          </cell>
          <cell r="AE947" t="str">
            <v>CUSTOS HORÁRIOS DE MÁQUINAS E EQUIPAMENTOS</v>
          </cell>
          <cell r="AF947">
            <v>325</v>
          </cell>
          <cell r="AG947" t="str">
            <v>CUSTO HORÁRIO PRODUTIVO DIURNO</v>
          </cell>
          <cell r="AH947">
            <v>0</v>
          </cell>
          <cell r="AI947">
            <v>0</v>
          </cell>
        </row>
        <row r="948">
          <cell r="G948">
            <v>5851</v>
          </cell>
          <cell r="H948" t="str">
            <v>TRATOR DE ESTEIRAS 153HP PESO OPERACIONAL 15T, COM RODA MOTRIZ ELEVADA  - CHP DIURNO</v>
          </cell>
          <cell r="I948" t="str">
            <v>CHP</v>
          </cell>
          <cell r="J948">
            <v>259.25</v>
          </cell>
          <cell r="R948">
            <v>14.39</v>
          </cell>
          <cell r="S948">
            <v>5.55</v>
          </cell>
          <cell r="T948">
            <v>63.89</v>
          </cell>
          <cell r="U948">
            <v>24.64</v>
          </cell>
          <cell r="V948">
            <v>180.96</v>
          </cell>
          <cell r="W948">
            <v>69.8</v>
          </cell>
          <cell r="X948">
            <v>0</v>
          </cell>
          <cell r="Y948">
            <v>0</v>
          </cell>
          <cell r="Z948">
            <v>0</v>
          </cell>
          <cell r="AA948">
            <v>0</v>
          </cell>
          <cell r="AB948" t="str">
            <v>CAIXA REFERENCIAL</v>
          </cell>
          <cell r="AD948" t="str">
            <v>CHOR</v>
          </cell>
          <cell r="AE948" t="str">
            <v>CUSTOS HORÁRIOS DE MÁQUINAS E EQUIPAMENTOS</v>
          </cell>
          <cell r="AF948">
            <v>325</v>
          </cell>
          <cell r="AG948" t="str">
            <v>CUSTO HORÁRIO PRODUTIVO DIURNO</v>
          </cell>
          <cell r="AH948">
            <v>0</v>
          </cell>
          <cell r="AI948">
            <v>0</v>
          </cell>
        </row>
        <row r="949">
          <cell r="G949">
            <v>5851</v>
          </cell>
          <cell r="H949" t="str">
            <v>TRATOR DE ESTEIRAS 153HP PESO OPERACIONAL 15T, COM RODA MOTRIZ ELEVADA  - CHP DIURNO</v>
          </cell>
          <cell r="I949" t="str">
            <v>CHP</v>
          </cell>
          <cell r="J949">
            <v>259.25</v>
          </cell>
          <cell r="K949" t="str">
            <v>COMPOSICAO</v>
          </cell>
          <cell r="L949">
            <v>5720</v>
          </cell>
          <cell r="M949" t="str">
            <v>TRATOR DE ESTEIRAS 153HP PESO OPERACIONAL 15T, COM RODA MOTRIZ ELEVADA  (VU=5ANOS) -DEPRECIACAO E JUROS</v>
          </cell>
          <cell r="N949" t="str">
            <v>H</v>
          </cell>
          <cell r="O949">
            <v>1</v>
          </cell>
          <cell r="P949">
            <v>102.92</v>
          </cell>
          <cell r="Q949">
            <v>102.92</v>
          </cell>
          <cell r="AD949" t="str">
            <v>CHOR</v>
          </cell>
          <cell r="AE949" t="str">
            <v>CUSTOS HORÁRIOS DE MÁQUINAS E EQUIPAMENTOS</v>
          </cell>
          <cell r="AF949">
            <v>325</v>
          </cell>
          <cell r="AG949" t="str">
            <v>CUSTO HORÁRIO PRODUTIVO DIURNO</v>
          </cell>
          <cell r="AH949">
            <v>0</v>
          </cell>
          <cell r="AI949">
            <v>0</v>
          </cell>
        </row>
        <row r="950">
          <cell r="G950">
            <v>5851</v>
          </cell>
          <cell r="H950" t="str">
            <v>TRATOR DE ESTEIRAS 153HP PESO OPERACIONAL 15T, COM RODA MOTRIZ ELEVADA  - CHP DIURNO</v>
          </cell>
          <cell r="I950" t="str">
            <v>CHP</v>
          </cell>
          <cell r="J950">
            <v>259.25</v>
          </cell>
          <cell r="K950" t="str">
            <v>COMPOSICAO</v>
          </cell>
          <cell r="L950">
            <v>5721</v>
          </cell>
          <cell r="M950" t="str">
            <v>TRATOR DE ESTEIRAS 153HP PESO OPERACIONAL 15T, COM RODA MOTRIZ ELEVADA - MATERIAIS NA OPERACAO</v>
          </cell>
          <cell r="N950" t="str">
            <v>H</v>
          </cell>
          <cell r="O950">
            <v>1</v>
          </cell>
          <cell r="P950">
            <v>63.89</v>
          </cell>
          <cell r="Q950">
            <v>63.89</v>
          </cell>
          <cell r="AD950" t="str">
            <v>CHOR</v>
          </cell>
          <cell r="AE950" t="str">
            <v>CUSTOS HORÁRIOS DE MÁQUINAS E EQUIPAMENTOS</v>
          </cell>
          <cell r="AF950">
            <v>325</v>
          </cell>
          <cell r="AG950" t="str">
            <v>CUSTO HORÁRIO PRODUTIVO DIURNO</v>
          </cell>
          <cell r="AH950">
            <v>0</v>
          </cell>
          <cell r="AI950">
            <v>0</v>
          </cell>
        </row>
        <row r="951">
          <cell r="G951">
            <v>5851</v>
          </cell>
          <cell r="H951" t="str">
            <v>TRATOR DE ESTEIRAS 153HP PESO OPERACIONAL 15T, COM RODA MOTRIZ ELEVADA  - CHP DIURNO</v>
          </cell>
          <cell r="I951" t="str">
            <v>CHP</v>
          </cell>
          <cell r="J951">
            <v>259.25</v>
          </cell>
          <cell r="K951" t="str">
            <v>COMPOSICAO</v>
          </cell>
          <cell r="L951">
            <v>53810</v>
          </cell>
          <cell r="M951" t="str">
            <v>TRATOR DE ESTEIRAS 153HP PESO OPERACIONAL 15T, COM RODA MOTRIZ ELEVADA (VU=5ANOS) - MANUTENCAO</v>
          </cell>
          <cell r="N951" t="str">
            <v>H</v>
          </cell>
          <cell r="O951">
            <v>1</v>
          </cell>
          <cell r="P951">
            <v>78.03</v>
          </cell>
          <cell r="Q951">
            <v>78.03</v>
          </cell>
          <cell r="AD951" t="str">
            <v>CHOR</v>
          </cell>
          <cell r="AE951" t="str">
            <v>CUSTOS HORÁRIOS DE MÁQUINAS E EQUIPAMENTOS</v>
          </cell>
          <cell r="AF951">
            <v>325</v>
          </cell>
          <cell r="AG951" t="str">
            <v>CUSTO HORÁRIO PRODUTIVO DIURNO</v>
          </cell>
          <cell r="AH951">
            <v>0</v>
          </cell>
          <cell r="AI951">
            <v>0</v>
          </cell>
        </row>
        <row r="952">
          <cell r="G952">
            <v>5851</v>
          </cell>
          <cell r="H952" t="str">
            <v>TRATOR DE ESTEIRAS 153HP PESO OPERACIONAL 15T, COM RODA MOTRIZ ELEVADA  - CHP DIURNO</v>
          </cell>
          <cell r="I952" t="str">
            <v>CHP</v>
          </cell>
          <cell r="J952">
            <v>259.25</v>
          </cell>
          <cell r="K952" t="str">
            <v>COMPOSICAO</v>
          </cell>
          <cell r="L952">
            <v>53811</v>
          </cell>
          <cell r="M952" t="str">
            <v>TRATOR DE ESTEIRAS 153HP PESO OPERACIONAL 15T, COM RODA MOTRIZ ELEVADA - MA0-DE-OBRA NA OPERACAO DIURNA</v>
          </cell>
          <cell r="N952" t="str">
            <v>H</v>
          </cell>
          <cell r="O952">
            <v>1</v>
          </cell>
          <cell r="P952">
            <v>14.39</v>
          </cell>
          <cell r="Q952">
            <v>14.39</v>
          </cell>
          <cell r="AD952" t="str">
            <v>CHOR</v>
          </cell>
          <cell r="AE952" t="str">
            <v>CUSTOS HORÁRIOS DE MÁQUINAS E EQUIPAMENTOS</v>
          </cell>
          <cell r="AF952">
            <v>325</v>
          </cell>
          <cell r="AG952" t="str">
            <v>CUSTO HORÁRIO PRODUTIVO DIURNO</v>
          </cell>
          <cell r="AH952">
            <v>0</v>
          </cell>
          <cell r="AI952">
            <v>0</v>
          </cell>
        </row>
        <row r="953">
          <cell r="G953">
            <v>5855</v>
          </cell>
          <cell r="H953" t="str">
            <v>TRATOR DE ESTEIRAS COM LAMINA - POTENCIA 305 HP - PESO OPERACIONAL 37 T - CHP DIURNO</v>
          </cell>
          <cell r="I953" t="str">
            <v>CHP</v>
          </cell>
          <cell r="J953">
            <v>600.49</v>
          </cell>
          <cell r="R953">
            <v>14.39</v>
          </cell>
          <cell r="S953">
            <v>2.39</v>
          </cell>
          <cell r="T953">
            <v>127.36</v>
          </cell>
          <cell r="U953">
            <v>21.21</v>
          </cell>
          <cell r="V953">
            <v>458.72</v>
          </cell>
          <cell r="W953">
            <v>76.39</v>
          </cell>
          <cell r="X953">
            <v>0</v>
          </cell>
          <cell r="Y953">
            <v>0</v>
          </cell>
          <cell r="Z953">
            <v>0</v>
          </cell>
          <cell r="AA953">
            <v>0</v>
          </cell>
          <cell r="AB953" t="str">
            <v>CAIXA REFERENCIAL</v>
          </cell>
          <cell r="AD953" t="str">
            <v>CHOR</v>
          </cell>
          <cell r="AE953" t="str">
            <v>CUSTOS HORÁRIOS DE MÁQUINAS E EQUIPAMENTOS</v>
          </cell>
          <cell r="AF953">
            <v>325</v>
          </cell>
          <cell r="AG953" t="str">
            <v>CUSTO HORÁRIO PRODUTIVO DIURNO</v>
          </cell>
          <cell r="AH953">
            <v>0</v>
          </cell>
          <cell r="AI953">
            <v>0</v>
          </cell>
        </row>
        <row r="954">
          <cell r="G954">
            <v>5855</v>
          </cell>
          <cell r="H954" t="str">
            <v>TRATOR DE ESTEIRAS COM LAMINA - POTENCIA 305 HP - PESO OPERACIONAL 37 T - CHP DIURNO</v>
          </cell>
          <cell r="I954" t="str">
            <v>CHP</v>
          </cell>
          <cell r="J954">
            <v>600.49</v>
          </cell>
          <cell r="K954" t="str">
            <v>COMPOSICAO</v>
          </cell>
          <cell r="L954">
            <v>5722</v>
          </cell>
          <cell r="M954" t="str">
            <v>TRATOR DE ESTEIRAS COM LAMINA - POTENCIA 305 HP - PESO OPERACIONAL 37 T - MATERIAIS NA OPERACAO</v>
          </cell>
          <cell r="N954" t="str">
            <v>H</v>
          </cell>
          <cell r="O954">
            <v>1</v>
          </cell>
          <cell r="P954">
            <v>127.36</v>
          </cell>
          <cell r="Q954">
            <v>127.36</v>
          </cell>
          <cell r="AD954" t="str">
            <v>CHOR</v>
          </cell>
          <cell r="AE954" t="str">
            <v>CUSTOS HORÁRIOS DE MÁQUINAS E EQUIPAMENTOS</v>
          </cell>
          <cell r="AF954">
            <v>325</v>
          </cell>
          <cell r="AG954" t="str">
            <v>CUSTO HORÁRIO PRODUTIVO DIURNO</v>
          </cell>
          <cell r="AH954">
            <v>0</v>
          </cell>
          <cell r="AI954">
            <v>0</v>
          </cell>
        </row>
        <row r="955">
          <cell r="G955">
            <v>5855</v>
          </cell>
          <cell r="H955" t="str">
            <v>TRATOR DE ESTEIRAS COM LAMINA - POTENCIA 305 HP - PESO OPERACIONAL 37 T - CHP DIURNO</v>
          </cell>
          <cell r="I955" t="str">
            <v>CHP</v>
          </cell>
          <cell r="J955">
            <v>600.49</v>
          </cell>
          <cell r="K955" t="str">
            <v>COMPOSICAO</v>
          </cell>
          <cell r="L955">
            <v>53813</v>
          </cell>
          <cell r="M955" t="str">
            <v>TRATOR DE ESTEIRAS COM LAMINA - POTENCIA 305 HP - PESO OPERACIONAL 37 T (VU=5ANOS) -DEPRECIACAO E JUROS</v>
          </cell>
          <cell r="N955" t="str">
            <v>H</v>
          </cell>
          <cell r="O955">
            <v>1</v>
          </cell>
          <cell r="P955">
            <v>260.91000000000003</v>
          </cell>
          <cell r="Q955">
            <v>260.91000000000003</v>
          </cell>
          <cell r="AD955" t="str">
            <v>CHOR</v>
          </cell>
          <cell r="AE955" t="str">
            <v>CUSTOS HORÁRIOS DE MÁQUINAS E EQUIPAMENTOS</v>
          </cell>
          <cell r="AF955">
            <v>325</v>
          </cell>
          <cell r="AG955" t="str">
            <v>CUSTO HORÁRIO PRODUTIVO DIURNO</v>
          </cell>
          <cell r="AH955">
            <v>0</v>
          </cell>
          <cell r="AI955">
            <v>0</v>
          </cell>
        </row>
        <row r="956">
          <cell r="G956">
            <v>5855</v>
          </cell>
          <cell r="H956" t="str">
            <v>TRATOR DE ESTEIRAS COM LAMINA - POTENCIA 305 HP - PESO OPERACIONAL 37 T - CHP DIURNO</v>
          </cell>
          <cell r="I956" t="str">
            <v>CHP</v>
          </cell>
          <cell r="J956">
            <v>600.49</v>
          </cell>
          <cell r="K956" t="str">
            <v>COMPOSICAO</v>
          </cell>
          <cell r="L956">
            <v>53814</v>
          </cell>
          <cell r="M956" t="str">
            <v>TRATOR DE ESTEIRAS COM LAMINA - POTENCIA 305 HP - PESO OPERACIONAL 37 T (VU=5ANOS) - MANUTENCAO</v>
          </cell>
          <cell r="N956" t="str">
            <v>H</v>
          </cell>
          <cell r="O956">
            <v>1</v>
          </cell>
          <cell r="P956">
            <v>197.81</v>
          </cell>
          <cell r="Q956">
            <v>197.81</v>
          </cell>
          <cell r="AD956" t="str">
            <v>CHOR</v>
          </cell>
          <cell r="AE956" t="str">
            <v>CUSTOS HORÁRIOS DE MÁQUINAS E EQUIPAMENTOS</v>
          </cell>
          <cell r="AF956">
            <v>325</v>
          </cell>
          <cell r="AG956" t="str">
            <v>CUSTO HORÁRIO PRODUTIVO DIURNO</v>
          </cell>
          <cell r="AH956">
            <v>0</v>
          </cell>
          <cell r="AI956">
            <v>0</v>
          </cell>
        </row>
        <row r="957">
          <cell r="G957">
            <v>5855</v>
          </cell>
          <cell r="H957" t="str">
            <v>TRATOR DE ESTEIRAS COM LAMINA - POTENCIA 305 HP - PESO OPERACIONAL 37 T - CHP DIURNO</v>
          </cell>
          <cell r="I957" t="str">
            <v>CHP</v>
          </cell>
          <cell r="J957">
            <v>600.49</v>
          </cell>
          <cell r="K957" t="str">
            <v>COMPOSICAO</v>
          </cell>
          <cell r="L957">
            <v>53815</v>
          </cell>
          <cell r="M957" t="str">
            <v>TRATOR DE ESTEIRAS COM LAMINA - POTENCIA 305 HP - PESO OPERACIONAL 37 T  - MAO-DE-OBRA NA OPERACAO DIURNA</v>
          </cell>
          <cell r="N957" t="str">
            <v>H</v>
          </cell>
          <cell r="O957">
            <v>1</v>
          </cell>
          <cell r="P957">
            <v>14.39</v>
          </cell>
          <cell r="Q957">
            <v>14.39</v>
          </cell>
          <cell r="AD957" t="str">
            <v>CHOR</v>
          </cell>
          <cell r="AE957" t="str">
            <v>CUSTOS HORÁRIOS DE MÁQUINAS E EQUIPAMENTOS</v>
          </cell>
          <cell r="AF957">
            <v>325</v>
          </cell>
          <cell r="AG957" t="str">
            <v>CUSTO HORÁRIO PRODUTIVO DIURNO</v>
          </cell>
          <cell r="AH957">
            <v>0</v>
          </cell>
          <cell r="AI957">
            <v>0</v>
          </cell>
        </row>
        <row r="958">
          <cell r="G958">
            <v>5863</v>
          </cell>
          <cell r="H958" t="str">
            <v>ROLO COMPACTADOR VIBRATÓRIO REBOCÁVEL AÇO LISO, PESO 4,7T, IMPACTO DINÂMICO 18,3T - CHP DIURNO</v>
          </cell>
          <cell r="I958" t="str">
            <v>CHP</v>
          </cell>
          <cell r="J958">
            <v>55.33</v>
          </cell>
          <cell r="R958">
            <v>13.09</v>
          </cell>
          <cell r="S958">
            <v>23.66</v>
          </cell>
          <cell r="T958">
            <v>31.73</v>
          </cell>
          <cell r="U958">
            <v>57.36</v>
          </cell>
          <cell r="V958">
            <v>10.49</v>
          </cell>
          <cell r="W958">
            <v>18.97</v>
          </cell>
          <cell r="X958">
            <v>0</v>
          </cell>
          <cell r="Y958">
            <v>0</v>
          </cell>
          <cell r="Z958">
            <v>0</v>
          </cell>
          <cell r="AA958">
            <v>0</v>
          </cell>
          <cell r="AB958" t="str">
            <v>CAIXA REFERENCIAL</v>
          </cell>
          <cell r="AD958" t="str">
            <v>CHOR</v>
          </cell>
          <cell r="AE958" t="str">
            <v>CUSTOS HORÁRIOS DE MÁQUINAS E EQUIPAMENTOS</v>
          </cell>
          <cell r="AF958">
            <v>325</v>
          </cell>
          <cell r="AG958" t="str">
            <v>CUSTO HORÁRIO PRODUTIVO DIURNO</v>
          </cell>
          <cell r="AH958">
            <v>0</v>
          </cell>
          <cell r="AI958">
            <v>0</v>
          </cell>
        </row>
        <row r="959">
          <cell r="G959">
            <v>5863</v>
          </cell>
          <cell r="H959" t="str">
            <v>ROLO COMPACTADOR VIBRATÓRIO REBOCÁVEL AÇO LISO, PESO 4,7T, IMPACTO DINÂMICO 18,3T - CHP DIURNO</v>
          </cell>
          <cell r="I959" t="str">
            <v>CHP</v>
          </cell>
          <cell r="J959">
            <v>55.33</v>
          </cell>
          <cell r="K959" t="str">
            <v>COMPOSICAO</v>
          </cell>
          <cell r="L959">
            <v>5727</v>
          </cell>
          <cell r="M959" t="str">
            <v>ROLO COMPACTADOR VIBRATÓRIO REBOCÁVEL CILINDRO LISO, 4,7T, IMPACTO DINÂMICO 18,3T - MANUTENÇÃO.</v>
          </cell>
          <cell r="N959" t="str">
            <v>H</v>
          </cell>
          <cell r="O959">
            <v>1</v>
          </cell>
          <cell r="P959">
            <v>2.62</v>
          </cell>
          <cell r="Q959">
            <v>2.62</v>
          </cell>
          <cell r="AD959" t="str">
            <v>CHOR</v>
          </cell>
          <cell r="AE959" t="str">
            <v>CUSTOS HORÁRIOS DE MÁQUINAS E EQUIPAMENTOS</v>
          </cell>
          <cell r="AF959">
            <v>325</v>
          </cell>
          <cell r="AG959" t="str">
            <v>CUSTO HORÁRIO PRODUTIVO DIURNO</v>
          </cell>
          <cell r="AH959">
            <v>0</v>
          </cell>
          <cell r="AI959">
            <v>0</v>
          </cell>
        </row>
        <row r="960">
          <cell r="G960">
            <v>5863</v>
          </cell>
          <cell r="H960" t="str">
            <v>ROLO COMPACTADOR VIBRATÓRIO REBOCÁVEL AÇO LISO, PESO 4,7T, IMPACTO DINÂMICO 18,3T - CHP DIURNO</v>
          </cell>
          <cell r="I960" t="str">
            <v>CHP</v>
          </cell>
          <cell r="J960">
            <v>55.33</v>
          </cell>
          <cell r="K960" t="str">
            <v>COMPOSICAO</v>
          </cell>
          <cell r="L960">
            <v>53818</v>
          </cell>
          <cell r="M960" t="str">
            <v>ROLO COMPACTADOR VIBRATÓRIO REBOCÁVEL AÇO LISO, PESO 4,7T, IMPACTO DINÂMICO 18,3T - DEPRECIAÇÃO E JUROS</v>
          </cell>
          <cell r="N960" t="str">
            <v>H</v>
          </cell>
          <cell r="O960">
            <v>1</v>
          </cell>
          <cell r="P960">
            <v>7.87</v>
          </cell>
          <cell r="Q960">
            <v>7.87</v>
          </cell>
          <cell r="AD960" t="str">
            <v>CHOR</v>
          </cell>
          <cell r="AE960" t="str">
            <v>CUSTOS HORÁRIOS DE MÁQUINAS E EQUIPAMENTOS</v>
          </cell>
          <cell r="AF960">
            <v>325</v>
          </cell>
          <cell r="AG960" t="str">
            <v>CUSTO HORÁRIO PRODUTIVO DIURNO</v>
          </cell>
          <cell r="AH960">
            <v>0</v>
          </cell>
          <cell r="AI960">
            <v>0</v>
          </cell>
        </row>
        <row r="961">
          <cell r="G961">
            <v>5863</v>
          </cell>
          <cell r="H961" t="str">
            <v>ROLO COMPACTADOR VIBRATÓRIO REBOCÁVEL AÇO LISO, PESO 4,7T, IMPACTO DINÂMICO 18,3T - CHP DIURNO</v>
          </cell>
          <cell r="I961" t="str">
            <v>CHP</v>
          </cell>
          <cell r="J961">
            <v>55.33</v>
          </cell>
          <cell r="K961" t="str">
            <v>COMPOSICAO</v>
          </cell>
          <cell r="L961">
            <v>53819</v>
          </cell>
          <cell r="M961" t="str">
            <v>ROLO COMPACTADOR VIBRATÓRIO REBOCÁVEL AÇO LISO, PESO 4,7T, IMPACTO DINÂMICO 18,3T - CUSTO COM MATERIAIS NA OPERACAO</v>
          </cell>
          <cell r="N961" t="str">
            <v>H</v>
          </cell>
          <cell r="O961">
            <v>1</v>
          </cell>
          <cell r="P961">
            <v>31.73</v>
          </cell>
          <cell r="Q961">
            <v>31.73</v>
          </cell>
          <cell r="AD961" t="str">
            <v>CHOR</v>
          </cell>
          <cell r="AE961" t="str">
            <v>CUSTOS HORÁRIOS DE MÁQUINAS E EQUIPAMENTOS</v>
          </cell>
          <cell r="AF961">
            <v>325</v>
          </cell>
          <cell r="AG961" t="str">
            <v>CUSTO HORÁRIO PRODUTIVO DIURNO</v>
          </cell>
          <cell r="AH961">
            <v>0</v>
          </cell>
          <cell r="AI961">
            <v>0</v>
          </cell>
        </row>
        <row r="962">
          <cell r="G962">
            <v>5863</v>
          </cell>
          <cell r="H962" t="str">
            <v>ROLO COMPACTADOR VIBRATÓRIO REBOCÁVEL AÇO LISO, PESO 4,7T, IMPACTO DINÂMICO 18,3T - CHP DIURNO</v>
          </cell>
          <cell r="I962" t="str">
            <v>CHP</v>
          </cell>
          <cell r="J962">
            <v>55.33</v>
          </cell>
          <cell r="K962" t="str">
            <v>COMPOSICAO</v>
          </cell>
          <cell r="L962">
            <v>53820</v>
          </cell>
          <cell r="M962" t="str">
            <v>ROLO COMPACTADOR VIBRATÓRIO REBOCÁVEL AÇO LISO, PESO 4,7T, IMPACTO DINÂMICO 18,3T - CUSTO COM MAO-DE-OBRA NA OPERACAO DIURNA</v>
          </cell>
          <cell r="N962" t="str">
            <v>H</v>
          </cell>
          <cell r="O962">
            <v>1</v>
          </cell>
          <cell r="P962">
            <v>13.09</v>
          </cell>
          <cell r="Q962">
            <v>13.09</v>
          </cell>
          <cell r="AD962" t="str">
            <v>CHOR</v>
          </cell>
          <cell r="AE962" t="str">
            <v>CUSTOS HORÁRIOS DE MÁQUINAS E EQUIPAMENTOS</v>
          </cell>
          <cell r="AF962">
            <v>325</v>
          </cell>
          <cell r="AG962" t="str">
            <v>CUSTO HORÁRIO PRODUTIVO DIURNO</v>
          </cell>
          <cell r="AH962">
            <v>0</v>
          </cell>
          <cell r="AI962">
            <v>0</v>
          </cell>
        </row>
        <row r="963">
          <cell r="G963">
            <v>5867</v>
          </cell>
          <cell r="H963" t="str">
            <v>ROLO COMPACTADOR VIBRATÓRIO TANDEM AÇO LISO, POTÊNCIA 58CV, PESO SEM/COM LASTRO 6,5/9,4 T - CHP DIURNO</v>
          </cell>
          <cell r="I963" t="str">
            <v>CHP</v>
          </cell>
          <cell r="J963">
            <v>82.18</v>
          </cell>
          <cell r="R963">
            <v>17.91</v>
          </cell>
          <cell r="S963">
            <v>21.8</v>
          </cell>
          <cell r="T963">
            <v>31.73</v>
          </cell>
          <cell r="U963">
            <v>38.619999999999997</v>
          </cell>
          <cell r="V963">
            <v>32.520000000000003</v>
          </cell>
          <cell r="W963">
            <v>39.57</v>
          </cell>
          <cell r="X963">
            <v>0</v>
          </cell>
          <cell r="Y963">
            <v>0</v>
          </cell>
          <cell r="Z963">
            <v>0</v>
          </cell>
          <cell r="AA963">
            <v>0</v>
          </cell>
          <cell r="AB963" t="str">
            <v>CAIXA REFERENCIAL</v>
          </cell>
          <cell r="AD963" t="str">
            <v>CHOR</v>
          </cell>
          <cell r="AE963" t="str">
            <v>CUSTOS HORÁRIOS DE MÁQUINAS E EQUIPAMENTOS</v>
          </cell>
          <cell r="AF963">
            <v>325</v>
          </cell>
          <cell r="AG963" t="str">
            <v>CUSTO HORÁRIO PRODUTIVO DIURNO</v>
          </cell>
          <cell r="AH963">
            <v>0</v>
          </cell>
          <cell r="AI963">
            <v>0</v>
          </cell>
        </row>
        <row r="964">
          <cell r="G964">
            <v>5867</v>
          </cell>
          <cell r="H964" t="str">
            <v>ROLO COMPACTADOR VIBRATÓRIO TANDEM AÇO LISO, POTÊNCIA 58CV, PESO SEM/COM LASTRO 6,5/9,4 T - CHP DIURNO</v>
          </cell>
          <cell r="I964" t="str">
            <v>CHP</v>
          </cell>
          <cell r="J964">
            <v>82.18</v>
          </cell>
          <cell r="K964" t="str">
            <v>COMPOSICAO</v>
          </cell>
          <cell r="L964">
            <v>5728</v>
          </cell>
          <cell r="M964" t="str">
            <v>ROLO COMPACTADOR VIBRATÓRIO, TANDEM, AUTO-PROPEL.,CILINDRO LISO,  58CV -  6,5/9,4 T, SEM OU COM LASTRO - DEPRECIAÇÃO E JUROS.</v>
          </cell>
          <cell r="N964" t="str">
            <v>H</v>
          </cell>
          <cell r="O964">
            <v>1</v>
          </cell>
          <cell r="P964">
            <v>20.32</v>
          </cell>
          <cell r="Q964">
            <v>20.32</v>
          </cell>
          <cell r="AD964" t="str">
            <v>CHOR</v>
          </cell>
          <cell r="AE964" t="str">
            <v>CUSTOS HORÁRIOS DE MÁQUINAS E EQUIPAMENTOS</v>
          </cell>
          <cell r="AF964">
            <v>325</v>
          </cell>
          <cell r="AG964" t="str">
            <v>CUSTO HORÁRIO PRODUTIVO DIURNO</v>
          </cell>
          <cell r="AH964">
            <v>0</v>
          </cell>
          <cell r="AI964">
            <v>0</v>
          </cell>
        </row>
        <row r="965">
          <cell r="G965">
            <v>5867</v>
          </cell>
          <cell r="H965" t="str">
            <v>ROLO COMPACTADOR VIBRATÓRIO TANDEM AÇO LISO, POTÊNCIA 58CV, PESO SEM/COM LASTRO 6,5/9,4 T - CHP DIURNO</v>
          </cell>
          <cell r="I965" t="str">
            <v>CHP</v>
          </cell>
          <cell r="J965">
            <v>82.18</v>
          </cell>
          <cell r="K965" t="str">
            <v>COMPOSICAO</v>
          </cell>
          <cell r="L965">
            <v>5729</v>
          </cell>
          <cell r="M965" t="str">
            <v>ROLO COMPACTADOR VIBRATÓRIO, TANDEM, AUTO-PROPEL.,CILINDRO LISO,  58CV -  6,5/9,4 T, SEM OU COM LASTRO - MANUTENÇÃO.</v>
          </cell>
          <cell r="N965" t="str">
            <v>H</v>
          </cell>
          <cell r="O965">
            <v>1</v>
          </cell>
          <cell r="P965">
            <v>12.2</v>
          </cell>
          <cell r="Q965">
            <v>12.2</v>
          </cell>
          <cell r="AD965" t="str">
            <v>CHOR</v>
          </cell>
          <cell r="AE965" t="str">
            <v>CUSTOS HORÁRIOS DE MÁQUINAS E EQUIPAMENTOS</v>
          </cell>
          <cell r="AF965">
            <v>325</v>
          </cell>
          <cell r="AG965" t="str">
            <v>CUSTO HORÁRIO PRODUTIVO DIURNO</v>
          </cell>
          <cell r="AH965">
            <v>0</v>
          </cell>
          <cell r="AI965">
            <v>0</v>
          </cell>
        </row>
        <row r="966">
          <cell r="G966">
            <v>5867</v>
          </cell>
          <cell r="H966" t="str">
            <v>ROLO COMPACTADOR VIBRATÓRIO TANDEM AÇO LISO, POTÊNCIA 58CV, PESO SEM/COM LASTRO 6,5/9,4 T - CHP DIURNO</v>
          </cell>
          <cell r="I966" t="str">
            <v>CHP</v>
          </cell>
          <cell r="J966">
            <v>82.18</v>
          </cell>
          <cell r="K966" t="str">
            <v>COMPOSICAO</v>
          </cell>
          <cell r="L966">
            <v>5730</v>
          </cell>
          <cell r="M966" t="str">
            <v>ROLO COMPACTADOR VIBRATÓRIO, TANDEM, AUTO-PROPEL.,CILINDRO LISO,  58CV -  6,5/9,4 T, SEM OU COM LASTRO - CUSTOS COM MATERIAIS NA OPERAÇÃO.</v>
          </cell>
          <cell r="N966" t="str">
            <v>H</v>
          </cell>
          <cell r="O966">
            <v>1</v>
          </cell>
          <cell r="P966">
            <v>31.73</v>
          </cell>
          <cell r="Q966">
            <v>31.73</v>
          </cell>
          <cell r="AD966" t="str">
            <v>CHOR</v>
          </cell>
          <cell r="AE966" t="str">
            <v>CUSTOS HORÁRIOS DE MÁQUINAS E EQUIPAMENTOS</v>
          </cell>
          <cell r="AF966">
            <v>325</v>
          </cell>
          <cell r="AG966" t="str">
            <v>CUSTO HORÁRIO PRODUTIVO DIURNO</v>
          </cell>
          <cell r="AH966">
            <v>0</v>
          </cell>
          <cell r="AI966">
            <v>0</v>
          </cell>
        </row>
        <row r="967">
          <cell r="G967">
            <v>5867</v>
          </cell>
          <cell r="H967" t="str">
            <v>ROLO COMPACTADOR VIBRATÓRIO TANDEM AÇO LISO, POTÊNCIA 58CV, PESO SEM/COM LASTRO 6,5/9,4 T - CHP DIURNO</v>
          </cell>
          <cell r="I967" t="str">
            <v>CHP</v>
          </cell>
          <cell r="J967">
            <v>82.18</v>
          </cell>
          <cell r="K967" t="str">
            <v>COMPOSICAO</v>
          </cell>
          <cell r="L967">
            <v>53822</v>
          </cell>
          <cell r="M967" t="str">
            <v>ROLO COMPACTADOR VIBRATÓRIO TANDEM AÇO LISO, POTÊNCIA 58CV, PESO SEM/COM LASTRO 6,5/9,4 T - CUSTO COM MÃO-DE-OBRA NA OPERAÇÃO DIURNA</v>
          </cell>
          <cell r="N967" t="str">
            <v>H</v>
          </cell>
          <cell r="O967">
            <v>1</v>
          </cell>
          <cell r="P967">
            <v>17.91</v>
          </cell>
          <cell r="Q967">
            <v>17.91</v>
          </cell>
          <cell r="AD967" t="str">
            <v>CHOR</v>
          </cell>
          <cell r="AE967" t="str">
            <v>CUSTOS HORÁRIOS DE MÁQUINAS E EQUIPAMENTOS</v>
          </cell>
          <cell r="AF967">
            <v>325</v>
          </cell>
          <cell r="AG967" t="str">
            <v>CUSTO HORÁRIO PRODUTIVO DIURNO</v>
          </cell>
          <cell r="AH967">
            <v>0</v>
          </cell>
          <cell r="AI967">
            <v>0</v>
          </cell>
        </row>
        <row r="968">
          <cell r="G968">
            <v>5871</v>
          </cell>
          <cell r="H968" t="str">
            <v>ROLO COMPACTADOR DE PNEUS ESTÁTICO PARA ASFALTO, PRESSÃO VARIÁVEL, POTÊNCIA 99HP, PESO OPERACIONAL SEM/COM LASTRO 8,3/21,0 T - CHP DIURNO</v>
          </cell>
          <cell r="I968" t="str">
            <v>CHP</v>
          </cell>
          <cell r="J968">
            <v>132.86000000000001</v>
          </cell>
          <cell r="R968">
            <v>13.09</v>
          </cell>
          <cell r="S968">
            <v>9.85</v>
          </cell>
          <cell r="T968">
            <v>60.55</v>
          </cell>
          <cell r="U968">
            <v>45.57</v>
          </cell>
          <cell r="V968">
            <v>59.21</v>
          </cell>
          <cell r="W968">
            <v>44.56</v>
          </cell>
          <cell r="X968">
            <v>0</v>
          </cell>
          <cell r="Y968">
            <v>0</v>
          </cell>
          <cell r="Z968">
            <v>0</v>
          </cell>
          <cell r="AA968">
            <v>0</v>
          </cell>
          <cell r="AB968" t="str">
            <v>CAIXA REFERENCIAL</v>
          </cell>
          <cell r="AD968" t="str">
            <v>CHOR</v>
          </cell>
          <cell r="AE968" t="str">
            <v>CUSTOS HORÁRIOS DE MÁQUINAS E EQUIPAMENTOS</v>
          </cell>
          <cell r="AF968">
            <v>325</v>
          </cell>
          <cell r="AG968" t="str">
            <v>CUSTO HORÁRIO PRODUTIVO DIURNO</v>
          </cell>
          <cell r="AH968">
            <v>0</v>
          </cell>
          <cell r="AI968">
            <v>0</v>
          </cell>
        </row>
        <row r="969">
          <cell r="G969">
            <v>5871</v>
          </cell>
          <cell r="H969" t="str">
            <v>ROLO COMPACTADOR DE PNEUS ESTÁTICO PARA ASFALTO, PRESSÃO VARIÁVEL, POTÊNCIA 99HP, PESO OPERACIONAL SEM/COM LASTRO 8,3/21,0 T - CHP DIURNO</v>
          </cell>
          <cell r="I969" t="str">
            <v>CHP</v>
          </cell>
          <cell r="J969">
            <v>132.86000000000001</v>
          </cell>
          <cell r="K969" t="str">
            <v>COMPOSICAO</v>
          </cell>
          <cell r="L969">
            <v>5732</v>
          </cell>
          <cell r="M969" t="str">
            <v>ROLO COMPACTADOR PNEUMÁTICO, AUTO-PROPEL., PRESSÃO VARIÁVEL,  99HP, PESO OPERACIONAL SEM OU COM LASTRO 8,3/21,0 T - MANUTENÇÃO.</v>
          </cell>
          <cell r="N969" t="str">
            <v>H</v>
          </cell>
          <cell r="O969">
            <v>1</v>
          </cell>
          <cell r="P969">
            <v>22.21</v>
          </cell>
          <cell r="Q969">
            <v>22.21</v>
          </cell>
          <cell r="AD969" t="str">
            <v>CHOR</v>
          </cell>
          <cell r="AE969" t="str">
            <v>CUSTOS HORÁRIOS DE MÁQUINAS E EQUIPAMENTOS</v>
          </cell>
          <cell r="AF969">
            <v>325</v>
          </cell>
          <cell r="AG969" t="str">
            <v>CUSTO HORÁRIO PRODUTIVO DIURNO</v>
          </cell>
          <cell r="AH969">
            <v>0</v>
          </cell>
          <cell r="AI969">
            <v>0</v>
          </cell>
        </row>
        <row r="970">
          <cell r="G970">
            <v>5871</v>
          </cell>
          <cell r="H970" t="str">
            <v>ROLO COMPACTADOR DE PNEUS ESTÁTICO PARA ASFALTO, PRESSÃO VARIÁVEL, POTÊNCIA 99HP, PESO OPERACIONAL SEM/COM LASTRO 8,3/21,0 T - CHP DIURNO</v>
          </cell>
          <cell r="I970" t="str">
            <v>CHP</v>
          </cell>
          <cell r="J970">
            <v>132.86000000000001</v>
          </cell>
          <cell r="K970" t="str">
            <v>COMPOSICAO</v>
          </cell>
          <cell r="L970">
            <v>5733</v>
          </cell>
          <cell r="M970" t="str">
            <v>ROLO COMPACTADOR PNEUMÁTICO, AUTO-PROPEL., PRESSÃO VARIÁVEL, 99HP, PESO OPERACIONAL SEM OU COM LASTRO 8,3/21,0 T - CUSTO COM MATERIAIS NA OPERAÇÃO</v>
          </cell>
          <cell r="N970" t="str">
            <v>H</v>
          </cell>
          <cell r="O970">
            <v>1</v>
          </cell>
          <cell r="P970">
            <v>60.55</v>
          </cell>
          <cell r="Q970">
            <v>60.55</v>
          </cell>
          <cell r="AD970" t="str">
            <v>CHOR</v>
          </cell>
          <cell r="AE970" t="str">
            <v>CUSTOS HORÁRIOS DE MÁQUINAS E EQUIPAMENTOS</v>
          </cell>
          <cell r="AF970">
            <v>325</v>
          </cell>
          <cell r="AG970" t="str">
            <v>CUSTO HORÁRIO PRODUTIVO DIURNO</v>
          </cell>
          <cell r="AH970">
            <v>0</v>
          </cell>
          <cell r="AI970">
            <v>0</v>
          </cell>
        </row>
        <row r="971">
          <cell r="G971">
            <v>5871</v>
          </cell>
          <cell r="H971" t="str">
            <v>ROLO COMPACTADOR DE PNEUS ESTÁTICO PARA ASFALTO, PRESSÃO VARIÁVEL, POTÊNCIA 99HP, PESO OPERACIONAL SEM/COM LASTRO 8,3/21,0 T - CHP DIURNO</v>
          </cell>
          <cell r="I971" t="str">
            <v>CHP</v>
          </cell>
          <cell r="J971">
            <v>132.86000000000001</v>
          </cell>
          <cell r="K971" t="str">
            <v>COMPOSICAO</v>
          </cell>
          <cell r="L971">
            <v>53823</v>
          </cell>
          <cell r="M971" t="str">
            <v>ROLO COMPACTADOR DE PNEUS ESTÁTICO PARA ASFALTO, PRESSÃO VARIÁVEL, POTÊNCIA 99HP, PESO OPERACIONAL SEM/COM LASTRO 8,3/21,0 T - DEPRECIAÇÃO E JUROS</v>
          </cell>
          <cell r="N971" t="str">
            <v>H</v>
          </cell>
          <cell r="O971">
            <v>1</v>
          </cell>
          <cell r="P971">
            <v>37</v>
          </cell>
          <cell r="Q971">
            <v>37</v>
          </cell>
          <cell r="AD971" t="str">
            <v>CHOR</v>
          </cell>
          <cell r="AE971" t="str">
            <v>CUSTOS HORÁRIOS DE MÁQUINAS E EQUIPAMENTOS</v>
          </cell>
          <cell r="AF971">
            <v>325</v>
          </cell>
          <cell r="AG971" t="str">
            <v>CUSTO HORÁRIO PRODUTIVO DIURNO</v>
          </cell>
          <cell r="AH971">
            <v>0</v>
          </cell>
          <cell r="AI971">
            <v>0</v>
          </cell>
        </row>
        <row r="972">
          <cell r="G972">
            <v>5871</v>
          </cell>
          <cell r="H972" t="str">
            <v>ROLO COMPACTADOR DE PNEUS ESTÁTICO PARA ASFALTO, PRESSÃO VARIÁVEL, POTÊNCIA 99HP, PESO OPERACIONAL SEM/COM LASTRO 8,3/21,0 T - CHP DIURNO</v>
          </cell>
          <cell r="I972" t="str">
            <v>CHP</v>
          </cell>
          <cell r="J972">
            <v>132.86000000000001</v>
          </cell>
          <cell r="K972" t="str">
            <v>COMPOSICAO</v>
          </cell>
          <cell r="L972">
            <v>53824</v>
          </cell>
          <cell r="M972" t="str">
            <v>ROLO COMPACTADOR DE PNEUS ESTATICO PARA ASFALTO, PRESSAO VARIAVEL, POTENCIA 99HP, PESO OPERACIONAL SEM/COM LASTRO 8,3/21,0 T - CUSTO COM MAO -DE-OBRA NA OPERACAO DIURNA</v>
          </cell>
          <cell r="N972" t="str">
            <v>H</v>
          </cell>
          <cell r="O972">
            <v>1</v>
          </cell>
          <cell r="P972">
            <v>13.09</v>
          </cell>
          <cell r="Q972">
            <v>13.09</v>
          </cell>
          <cell r="AD972" t="str">
            <v>CHOR</v>
          </cell>
          <cell r="AE972" t="str">
            <v>CUSTOS HORÁRIOS DE MÁQUINAS E EQUIPAMENTOS</v>
          </cell>
          <cell r="AF972">
            <v>325</v>
          </cell>
          <cell r="AG972" t="str">
            <v>CUSTO HORÁRIO PRODUTIVO DIURNO</v>
          </cell>
          <cell r="AH972">
            <v>0</v>
          </cell>
          <cell r="AI972">
            <v>0</v>
          </cell>
        </row>
        <row r="973">
          <cell r="G973">
            <v>5875</v>
          </cell>
          <cell r="H973" t="str">
            <v>RETRO-ESCAVADEIRA, 74HP   - (VU = 6 ANOS) - CHP DIURNO</v>
          </cell>
          <cell r="I973" t="str">
            <v>CHP</v>
          </cell>
          <cell r="J973">
            <v>86.95</v>
          </cell>
          <cell r="R973">
            <v>11.94</v>
          </cell>
          <cell r="S973">
            <v>13.73</v>
          </cell>
          <cell r="T973">
            <v>35.07</v>
          </cell>
          <cell r="U973">
            <v>40.340000000000003</v>
          </cell>
          <cell r="V973">
            <v>39.93</v>
          </cell>
          <cell r="W973">
            <v>45.92</v>
          </cell>
          <cell r="X973">
            <v>0</v>
          </cell>
          <cell r="Y973">
            <v>0</v>
          </cell>
          <cell r="Z973">
            <v>0</v>
          </cell>
          <cell r="AA973">
            <v>0</v>
          </cell>
          <cell r="AB973" t="str">
            <v>CAIXA REFERENCIAL</v>
          </cell>
          <cell r="AD973" t="str">
            <v>CHOR</v>
          </cell>
          <cell r="AE973" t="str">
            <v>CUSTOS HORÁRIOS DE MÁQUINAS E EQUIPAMENTOS</v>
          </cell>
          <cell r="AF973">
            <v>325</v>
          </cell>
          <cell r="AG973" t="str">
            <v>CUSTO HORÁRIO PRODUTIVO DIURNO</v>
          </cell>
          <cell r="AH973">
            <v>0</v>
          </cell>
          <cell r="AI973">
            <v>0</v>
          </cell>
        </row>
        <row r="974">
          <cell r="G974">
            <v>5875</v>
          </cell>
          <cell r="H974" t="str">
            <v>RETRO-ESCAVADEIRA, 74HP   - (VU = 6 ANOS) - CHP DIURNO</v>
          </cell>
          <cell r="I974" t="str">
            <v>CHP</v>
          </cell>
          <cell r="J974">
            <v>86.95</v>
          </cell>
          <cell r="K974" t="str">
            <v>COMPOSICAO</v>
          </cell>
          <cell r="L974">
            <v>5734</v>
          </cell>
          <cell r="M974" t="str">
            <v>RETRO-ESCAVADEIRA, 74HP   (VU=6 ANOS)- DEPRECIAÇÃO E JUROS</v>
          </cell>
          <cell r="N974" t="str">
            <v>H</v>
          </cell>
          <cell r="O974">
            <v>1</v>
          </cell>
          <cell r="P974">
            <v>25.25</v>
          </cell>
          <cell r="Q974">
            <v>25.25</v>
          </cell>
          <cell r="AD974" t="str">
            <v>CHOR</v>
          </cell>
          <cell r="AE974" t="str">
            <v>CUSTOS HORÁRIOS DE MÁQUINAS E EQUIPAMENTOS</v>
          </cell>
          <cell r="AF974">
            <v>325</v>
          </cell>
          <cell r="AG974" t="str">
            <v>CUSTO HORÁRIO PRODUTIVO DIURNO</v>
          </cell>
          <cell r="AH974">
            <v>0</v>
          </cell>
          <cell r="AI974">
            <v>0</v>
          </cell>
        </row>
        <row r="975">
          <cell r="G975">
            <v>5875</v>
          </cell>
          <cell r="H975" t="str">
            <v>RETRO-ESCAVADEIRA, 74HP   - (VU = 6 ANOS) - CHP DIURNO</v>
          </cell>
          <cell r="I975" t="str">
            <v>CHP</v>
          </cell>
          <cell r="J975">
            <v>86.95</v>
          </cell>
          <cell r="K975" t="str">
            <v>COMPOSICAO</v>
          </cell>
          <cell r="L975">
            <v>5735</v>
          </cell>
          <cell r="M975" t="str">
            <v>RETRO-ESCAVADEIRA, 74HP (VU= 6 ANOS)  - MANUTENÇÃO</v>
          </cell>
          <cell r="N975" t="str">
            <v>H</v>
          </cell>
          <cell r="O975">
            <v>1</v>
          </cell>
          <cell r="P975">
            <v>14.67</v>
          </cell>
          <cell r="Q975">
            <v>14.67</v>
          </cell>
          <cell r="AD975" t="str">
            <v>CHOR</v>
          </cell>
          <cell r="AE975" t="str">
            <v>CUSTOS HORÁRIOS DE MÁQUINAS E EQUIPAMENTOS</v>
          </cell>
          <cell r="AF975">
            <v>325</v>
          </cell>
          <cell r="AG975" t="str">
            <v>CUSTO HORÁRIO PRODUTIVO DIURNO</v>
          </cell>
          <cell r="AH975">
            <v>0</v>
          </cell>
          <cell r="AI975">
            <v>0</v>
          </cell>
        </row>
        <row r="976">
          <cell r="G976">
            <v>5875</v>
          </cell>
          <cell r="H976" t="str">
            <v>RETRO-ESCAVADEIRA, 74HP   - (VU = 6 ANOS) - CHP DIURNO</v>
          </cell>
          <cell r="I976" t="str">
            <v>CHP</v>
          </cell>
          <cell r="J976">
            <v>86.95</v>
          </cell>
          <cell r="K976" t="str">
            <v>COMPOSICAO</v>
          </cell>
          <cell r="L976">
            <v>5736</v>
          </cell>
          <cell r="M976" t="str">
            <v>RETRO-ESCAVADEIRA, 74HP (VU= 5 ANOS)  - MATERIAIS OPERAÇÃO</v>
          </cell>
          <cell r="N976" t="str">
            <v>H</v>
          </cell>
          <cell r="O976">
            <v>1</v>
          </cell>
          <cell r="P976">
            <v>35.07</v>
          </cell>
          <cell r="Q976">
            <v>35.07</v>
          </cell>
          <cell r="AD976" t="str">
            <v>CHOR</v>
          </cell>
          <cell r="AE976" t="str">
            <v>CUSTOS HORÁRIOS DE MÁQUINAS E EQUIPAMENTOS</v>
          </cell>
          <cell r="AF976">
            <v>325</v>
          </cell>
          <cell r="AG976" t="str">
            <v>CUSTO HORÁRIO PRODUTIVO DIURNO</v>
          </cell>
          <cell r="AH976">
            <v>0</v>
          </cell>
          <cell r="AI976">
            <v>0</v>
          </cell>
        </row>
        <row r="977">
          <cell r="G977">
            <v>5875</v>
          </cell>
          <cell r="H977" t="str">
            <v>RETRO-ESCAVADEIRA, 74HP   - (VU = 6 ANOS) - CHP DIURNO</v>
          </cell>
          <cell r="I977" t="str">
            <v>CHP</v>
          </cell>
          <cell r="J977">
            <v>86.95</v>
          </cell>
          <cell r="K977" t="str">
            <v>INSUMO</v>
          </cell>
          <cell r="L977">
            <v>4234</v>
          </cell>
          <cell r="M977" t="str">
            <v>OPERADOR DE ESCAVADEIRA</v>
          </cell>
          <cell r="N977" t="str">
            <v>H</v>
          </cell>
          <cell r="O977">
            <v>0.9123</v>
          </cell>
          <cell r="P977">
            <v>13.09</v>
          </cell>
          <cell r="Q977">
            <v>11.94</v>
          </cell>
          <cell r="AD977" t="str">
            <v>CHOR</v>
          </cell>
          <cell r="AE977" t="str">
            <v>CUSTOS HORÁRIOS DE MÁQUINAS E EQUIPAMENTOS</v>
          </cell>
          <cell r="AF977">
            <v>325</v>
          </cell>
          <cell r="AG977" t="str">
            <v>CUSTO HORÁRIO PRODUTIVO DIURNO</v>
          </cell>
          <cell r="AH977">
            <v>0</v>
          </cell>
          <cell r="AI977">
            <v>0</v>
          </cell>
        </row>
        <row r="978">
          <cell r="G978">
            <v>5879</v>
          </cell>
          <cell r="H978" t="str">
            <v>ROLO COMPACTADOR VIBRATÓRIO PÉ DE CARNEIRO, OPERADO POR CONTROLE REMOTO, POTÊNCIA 17HP, PESO OPERACIONAL 1,65T - CHP DIURNO</v>
          </cell>
          <cell r="I978" t="str">
            <v>CHP</v>
          </cell>
          <cell r="J978">
            <v>7.55</v>
          </cell>
          <cell r="R978">
            <v>0</v>
          </cell>
          <cell r="S978">
            <v>0</v>
          </cell>
          <cell r="T978">
            <v>0</v>
          </cell>
          <cell r="U978">
            <v>0</v>
          </cell>
          <cell r="V978">
            <v>7.55</v>
          </cell>
          <cell r="W978">
            <v>100</v>
          </cell>
          <cell r="X978">
            <v>0</v>
          </cell>
          <cell r="Y978">
            <v>0</v>
          </cell>
          <cell r="Z978">
            <v>0</v>
          </cell>
          <cell r="AA978">
            <v>0</v>
          </cell>
          <cell r="AB978" t="str">
            <v>CAIXA REFERENCIAL</v>
          </cell>
          <cell r="AD978" t="str">
            <v>CHOR</v>
          </cell>
          <cell r="AE978" t="str">
            <v>CUSTOS HORÁRIOS DE MÁQUINAS E EQUIPAMENTOS</v>
          </cell>
          <cell r="AF978">
            <v>325</v>
          </cell>
          <cell r="AG978" t="str">
            <v>CUSTO HORÁRIO PRODUTIVO DIURNO</v>
          </cell>
          <cell r="AH978">
            <v>0</v>
          </cell>
          <cell r="AI978">
            <v>0</v>
          </cell>
        </row>
        <row r="979">
          <cell r="G979">
            <v>5879</v>
          </cell>
          <cell r="H979" t="str">
            <v>ROLO COMPACTADOR VIBRATÓRIO PÉ DE CARNEIRO, OPERADO POR CONTROLE REMOTO, POTÊNCIA 17HP, PESO OPERACIONAL 1,65T - CHP DIURNO</v>
          </cell>
          <cell r="I979" t="str">
            <v>CHP</v>
          </cell>
          <cell r="J979">
            <v>7.55</v>
          </cell>
          <cell r="K979" t="str">
            <v>COMPOSICAO</v>
          </cell>
          <cell r="L979">
            <v>5738</v>
          </cell>
          <cell r="M979" t="str">
            <v>ROLO COMPACTADOR VIBRATÓRIO PÉ DE CARNEIRO, OPERADO POR CONTROLE REMOTO, POTÊNCIA 17HP, PESO OPERACIONAL 1,65T - DEPRECIAÇÃO E JUROS</v>
          </cell>
          <cell r="N979" t="str">
            <v>H</v>
          </cell>
          <cell r="O979">
            <v>1</v>
          </cell>
          <cell r="P979">
            <v>5.66</v>
          </cell>
          <cell r="Q979">
            <v>5.66</v>
          </cell>
          <cell r="AD979" t="str">
            <v>CHOR</v>
          </cell>
          <cell r="AE979" t="str">
            <v>CUSTOS HORÁRIOS DE MÁQUINAS E EQUIPAMENTOS</v>
          </cell>
          <cell r="AF979">
            <v>325</v>
          </cell>
          <cell r="AG979" t="str">
            <v>CUSTO HORÁRIO PRODUTIVO DIURNO</v>
          </cell>
          <cell r="AH979">
            <v>0</v>
          </cell>
          <cell r="AI979">
            <v>0</v>
          </cell>
        </row>
        <row r="980">
          <cell r="G980">
            <v>5879</v>
          </cell>
          <cell r="H980" t="str">
            <v>ROLO COMPACTADOR VIBRATÓRIO PÉ DE CARNEIRO, OPERADO POR CONTROLE REMOTO, POTÊNCIA 17HP, PESO OPERACIONAL 1,65T - CHP DIURNO</v>
          </cell>
          <cell r="I980" t="str">
            <v>CHP</v>
          </cell>
          <cell r="J980">
            <v>7.55</v>
          </cell>
          <cell r="K980" t="str">
            <v>COMPOSICAO</v>
          </cell>
          <cell r="L980">
            <v>5739</v>
          </cell>
          <cell r="M980" t="str">
            <v>ROLO COMPACTADOR VIBRATÓRIO PÉ DE CARNEIRO, OPERADO POR CONTROLE REMOTO, 17HP - 1,65T - MANUTENÇÃO.</v>
          </cell>
          <cell r="N980" t="str">
            <v>H</v>
          </cell>
          <cell r="O980">
            <v>1</v>
          </cell>
          <cell r="P980">
            <v>1.88</v>
          </cell>
          <cell r="Q980">
            <v>1.88</v>
          </cell>
          <cell r="AD980" t="str">
            <v>CHOR</v>
          </cell>
          <cell r="AE980" t="str">
            <v>CUSTOS HORÁRIOS DE MÁQUINAS E EQUIPAMENTOS</v>
          </cell>
          <cell r="AF980">
            <v>325</v>
          </cell>
          <cell r="AG980" t="str">
            <v>CUSTO HORÁRIO PRODUTIVO DIURNO</v>
          </cell>
          <cell r="AH980">
            <v>0</v>
          </cell>
          <cell r="AI980">
            <v>0</v>
          </cell>
        </row>
        <row r="981">
          <cell r="G981">
            <v>5882</v>
          </cell>
          <cell r="H981" t="str">
            <v>EQUIPAMENTO PARA LAMA ASFALTICA COM SILO DE AGREGADO 6M3, DOSADOR DE CIMENTO, A SER MONTADO SOBRE CAMINHÃO (NAO INCLUI O CAMINHAO) - CUSTO HORARIO PRODUTIVO DIURNO</v>
          </cell>
          <cell r="I981" t="str">
            <v>CHP</v>
          </cell>
          <cell r="J981">
            <v>129.62</v>
          </cell>
          <cell r="R981">
            <v>13.41</v>
          </cell>
          <cell r="S981">
            <v>10.34</v>
          </cell>
          <cell r="T981">
            <v>53.45</v>
          </cell>
          <cell r="U981">
            <v>41.23</v>
          </cell>
          <cell r="V981">
            <v>62.76</v>
          </cell>
          <cell r="W981">
            <v>48.41</v>
          </cell>
          <cell r="X981">
            <v>0</v>
          </cell>
          <cell r="Y981">
            <v>0</v>
          </cell>
          <cell r="Z981">
            <v>0</v>
          </cell>
          <cell r="AA981">
            <v>0</v>
          </cell>
          <cell r="AB981" t="str">
            <v>CAIXA REFERENCIAL</v>
          </cell>
          <cell r="AD981" t="str">
            <v>CHOR</v>
          </cell>
          <cell r="AE981" t="str">
            <v>CUSTOS HORÁRIOS DE MÁQUINAS E EQUIPAMENTOS</v>
          </cell>
          <cell r="AF981">
            <v>325</v>
          </cell>
          <cell r="AG981" t="str">
            <v>CUSTO HORÁRIO PRODUTIVO DIURNO</v>
          </cell>
          <cell r="AH981">
            <v>0</v>
          </cell>
          <cell r="AI981">
            <v>0</v>
          </cell>
        </row>
        <row r="982">
          <cell r="G982">
            <v>5882</v>
          </cell>
          <cell r="H982" t="str">
            <v>EQUIPAMENTO PARA LAMA ASFALTICA COM SILO DE AGREGADO 6M3, DOSADOR DE CIMENTO, A SER MONTADO SOBRE CAMINHÃO (NAO INCLUI O CAMINHAO) - CUSTO HORARIO PRODUTIVO DIURNO</v>
          </cell>
          <cell r="I982" t="str">
            <v>CHP</v>
          </cell>
          <cell r="J982">
            <v>129.62</v>
          </cell>
          <cell r="K982" t="str">
            <v>COMPOSICAO</v>
          </cell>
          <cell r="L982">
            <v>5740</v>
          </cell>
          <cell r="M982" t="str">
            <v>EQUIPAMENTO PARA LAMA ASFALTICA COM SILO DE AGREGADO 6M3, DOSADOR DE CIMENTO, MONTADO SOBRE CAMINHÃO - DEPRECIACAO E JUROS</v>
          </cell>
          <cell r="N982" t="str">
            <v>H</v>
          </cell>
          <cell r="O982">
            <v>1</v>
          </cell>
          <cell r="P982">
            <v>43.26</v>
          </cell>
          <cell r="Q982">
            <v>43.26</v>
          </cell>
          <cell r="AD982" t="str">
            <v>CHOR</v>
          </cell>
          <cell r="AE982" t="str">
            <v>CUSTOS HORÁRIOS DE MÁQUINAS E EQUIPAMENTOS</v>
          </cell>
          <cell r="AF982">
            <v>325</v>
          </cell>
          <cell r="AG982" t="str">
            <v>CUSTO HORÁRIO PRODUTIVO DIURNO</v>
          </cell>
          <cell r="AH982">
            <v>0</v>
          </cell>
          <cell r="AI982">
            <v>0</v>
          </cell>
        </row>
        <row r="983">
          <cell r="G983">
            <v>5882</v>
          </cell>
          <cell r="H983" t="str">
            <v>EQUIPAMENTO PARA LAMA ASFALTICA COM SILO DE AGREGADO 6M3, DOSADOR DE CIMENTO, A SER MONTADO SOBRE CAMINHÃO (NAO INCLUI O CAMINHAO) - CUSTO HORARIO PRODUTIVO DIURNO</v>
          </cell>
          <cell r="I983" t="str">
            <v>CHP</v>
          </cell>
          <cell r="J983">
            <v>129.62</v>
          </cell>
          <cell r="K983" t="str">
            <v>COMPOSICAO</v>
          </cell>
          <cell r="L983">
            <v>5741</v>
          </cell>
          <cell r="M983" t="str">
            <v>EQUIPAMENTO PARA LAMA ASFALTICA COM SILO DE AGREGADO 6M3, DOSADOR DE CIMENTO, A SER MONTADO SOBRE CAMINHÃO (NAO INCLUI O CAMINHAO) - CUSTO HORARIO DE MANUTENCAO</v>
          </cell>
          <cell r="N983" t="str">
            <v>H</v>
          </cell>
          <cell r="O983">
            <v>1</v>
          </cell>
          <cell r="P983">
            <v>19.489999999999998</v>
          </cell>
          <cell r="Q983">
            <v>19.489999999999998</v>
          </cell>
          <cell r="AD983" t="str">
            <v>CHOR</v>
          </cell>
          <cell r="AE983" t="str">
            <v>CUSTOS HORÁRIOS DE MÁQUINAS E EQUIPAMENTOS</v>
          </cell>
          <cell r="AF983">
            <v>325</v>
          </cell>
          <cell r="AG983" t="str">
            <v>CUSTO HORÁRIO PRODUTIVO DIURNO</v>
          </cell>
          <cell r="AH983">
            <v>0</v>
          </cell>
          <cell r="AI983">
            <v>0</v>
          </cell>
        </row>
        <row r="984">
          <cell r="G984">
            <v>5882</v>
          </cell>
          <cell r="H984" t="str">
            <v>EQUIPAMENTO PARA LAMA ASFALTICA COM SILO DE AGREGADO 6M3, DOSADOR DE CIMENTO, A SER MONTADO SOBRE CAMINHÃO (NAO INCLUI O CAMINHAO) - CUSTO HORARIO PRODUTIVO DIURNO</v>
          </cell>
          <cell r="I984" t="str">
            <v>CHP</v>
          </cell>
          <cell r="J984">
            <v>129.62</v>
          </cell>
          <cell r="K984" t="str">
            <v>COMPOSICAO</v>
          </cell>
          <cell r="L984">
            <v>5742</v>
          </cell>
          <cell r="M984" t="str">
            <v>EQUIPAMENTO PARA LAMA ASFALTICA COM SILO DE AGREGADO 6M3, DOSADOR DE CIMENTO, A SER MONTADO SOBRE CAMINHÃO (NAO INCLUI O CAMINHAO) - CUSTO HORARIO DE MATERIAIS NA OPERACAO</v>
          </cell>
          <cell r="N984" t="str">
            <v>H</v>
          </cell>
          <cell r="O984">
            <v>1</v>
          </cell>
          <cell r="P984">
            <v>53.45</v>
          </cell>
          <cell r="Q984">
            <v>53.45</v>
          </cell>
          <cell r="AD984" t="str">
            <v>CHOR</v>
          </cell>
          <cell r="AE984" t="str">
            <v>CUSTOS HORÁRIOS DE MÁQUINAS E EQUIPAMENTOS</v>
          </cell>
          <cell r="AF984">
            <v>325</v>
          </cell>
          <cell r="AG984" t="str">
            <v>CUSTO HORÁRIO PRODUTIVO DIURNO</v>
          </cell>
          <cell r="AH984">
            <v>0</v>
          </cell>
          <cell r="AI984">
            <v>0</v>
          </cell>
        </row>
        <row r="985">
          <cell r="G985">
            <v>5882</v>
          </cell>
          <cell r="H985" t="str">
            <v>EQUIPAMENTO PARA LAMA ASFALTICA COM SILO DE AGREGADO 6M3, DOSADOR DE CIMENTO, A SER MONTADO SOBRE CAMINHÃO (NAO INCLUI O CAMINHAO) - CUSTO HORARIO PRODUTIVO DIURNO</v>
          </cell>
          <cell r="I985" t="str">
            <v>CHP</v>
          </cell>
          <cell r="J985">
            <v>129.62</v>
          </cell>
          <cell r="K985" t="str">
            <v>COMPOSICAO</v>
          </cell>
          <cell r="L985">
            <v>5743</v>
          </cell>
          <cell r="M985" t="str">
            <v>EQUIPAMENTO PARA LAMA ASFALTICA COM SILO DE AGREGADO 6M3, DOSADOR DE CIMENTO, A SER MONTADO SOBRE CAMINHÃO (NAO INCLUI O CAMINHAO) - MAO-DE-OBRA DIURNA NA OPERACAO</v>
          </cell>
          <cell r="N985" t="str">
            <v>H</v>
          </cell>
          <cell r="O985">
            <v>1</v>
          </cell>
          <cell r="P985">
            <v>13.41</v>
          </cell>
          <cell r="Q985">
            <v>13.41</v>
          </cell>
          <cell r="AD985" t="str">
            <v>CHOR</v>
          </cell>
          <cell r="AE985" t="str">
            <v>CUSTOS HORÁRIOS DE MÁQUINAS E EQUIPAMENTOS</v>
          </cell>
          <cell r="AF985">
            <v>325</v>
          </cell>
          <cell r="AG985" t="str">
            <v>CUSTO HORÁRIO PRODUTIVO DIURNO</v>
          </cell>
          <cell r="AH985">
            <v>0</v>
          </cell>
          <cell r="AI985">
            <v>0</v>
          </cell>
        </row>
        <row r="986">
          <cell r="G986">
            <v>5886</v>
          </cell>
          <cell r="H986" t="str">
            <v>CAMINHAO PIPA FORD F12000 6000L 162CV C/BOMBA GASOLINA - CHP DIURNO</v>
          </cell>
          <cell r="I986" t="str">
            <v>CHP</v>
          </cell>
          <cell r="J986">
            <v>84.49</v>
          </cell>
          <cell r="R986">
            <v>13.41</v>
          </cell>
          <cell r="S986">
            <v>15.87</v>
          </cell>
          <cell r="T986">
            <v>38.83</v>
          </cell>
          <cell r="U986">
            <v>45.96</v>
          </cell>
          <cell r="V986">
            <v>32.229999999999997</v>
          </cell>
          <cell r="W986">
            <v>38.15</v>
          </cell>
          <cell r="X986">
            <v>0</v>
          </cell>
          <cell r="Y986">
            <v>0</v>
          </cell>
          <cell r="Z986">
            <v>0</v>
          </cell>
          <cell r="AA986">
            <v>0</v>
          </cell>
          <cell r="AB986" t="str">
            <v>CAIXA REFERENCIAL</v>
          </cell>
          <cell r="AD986" t="str">
            <v>CHOR</v>
          </cell>
          <cell r="AE986" t="str">
            <v>CUSTOS HORÁRIOS DE MÁQUINAS E EQUIPAMENTOS</v>
          </cell>
          <cell r="AF986">
            <v>325</v>
          </cell>
          <cell r="AG986" t="str">
            <v>CUSTO HORÁRIO PRODUTIVO DIURNO</v>
          </cell>
          <cell r="AH986">
            <v>0</v>
          </cell>
          <cell r="AI986">
            <v>0</v>
          </cell>
        </row>
        <row r="987">
          <cell r="G987">
            <v>5886</v>
          </cell>
          <cell r="H987" t="str">
            <v>CAMINHAO PIPA FORD F12000 6000L 162CV C/BOMBA GASOLINA - CHP DIURNO</v>
          </cell>
          <cell r="I987" t="str">
            <v>CHP</v>
          </cell>
          <cell r="J987">
            <v>84.49</v>
          </cell>
          <cell r="K987" t="str">
            <v>COMPOSICAO</v>
          </cell>
          <cell r="L987">
            <v>5745</v>
          </cell>
          <cell r="M987" t="str">
            <v>CAMINHAO PIPA 6.000L TOCO 162CV - PBT=11800KG  C/BOMBA GASOLINA - DEPRECIACAO E JUROS</v>
          </cell>
          <cell r="N987" t="str">
            <v>H</v>
          </cell>
          <cell r="O987">
            <v>1</v>
          </cell>
          <cell r="P987">
            <v>20.100000000000001</v>
          </cell>
          <cell r="Q987">
            <v>20.100000000000001</v>
          </cell>
          <cell r="AD987" t="str">
            <v>CHOR</v>
          </cell>
          <cell r="AE987" t="str">
            <v>CUSTOS HORÁRIOS DE MÁQUINAS E EQUIPAMENTOS</v>
          </cell>
          <cell r="AF987">
            <v>325</v>
          </cell>
          <cell r="AG987" t="str">
            <v>CUSTO HORÁRIO PRODUTIVO DIURNO</v>
          </cell>
          <cell r="AH987">
            <v>0</v>
          </cell>
          <cell r="AI987">
            <v>0</v>
          </cell>
        </row>
        <row r="988">
          <cell r="G988">
            <v>5886</v>
          </cell>
          <cell r="H988" t="str">
            <v>CAMINHAO PIPA FORD F12000 6000L 162CV C/BOMBA GASOLINA - CHP DIURNO</v>
          </cell>
          <cell r="I988" t="str">
            <v>CHP</v>
          </cell>
          <cell r="J988">
            <v>84.49</v>
          </cell>
          <cell r="K988" t="str">
            <v>COMPOSICAO</v>
          </cell>
          <cell r="L988">
            <v>5746</v>
          </cell>
          <cell r="M988" t="str">
            <v>CAMINHAO PIPA 6.000L TOCO 162CV - PBT=11800KG  C/BOMBA GASOLINA -MANUTENCAO</v>
          </cell>
          <cell r="N988" t="str">
            <v>H</v>
          </cell>
          <cell r="O988">
            <v>1</v>
          </cell>
          <cell r="P988">
            <v>12.13</v>
          </cell>
          <cell r="Q988">
            <v>12.13</v>
          </cell>
          <cell r="AD988" t="str">
            <v>CHOR</v>
          </cell>
          <cell r="AE988" t="str">
            <v>CUSTOS HORÁRIOS DE MÁQUINAS E EQUIPAMENTOS</v>
          </cell>
          <cell r="AF988">
            <v>325</v>
          </cell>
          <cell r="AG988" t="str">
            <v>CUSTO HORÁRIO PRODUTIVO DIURNO</v>
          </cell>
          <cell r="AH988">
            <v>0</v>
          </cell>
          <cell r="AI988">
            <v>0</v>
          </cell>
        </row>
        <row r="989">
          <cell r="G989">
            <v>5886</v>
          </cell>
          <cell r="H989" t="str">
            <v>CAMINHAO PIPA FORD F12000 6000L 162CV C/BOMBA GASOLINA - CHP DIURNO</v>
          </cell>
          <cell r="I989" t="str">
            <v>CHP</v>
          </cell>
          <cell r="J989">
            <v>84.49</v>
          </cell>
          <cell r="K989" t="str">
            <v>COMPOSICAO</v>
          </cell>
          <cell r="L989">
            <v>5747</v>
          </cell>
          <cell r="M989" t="str">
            <v>CAMINHAO PIPA 6000L TOCO, 162CV - 7,5T (VU=6ANOS) (INCLUI TANQUE DE ACO PARA TRANSPORTE DE AGUA) - CUSTO HORARIO DE MATERIAIS NA OPERACAO</v>
          </cell>
          <cell r="N989" t="str">
            <v>H</v>
          </cell>
          <cell r="O989">
            <v>1</v>
          </cell>
          <cell r="P989">
            <v>38.83</v>
          </cell>
          <cell r="Q989">
            <v>38.83</v>
          </cell>
          <cell r="AD989" t="str">
            <v>CHOR</v>
          </cell>
          <cell r="AE989" t="str">
            <v>CUSTOS HORÁRIOS DE MÁQUINAS E EQUIPAMENTOS</v>
          </cell>
          <cell r="AF989">
            <v>325</v>
          </cell>
          <cell r="AG989" t="str">
            <v>CUSTO HORÁRIO PRODUTIVO DIURNO</v>
          </cell>
          <cell r="AH989">
            <v>0</v>
          </cell>
          <cell r="AI989">
            <v>0</v>
          </cell>
        </row>
        <row r="990">
          <cell r="G990">
            <v>5886</v>
          </cell>
          <cell r="H990" t="str">
            <v>CAMINHAO PIPA FORD F12000 6000L 162CV C/BOMBA GASOLINA - CHP DIURNO</v>
          </cell>
          <cell r="I990" t="str">
            <v>CHP</v>
          </cell>
          <cell r="J990">
            <v>84.49</v>
          </cell>
          <cell r="K990" t="str">
            <v>COMPOSICAO</v>
          </cell>
          <cell r="L990">
            <v>5748</v>
          </cell>
          <cell r="M990" t="str">
            <v>CAMINHAO PIPA 6000L TOCO, 162CV - 7,5T (VU=6ANOS) (INCLUI TANQUE DE ACO PARA TRANSPORTE DE AGUA E MOTOBOMBA CENTRIFUGA A GASOLINA 3,5CV) - MAO-DE-OBRA DIURNA NA OPERACAO</v>
          </cell>
          <cell r="N990" t="str">
            <v>H</v>
          </cell>
          <cell r="O990">
            <v>1</v>
          </cell>
          <cell r="P990">
            <v>13.41</v>
          </cell>
          <cell r="Q990">
            <v>13.41</v>
          </cell>
          <cell r="AD990" t="str">
            <v>CHOR</v>
          </cell>
          <cell r="AE990" t="str">
            <v>CUSTOS HORÁRIOS DE MÁQUINAS E EQUIPAMENTOS</v>
          </cell>
          <cell r="AF990">
            <v>325</v>
          </cell>
          <cell r="AG990" t="str">
            <v>CUSTO HORÁRIO PRODUTIVO DIURNO</v>
          </cell>
          <cell r="AH990">
            <v>0</v>
          </cell>
          <cell r="AI990">
            <v>0</v>
          </cell>
        </row>
        <row r="991">
          <cell r="G991">
            <v>5890</v>
          </cell>
          <cell r="H991" t="str">
            <v>CAMINHAO TOCO, 177CV - 14T (VU=6ANOS) (NAO INCLUI CARROCERIA) - CUSTO HORARIO PRODUTIVO DIURNO</v>
          </cell>
          <cell r="I991" t="str">
            <v>CHP</v>
          </cell>
          <cell r="J991">
            <v>100.92</v>
          </cell>
          <cell r="R991">
            <v>13.41</v>
          </cell>
          <cell r="S991">
            <v>13.28</v>
          </cell>
          <cell r="T991">
            <v>55.12</v>
          </cell>
          <cell r="U991">
            <v>54.61</v>
          </cell>
          <cell r="V991">
            <v>32.380000000000003</v>
          </cell>
          <cell r="W991">
            <v>32.090000000000003</v>
          </cell>
          <cell r="X991">
            <v>0</v>
          </cell>
          <cell r="Y991">
            <v>0</v>
          </cell>
          <cell r="Z991">
            <v>0</v>
          </cell>
          <cell r="AA991">
            <v>0</v>
          </cell>
          <cell r="AB991" t="str">
            <v>CAIXA REFERENCIAL</v>
          </cell>
          <cell r="AD991" t="str">
            <v>CHOR</v>
          </cell>
          <cell r="AE991" t="str">
            <v>CUSTOS HORÁRIOS DE MÁQUINAS E EQUIPAMENTOS</v>
          </cell>
          <cell r="AF991">
            <v>325</v>
          </cell>
          <cell r="AG991" t="str">
            <v>CUSTO HORÁRIO PRODUTIVO DIURNO</v>
          </cell>
          <cell r="AH991">
            <v>0</v>
          </cell>
          <cell r="AI991">
            <v>0</v>
          </cell>
        </row>
        <row r="992">
          <cell r="G992">
            <v>5890</v>
          </cell>
          <cell r="H992" t="str">
            <v>CAMINHAO TOCO, 177CV - 14T (VU=6ANOS) (NAO INCLUI CARROCERIA) - CUSTO HORARIO PRODUTIVO DIURNO</v>
          </cell>
          <cell r="I992" t="str">
            <v>CHP</v>
          </cell>
          <cell r="J992">
            <v>100.92</v>
          </cell>
          <cell r="K992" t="str">
            <v>COMPOSICAO</v>
          </cell>
          <cell r="L992">
            <v>5750</v>
          </cell>
          <cell r="M992" t="str">
            <v>CAMINHAO TOCO, 177CV - 14T (VU=6ANOS) (NAO INCLUI CARROCERIA) - DEPRECIACAO E JUROS</v>
          </cell>
          <cell r="N992" t="str">
            <v>H</v>
          </cell>
          <cell r="O992">
            <v>1</v>
          </cell>
          <cell r="P992">
            <v>18.760000000000002</v>
          </cell>
          <cell r="Q992">
            <v>18.760000000000002</v>
          </cell>
          <cell r="AD992" t="str">
            <v>CHOR</v>
          </cell>
          <cell r="AE992" t="str">
            <v>CUSTOS HORÁRIOS DE MÁQUINAS E EQUIPAMENTOS</v>
          </cell>
          <cell r="AF992">
            <v>325</v>
          </cell>
          <cell r="AG992" t="str">
            <v>CUSTO HORÁRIO PRODUTIVO DIURNO</v>
          </cell>
          <cell r="AH992">
            <v>0</v>
          </cell>
          <cell r="AI992">
            <v>0</v>
          </cell>
        </row>
        <row r="993">
          <cell r="G993">
            <v>5890</v>
          </cell>
          <cell r="H993" t="str">
            <v>CAMINHAO TOCO, 177CV - 14T (VU=6ANOS) (NAO INCLUI CARROCERIA) - CUSTO HORARIO PRODUTIVO DIURNO</v>
          </cell>
          <cell r="I993" t="str">
            <v>CHP</v>
          </cell>
          <cell r="J993">
            <v>100.92</v>
          </cell>
          <cell r="K993" t="str">
            <v>COMPOSICAO</v>
          </cell>
          <cell r="L993">
            <v>5751</v>
          </cell>
          <cell r="M993" t="str">
            <v>CAMINHAO TOCO, 177CV - 14T (VU=6ANOS) (NAO INCLUI CARROCERIA) - MANUTENCAO</v>
          </cell>
          <cell r="N993" t="str">
            <v>H</v>
          </cell>
          <cell r="O993">
            <v>1</v>
          </cell>
          <cell r="P993">
            <v>13.61</v>
          </cell>
          <cell r="Q993">
            <v>13.61</v>
          </cell>
          <cell r="AD993" t="str">
            <v>CHOR</v>
          </cell>
          <cell r="AE993" t="str">
            <v>CUSTOS HORÁRIOS DE MÁQUINAS E EQUIPAMENTOS</v>
          </cell>
          <cell r="AF993">
            <v>325</v>
          </cell>
          <cell r="AG993" t="str">
            <v>CUSTO HORÁRIO PRODUTIVO DIURNO</v>
          </cell>
          <cell r="AH993">
            <v>0</v>
          </cell>
          <cell r="AI993">
            <v>0</v>
          </cell>
        </row>
        <row r="994">
          <cell r="G994">
            <v>5890</v>
          </cell>
          <cell r="H994" t="str">
            <v>CAMINHAO TOCO, 177CV - 14T (VU=6ANOS) (NAO INCLUI CARROCERIA) - CUSTO HORARIO PRODUTIVO DIURNO</v>
          </cell>
          <cell r="I994" t="str">
            <v>CHP</v>
          </cell>
          <cell r="J994">
            <v>100.92</v>
          </cell>
          <cell r="K994" t="str">
            <v>COMPOSICAO</v>
          </cell>
          <cell r="L994">
            <v>53827</v>
          </cell>
          <cell r="M994" t="str">
            <v>CAMINHAO TOCO, 177CV - 14T (VU=6ANOS) (NAO INCLUI CARROCERIA) - CUSTO HORARIO DE MATERIAIS NA OPERACAO</v>
          </cell>
          <cell r="N994" t="str">
            <v>H</v>
          </cell>
          <cell r="O994">
            <v>1</v>
          </cell>
          <cell r="P994">
            <v>55.12</v>
          </cell>
          <cell r="Q994">
            <v>55.12</v>
          </cell>
          <cell r="AD994" t="str">
            <v>CHOR</v>
          </cell>
          <cell r="AE994" t="str">
            <v>CUSTOS HORÁRIOS DE MÁQUINAS E EQUIPAMENTOS</v>
          </cell>
          <cell r="AF994">
            <v>325</v>
          </cell>
          <cell r="AG994" t="str">
            <v>CUSTO HORÁRIO PRODUTIVO DIURNO</v>
          </cell>
          <cell r="AH994">
            <v>0</v>
          </cell>
          <cell r="AI994">
            <v>0</v>
          </cell>
        </row>
        <row r="995">
          <cell r="G995">
            <v>5890</v>
          </cell>
          <cell r="H995" t="str">
            <v>CAMINHAO TOCO, 177CV - 14T (VU=6ANOS) (NAO INCLUI CARROCERIA) - CUSTO HORARIO PRODUTIVO DIURNO</v>
          </cell>
          <cell r="I995" t="str">
            <v>CHP</v>
          </cell>
          <cell r="J995">
            <v>100.92</v>
          </cell>
          <cell r="K995" t="str">
            <v>COMPOSICAO</v>
          </cell>
          <cell r="L995">
            <v>53828</v>
          </cell>
          <cell r="M995" t="str">
            <v>CAMINHAO TOCO, 177CV - 14T (VU=6ANOS) (NAO INCLUI CARROCERIA) - MAO-DE-OBRA DIURNA NA OPERACAO</v>
          </cell>
          <cell r="N995" t="str">
            <v>H</v>
          </cell>
          <cell r="O995">
            <v>1</v>
          </cell>
          <cell r="P995">
            <v>13.41</v>
          </cell>
          <cell r="Q995">
            <v>13.41</v>
          </cell>
          <cell r="AD995" t="str">
            <v>CHOR</v>
          </cell>
          <cell r="AE995" t="str">
            <v>CUSTOS HORÁRIOS DE MÁQUINAS E EQUIPAMENTOS</v>
          </cell>
          <cell r="AF995">
            <v>325</v>
          </cell>
          <cell r="AG995" t="str">
            <v>CUSTO HORÁRIO PRODUTIVO DIURNO</v>
          </cell>
          <cell r="AH995">
            <v>0</v>
          </cell>
          <cell r="AI995">
            <v>0</v>
          </cell>
        </row>
        <row r="996">
          <cell r="G996">
            <v>5894</v>
          </cell>
          <cell r="H996" t="str">
            <v>CAMINHAO TOCO, 170CV - 11T (VU=6ANOS) (NAO INCLUI CARROCERIA) - CUSTO HORARIO PRODUTIVO DIURNO</v>
          </cell>
          <cell r="I996" t="str">
            <v>CHP</v>
          </cell>
          <cell r="J996">
            <v>96.81</v>
          </cell>
          <cell r="R996">
            <v>13.41</v>
          </cell>
          <cell r="S996">
            <v>13.85</v>
          </cell>
          <cell r="T996">
            <v>54.28</v>
          </cell>
          <cell r="U996">
            <v>56.07</v>
          </cell>
          <cell r="V996">
            <v>29.11</v>
          </cell>
          <cell r="W996">
            <v>30.07</v>
          </cell>
          <cell r="X996">
            <v>0</v>
          </cell>
          <cell r="Y996">
            <v>0</v>
          </cell>
          <cell r="Z996">
            <v>0</v>
          </cell>
          <cell r="AA996">
            <v>0</v>
          </cell>
          <cell r="AB996" t="str">
            <v>CAIXA REFERENCIAL</v>
          </cell>
          <cell r="AD996" t="str">
            <v>CHOR</v>
          </cell>
          <cell r="AE996" t="str">
            <v>CUSTOS HORÁRIOS DE MÁQUINAS E EQUIPAMENTOS</v>
          </cell>
          <cell r="AF996">
            <v>325</v>
          </cell>
          <cell r="AG996" t="str">
            <v>CUSTO HORÁRIO PRODUTIVO DIURNO</v>
          </cell>
          <cell r="AH996">
            <v>0</v>
          </cell>
          <cell r="AI996">
            <v>0</v>
          </cell>
        </row>
        <row r="997">
          <cell r="G997">
            <v>5894</v>
          </cell>
          <cell r="H997" t="str">
            <v>CAMINHAO TOCO, 170CV - 11T (VU=6ANOS) (NAO INCLUI CARROCERIA) - CUSTO HORARIO PRODUTIVO DIURNO</v>
          </cell>
          <cell r="I997" t="str">
            <v>CHP</v>
          </cell>
          <cell r="J997">
            <v>96.81</v>
          </cell>
          <cell r="K997" t="str">
            <v>COMPOSICAO</v>
          </cell>
          <cell r="L997">
            <v>5753</v>
          </cell>
          <cell r="M997" t="str">
            <v>CAMINHAO TOCO, 170CV - 11T (VU=6ANOS) (NAO INCLUI CARROCERIA) - DEPRECIACAO E JUROS</v>
          </cell>
          <cell r="N997" t="str">
            <v>H</v>
          </cell>
          <cell r="O997">
            <v>1</v>
          </cell>
          <cell r="P997">
            <v>18.41</v>
          </cell>
          <cell r="Q997">
            <v>18.41</v>
          </cell>
          <cell r="AD997" t="str">
            <v>CHOR</v>
          </cell>
          <cell r="AE997" t="str">
            <v>CUSTOS HORÁRIOS DE MÁQUINAS E EQUIPAMENTOS</v>
          </cell>
          <cell r="AF997">
            <v>325</v>
          </cell>
          <cell r="AG997" t="str">
            <v>CUSTO HORÁRIO PRODUTIVO DIURNO</v>
          </cell>
          <cell r="AH997">
            <v>0</v>
          </cell>
          <cell r="AI997">
            <v>0</v>
          </cell>
        </row>
        <row r="998">
          <cell r="G998">
            <v>5894</v>
          </cell>
          <cell r="H998" t="str">
            <v>CAMINHAO TOCO, 170CV - 11T (VU=6ANOS) (NAO INCLUI CARROCERIA) - CUSTO HORARIO PRODUTIVO DIURNO</v>
          </cell>
          <cell r="I998" t="str">
            <v>CHP</v>
          </cell>
          <cell r="J998">
            <v>96.81</v>
          </cell>
          <cell r="K998" t="str">
            <v>COMPOSICAO</v>
          </cell>
          <cell r="L998">
            <v>5754</v>
          </cell>
          <cell r="M998" t="str">
            <v>CAMINHAO TOCO, 170CV - 11T (VU=6ANOS) (NAO INCLUI CARROCERIA) - MANUTENCAO</v>
          </cell>
          <cell r="N998" t="str">
            <v>H</v>
          </cell>
          <cell r="O998">
            <v>1</v>
          </cell>
          <cell r="P998">
            <v>10.69</v>
          </cell>
          <cell r="Q998">
            <v>10.69</v>
          </cell>
          <cell r="AD998" t="str">
            <v>CHOR</v>
          </cell>
          <cell r="AE998" t="str">
            <v>CUSTOS HORÁRIOS DE MÁQUINAS E EQUIPAMENTOS</v>
          </cell>
          <cell r="AF998">
            <v>325</v>
          </cell>
          <cell r="AG998" t="str">
            <v>CUSTO HORÁRIO PRODUTIVO DIURNO</v>
          </cell>
          <cell r="AH998">
            <v>0</v>
          </cell>
          <cell r="AI998">
            <v>0</v>
          </cell>
        </row>
        <row r="999">
          <cell r="G999">
            <v>5894</v>
          </cell>
          <cell r="H999" t="str">
            <v>CAMINHAO TOCO, 170CV - 11T (VU=6ANOS) (NAO INCLUI CARROCERIA) - CUSTO HORARIO PRODUTIVO DIURNO</v>
          </cell>
          <cell r="I999" t="str">
            <v>CHP</v>
          </cell>
          <cell r="J999">
            <v>96.81</v>
          </cell>
          <cell r="K999" t="str">
            <v>COMPOSICAO</v>
          </cell>
          <cell r="L999">
            <v>5755</v>
          </cell>
          <cell r="M999" t="str">
            <v>CAMINHAO TOCO, 170CV - 11T (VU=6ANOS) (NAO INCLUI CARROCERIA) - MAO-DE-OBRA DIURNA NA OPERACAO</v>
          </cell>
          <cell r="N999" t="str">
            <v>H</v>
          </cell>
          <cell r="O999">
            <v>1</v>
          </cell>
          <cell r="P999">
            <v>13.41</v>
          </cell>
          <cell r="Q999">
            <v>13.41</v>
          </cell>
          <cell r="AD999" t="str">
            <v>CHOR</v>
          </cell>
          <cell r="AE999" t="str">
            <v>CUSTOS HORÁRIOS DE MÁQUINAS E EQUIPAMENTOS</v>
          </cell>
          <cell r="AF999">
            <v>325</v>
          </cell>
          <cell r="AG999" t="str">
            <v>CUSTO HORÁRIO PRODUTIVO DIURNO</v>
          </cell>
          <cell r="AH999">
            <v>0</v>
          </cell>
          <cell r="AI999">
            <v>0</v>
          </cell>
        </row>
        <row r="1000">
          <cell r="G1000">
            <v>5894</v>
          </cell>
          <cell r="H1000" t="str">
            <v>CAMINHAO TOCO, 170CV - 11T (VU=6ANOS) (NAO INCLUI CARROCERIA) - CUSTO HORARIO PRODUTIVO DIURNO</v>
          </cell>
          <cell r="I1000" t="str">
            <v>CHP</v>
          </cell>
          <cell r="J1000">
            <v>96.81</v>
          </cell>
          <cell r="K1000" t="str">
            <v>COMPOSICAO</v>
          </cell>
          <cell r="L1000">
            <v>53829</v>
          </cell>
          <cell r="M1000" t="str">
            <v>CAMINHAO TOCO, 170CV - 11T (VU=6ANOS) (NAO INCLUI CARROCERIA) - CUSTO HORARIO DE MATERIAIS NA OPERACAO</v>
          </cell>
          <cell r="N1000" t="str">
            <v>H</v>
          </cell>
          <cell r="O1000">
            <v>1</v>
          </cell>
          <cell r="P1000">
            <v>54.28</v>
          </cell>
          <cell r="Q1000">
            <v>54.28</v>
          </cell>
          <cell r="AD1000" t="str">
            <v>CHOR</v>
          </cell>
          <cell r="AE1000" t="str">
            <v>CUSTOS HORÁRIOS DE MÁQUINAS E EQUIPAMENTOS</v>
          </cell>
          <cell r="AF1000">
            <v>325</v>
          </cell>
          <cell r="AG1000" t="str">
            <v>CUSTO HORÁRIO PRODUTIVO DIURNO</v>
          </cell>
          <cell r="AH1000">
            <v>0</v>
          </cell>
          <cell r="AI1000">
            <v>0</v>
          </cell>
        </row>
        <row r="1001">
          <cell r="G1001">
            <v>5901</v>
          </cell>
          <cell r="H1001" t="str">
            <v>CAMINHAO PIPA 10000L TRUCADO, 208CV - 21,1T (VU=6ANOS) (INCLUI TANQUE DE ACO PARA TRANSPORTE DE AGUA E MOTOBOMBA CENTRIFUGA A GASOLINA 3,5CV) - CUSTO HORARIO PRODUTIVO DIURNO</v>
          </cell>
          <cell r="I1001" t="str">
            <v>CHP</v>
          </cell>
          <cell r="J1001">
            <v>98.51</v>
          </cell>
          <cell r="R1001">
            <v>13.41</v>
          </cell>
          <cell r="S1001">
            <v>13.61</v>
          </cell>
          <cell r="T1001">
            <v>54.6</v>
          </cell>
          <cell r="U1001">
            <v>55.43</v>
          </cell>
          <cell r="V1001">
            <v>30.49</v>
          </cell>
          <cell r="W1001">
            <v>30.95</v>
          </cell>
          <cell r="X1001">
            <v>0</v>
          </cell>
          <cell r="Y1001">
            <v>0</v>
          </cell>
          <cell r="Z1001">
            <v>0</v>
          </cell>
          <cell r="AA1001">
            <v>0</v>
          </cell>
          <cell r="AB1001" t="str">
            <v>CAIXA REFERENCIAL</v>
          </cell>
          <cell r="AD1001" t="str">
            <v>CHOR</v>
          </cell>
          <cell r="AE1001" t="str">
            <v>CUSTOS HORÁRIOS DE MÁQUINAS E EQUIPAMENTOS</v>
          </cell>
          <cell r="AF1001">
            <v>325</v>
          </cell>
          <cell r="AG1001" t="str">
            <v>CUSTO HORÁRIO PRODUTIVO DIURNO</v>
          </cell>
          <cell r="AH1001">
            <v>0</v>
          </cell>
          <cell r="AI1001">
            <v>0</v>
          </cell>
        </row>
        <row r="1002">
          <cell r="G1002">
            <v>5901</v>
          </cell>
          <cell r="H1002" t="str">
            <v>CAMINHAO PIPA 10000L TRUCADO, 208CV - 21,1T (VU=6ANOS) (INCLUI TANQUE DE ACO PARA TRANSPORTE DE AGUA E MOTOBOMBA CENTRIFUGA A GASOLINA 3,5CV) - CUSTO HORARIO PRODUTIVO DIURNO</v>
          </cell>
          <cell r="I1002" t="str">
            <v>CHP</v>
          </cell>
          <cell r="J1002">
            <v>98.51</v>
          </cell>
          <cell r="K1002" t="str">
            <v>COMPOSICAO</v>
          </cell>
          <cell r="L1002">
            <v>5762</v>
          </cell>
          <cell r="M1002" t="str">
            <v>CAMINHAO PIPA 10000L TRUCADO, 208CV - 21,1T (VU=6ANOS) (INCLUI TANQUE DE ACO PARA TRANSPORTE DE AGUA E MOTOBOMBA CENTRIFUGA A GASOLINA 3,5CV) - DEPRECIACAO E JUROS</v>
          </cell>
          <cell r="N1002" t="str">
            <v>H</v>
          </cell>
          <cell r="O1002">
            <v>1</v>
          </cell>
          <cell r="P1002">
            <v>19.309999999999999</v>
          </cell>
          <cell r="Q1002">
            <v>19.309999999999999</v>
          </cell>
          <cell r="AD1002" t="str">
            <v>CHOR</v>
          </cell>
          <cell r="AE1002" t="str">
            <v>CUSTOS HORÁRIOS DE MÁQUINAS E EQUIPAMENTOS</v>
          </cell>
          <cell r="AF1002">
            <v>325</v>
          </cell>
          <cell r="AG1002" t="str">
            <v>CUSTO HORÁRIO PRODUTIVO DIURNO</v>
          </cell>
          <cell r="AH1002">
            <v>0</v>
          </cell>
          <cell r="AI1002">
            <v>0</v>
          </cell>
        </row>
        <row r="1003">
          <cell r="G1003">
            <v>5901</v>
          </cell>
          <cell r="H1003" t="str">
            <v>CAMINHAO PIPA 10000L TRUCADO, 208CV - 21,1T (VU=6ANOS) (INCLUI TANQUE DE ACO PARA TRANSPORTE DE AGUA E MOTOBOMBA CENTRIFUGA A GASOLINA 3,5CV) - CUSTO HORARIO PRODUTIVO DIURNO</v>
          </cell>
          <cell r="I1003" t="str">
            <v>CHP</v>
          </cell>
          <cell r="J1003">
            <v>98.51</v>
          </cell>
          <cell r="K1003" t="str">
            <v>COMPOSICAO</v>
          </cell>
          <cell r="L1003">
            <v>5763</v>
          </cell>
          <cell r="M1003" t="str">
            <v>CAMINHAO PIPA 10000L TRUCADO, 208CV - 21,1T (VU=6ANOS) (INCLUI TANQUE DE ACO PARA TRANSPORTE DE AGUA E MOTOBOMBA CENTRIFUGA A GASOLINA 3,5CV) - MANUTENCAO</v>
          </cell>
          <cell r="N1003" t="str">
            <v>H</v>
          </cell>
          <cell r="O1003">
            <v>1</v>
          </cell>
          <cell r="P1003">
            <v>11.17</v>
          </cell>
          <cell r="Q1003">
            <v>11.17</v>
          </cell>
          <cell r="AD1003" t="str">
            <v>CHOR</v>
          </cell>
          <cell r="AE1003" t="str">
            <v>CUSTOS HORÁRIOS DE MÁQUINAS E EQUIPAMENTOS</v>
          </cell>
          <cell r="AF1003">
            <v>325</v>
          </cell>
          <cell r="AG1003" t="str">
            <v>CUSTO HORÁRIO PRODUTIVO DIURNO</v>
          </cell>
          <cell r="AH1003">
            <v>0</v>
          </cell>
          <cell r="AI1003">
            <v>0</v>
          </cell>
        </row>
        <row r="1004">
          <cell r="G1004">
            <v>5901</v>
          </cell>
          <cell r="H1004" t="str">
            <v>CAMINHAO PIPA 10000L TRUCADO, 208CV - 21,1T (VU=6ANOS) (INCLUI TANQUE DE ACO PARA TRANSPORTE DE AGUA E MOTOBOMBA CENTRIFUGA A GASOLINA 3,5CV) - CUSTO HORARIO PRODUTIVO DIURNO</v>
          </cell>
          <cell r="I1004" t="str">
            <v>CHP</v>
          </cell>
          <cell r="J1004">
            <v>98.51</v>
          </cell>
          <cell r="K1004" t="str">
            <v>COMPOSICAO</v>
          </cell>
          <cell r="L1004">
            <v>53831</v>
          </cell>
          <cell r="M1004" t="str">
            <v>CAMINHAO PIPA 10000L TRUCADO, 208CV - 21,1T (VU=6ANOS) (INCLUI TANQUE DE ACO PARA TRANSPORTE DE AGUA E MOTOBOMBA CENTRIFUGA A GASOLINA 3,5CV) - CUSTO HORARIO DE MATERIAIS NA OPERACAO</v>
          </cell>
          <cell r="N1004" t="str">
            <v>H</v>
          </cell>
          <cell r="O1004">
            <v>1</v>
          </cell>
          <cell r="P1004">
            <v>54.6</v>
          </cell>
          <cell r="Q1004">
            <v>54.6</v>
          </cell>
          <cell r="AD1004" t="str">
            <v>CHOR</v>
          </cell>
          <cell r="AE1004" t="str">
            <v>CUSTOS HORÁRIOS DE MÁQUINAS E EQUIPAMENTOS</v>
          </cell>
          <cell r="AF1004">
            <v>325</v>
          </cell>
          <cell r="AG1004" t="str">
            <v>CUSTO HORÁRIO PRODUTIVO DIURNO</v>
          </cell>
          <cell r="AH1004">
            <v>0</v>
          </cell>
          <cell r="AI1004">
            <v>0</v>
          </cell>
        </row>
        <row r="1005">
          <cell r="G1005">
            <v>5901</v>
          </cell>
          <cell r="H1005" t="str">
            <v>CAMINHAO PIPA 10000L TRUCADO, 208CV - 21,1T (VU=6ANOS) (INCLUI TANQUE DE ACO PARA TRANSPORTE DE AGUA E MOTOBOMBA CENTRIFUGA A GASOLINA 3,5CV) - CUSTO HORARIO PRODUTIVO DIURNO</v>
          </cell>
          <cell r="I1005" t="str">
            <v>CHP</v>
          </cell>
          <cell r="J1005">
            <v>98.51</v>
          </cell>
          <cell r="K1005" t="str">
            <v>COMPOSICAO</v>
          </cell>
          <cell r="L1005">
            <v>53832</v>
          </cell>
          <cell r="M1005" t="str">
            <v>CAMINHAO PIPA 10000L TRUCADO, 208CV - 21,1T (VU=6ANOS) (INCLUI TANQUE DE ACO PARA TRANSPORTE DE AGUA E MOTOBOMBA CENTRIFUGA A GASOLINA 3,5CV) - MAO-DE-OBRA DIURNA NA OPERACAO</v>
          </cell>
          <cell r="N1005" t="str">
            <v>H</v>
          </cell>
          <cell r="O1005">
            <v>1</v>
          </cell>
          <cell r="P1005">
            <v>13.41</v>
          </cell>
          <cell r="Q1005">
            <v>13.41</v>
          </cell>
          <cell r="AD1005" t="str">
            <v>CHOR</v>
          </cell>
          <cell r="AE1005" t="str">
            <v>CUSTOS HORÁRIOS DE MÁQUINAS E EQUIPAMENTOS</v>
          </cell>
          <cell r="AF1005">
            <v>325</v>
          </cell>
          <cell r="AG1005" t="str">
            <v>CUSTO HORÁRIO PRODUTIVO DIURNO</v>
          </cell>
          <cell r="AH1005">
            <v>0</v>
          </cell>
          <cell r="AI1005">
            <v>0</v>
          </cell>
        </row>
        <row r="1006">
          <cell r="G1006">
            <v>5905</v>
          </cell>
          <cell r="H1006" t="str">
            <v>DISTRIBUIDOR DE AGREGADO TIPO DOSADOR REBOCAVEL  COM 4 PNEUS COM LARGURA 3,66 M - CHP DIURNO</v>
          </cell>
          <cell r="I1006" t="str">
            <v>CHP</v>
          </cell>
          <cell r="J1006">
            <v>12.7</v>
          </cell>
          <cell r="R1006">
            <v>0</v>
          </cell>
          <cell r="S1006">
            <v>0</v>
          </cell>
          <cell r="T1006">
            <v>0</v>
          </cell>
          <cell r="U1006">
            <v>0</v>
          </cell>
          <cell r="V1006">
            <v>12.69</v>
          </cell>
          <cell r="W1006">
            <v>100</v>
          </cell>
          <cell r="X1006">
            <v>0</v>
          </cell>
          <cell r="Y1006">
            <v>0</v>
          </cell>
          <cell r="Z1006">
            <v>0</v>
          </cell>
          <cell r="AA1006">
            <v>0</v>
          </cell>
          <cell r="AB1006" t="str">
            <v>CAIXA REFERENCIAL</v>
          </cell>
          <cell r="AD1006" t="str">
            <v>CHOR</v>
          </cell>
          <cell r="AE1006" t="str">
            <v>CUSTOS HORÁRIOS DE MÁQUINAS E EQUIPAMENTOS</v>
          </cell>
          <cell r="AF1006">
            <v>325</v>
          </cell>
          <cell r="AG1006" t="str">
            <v>CUSTO HORÁRIO PRODUTIVO DIURNO</v>
          </cell>
          <cell r="AH1006">
            <v>0</v>
          </cell>
          <cell r="AI1006">
            <v>0</v>
          </cell>
        </row>
        <row r="1007">
          <cell r="G1007">
            <v>5905</v>
          </cell>
          <cell r="H1007" t="str">
            <v>DISTRIBUIDOR DE AGREGADO TIPO DOSADOR REBOCAVEL  COM 4 PNEUS COM LARGURA 3,66 M - CHP DIURNO</v>
          </cell>
          <cell r="I1007" t="str">
            <v>CHP</v>
          </cell>
          <cell r="J1007">
            <v>12.7</v>
          </cell>
          <cell r="K1007" t="str">
            <v>COMPOSICAO</v>
          </cell>
          <cell r="L1007">
            <v>53833</v>
          </cell>
          <cell r="M1007" t="str">
            <v>DISTRIBUIDOR DE AGREGADO TIPO DOSADOR REBOCAVEL  COM 4 PNEUS COM LARGURA 3,66 M - DEPRECIACAO E JUROS</v>
          </cell>
          <cell r="N1007" t="str">
            <v>H</v>
          </cell>
          <cell r="O1007">
            <v>1</v>
          </cell>
          <cell r="P1007">
            <v>9.31</v>
          </cell>
          <cell r="Q1007">
            <v>9.31</v>
          </cell>
          <cell r="AD1007" t="str">
            <v>CHOR</v>
          </cell>
          <cell r="AE1007" t="str">
            <v>CUSTOS HORÁRIOS DE MÁQUINAS E EQUIPAMENTOS</v>
          </cell>
          <cell r="AF1007">
            <v>325</v>
          </cell>
          <cell r="AG1007" t="str">
            <v>CUSTO HORÁRIO PRODUTIVO DIURNO</v>
          </cell>
          <cell r="AH1007">
            <v>0</v>
          </cell>
          <cell r="AI1007">
            <v>0</v>
          </cell>
        </row>
        <row r="1008">
          <cell r="G1008">
            <v>5905</v>
          </cell>
          <cell r="H1008" t="str">
            <v>DISTRIBUIDOR DE AGREGADO TIPO DOSADOR REBOCAVEL  COM 4 PNEUS COM LARGURA 3,66 M - CHP DIURNO</v>
          </cell>
          <cell r="I1008" t="str">
            <v>CHP</v>
          </cell>
          <cell r="J1008">
            <v>12.7</v>
          </cell>
          <cell r="K1008" t="str">
            <v>COMPOSICAO</v>
          </cell>
          <cell r="L1008">
            <v>53834</v>
          </cell>
          <cell r="M1008" t="str">
            <v>DISTRIBUIDOR DE AGREGADO TIPO DOSADOR REBOCAVEL  COM 4 PNEUS COM LARGURA 3,66 M - MANUTENCAO</v>
          </cell>
          <cell r="N1008" t="str">
            <v>H</v>
          </cell>
          <cell r="O1008">
            <v>1</v>
          </cell>
          <cell r="P1008">
            <v>3.38</v>
          </cell>
          <cell r="Q1008">
            <v>3.38</v>
          </cell>
          <cell r="AD1008" t="str">
            <v>CHOR</v>
          </cell>
          <cell r="AE1008" t="str">
            <v>CUSTOS HORÁRIOS DE MÁQUINAS E EQUIPAMENTOS</v>
          </cell>
          <cell r="AF1008">
            <v>325</v>
          </cell>
          <cell r="AG1008" t="str">
            <v>CUSTO HORÁRIO PRODUTIVO DIURNO</v>
          </cell>
          <cell r="AH1008">
            <v>0</v>
          </cell>
          <cell r="AI1008">
            <v>0</v>
          </cell>
        </row>
        <row r="1009">
          <cell r="G1009">
            <v>5909</v>
          </cell>
          <cell r="H1009" t="str">
            <v>DISTRIBUIDOR DE BETUME COM TANQUE DE 2500L, REBOCAVEL, PNEUMATICO COM MOTOR A GASOLINA 3,4HP - CHP DIURNO</v>
          </cell>
          <cell r="I1009" t="str">
            <v>CHP</v>
          </cell>
          <cell r="J1009">
            <v>52.01</v>
          </cell>
          <cell r="R1009">
            <v>0.06</v>
          </cell>
          <cell r="S1009">
            <v>0.13</v>
          </cell>
          <cell r="T1009">
            <v>34.770000000000003</v>
          </cell>
          <cell r="U1009">
            <v>66.86</v>
          </cell>
          <cell r="V1009">
            <v>17.16</v>
          </cell>
          <cell r="W1009">
            <v>33</v>
          </cell>
          <cell r="X1009">
            <v>0</v>
          </cell>
          <cell r="Y1009">
            <v>0</v>
          </cell>
          <cell r="Z1009">
            <v>0</v>
          </cell>
          <cell r="AA1009">
            <v>0</v>
          </cell>
          <cell r="AB1009" t="str">
            <v>CAIXA REFERENCIAL</v>
          </cell>
          <cell r="AD1009" t="str">
            <v>CHOR</v>
          </cell>
          <cell r="AE1009" t="str">
            <v>CUSTOS HORÁRIOS DE MÁQUINAS E EQUIPAMENTOS</v>
          </cell>
          <cell r="AF1009">
            <v>325</v>
          </cell>
          <cell r="AG1009" t="str">
            <v>CUSTO HORÁRIO PRODUTIVO DIURNO</v>
          </cell>
          <cell r="AH1009">
            <v>0</v>
          </cell>
          <cell r="AI1009">
            <v>0</v>
          </cell>
        </row>
        <row r="1010">
          <cell r="G1010">
            <v>5909</v>
          </cell>
          <cell r="H1010" t="str">
            <v>DISTRIBUIDOR DE BETUME COM TANQUE DE 2500L, REBOCAVEL, PNEUMATICO COM MOTOR A GASOLINA 3,4HP - CHP DIURNO</v>
          </cell>
          <cell r="I1010" t="str">
            <v>CHP</v>
          </cell>
          <cell r="J1010">
            <v>52.01</v>
          </cell>
          <cell r="K1010" t="str">
            <v>COMPOSICAO</v>
          </cell>
          <cell r="L1010">
            <v>5765</v>
          </cell>
          <cell r="M1010" t="str">
            <v>DISTRIBUIDOR DE BETUME COM TANQUE DE 2500L, REBOCAVEL, PNEUMATICO COM MOTOR A GASOLINA 3,4HP -  MANUTENCAO</v>
          </cell>
          <cell r="N1010" t="str">
            <v>H</v>
          </cell>
          <cell r="O1010">
            <v>1</v>
          </cell>
          <cell r="P1010">
            <v>6.3</v>
          </cell>
          <cell r="Q1010">
            <v>6.3</v>
          </cell>
          <cell r="AD1010" t="str">
            <v>CHOR</v>
          </cell>
          <cell r="AE1010" t="str">
            <v>CUSTOS HORÁRIOS DE MÁQUINAS E EQUIPAMENTOS</v>
          </cell>
          <cell r="AF1010">
            <v>325</v>
          </cell>
          <cell r="AG1010" t="str">
            <v>CUSTO HORÁRIO PRODUTIVO DIURNO</v>
          </cell>
          <cell r="AH1010">
            <v>0</v>
          </cell>
          <cell r="AI1010">
            <v>0</v>
          </cell>
        </row>
        <row r="1011">
          <cell r="G1011">
            <v>5909</v>
          </cell>
          <cell r="H1011" t="str">
            <v>DISTRIBUIDOR DE BETUME COM TANQUE DE 2500L, REBOCAVEL, PNEUMATICO COM MOTOR A GASOLINA 3,4HP - CHP DIURNO</v>
          </cell>
          <cell r="I1011" t="str">
            <v>CHP</v>
          </cell>
          <cell r="J1011">
            <v>52.01</v>
          </cell>
          <cell r="K1011" t="str">
            <v>COMPOSICAO</v>
          </cell>
          <cell r="L1011">
            <v>5766</v>
          </cell>
          <cell r="M1011" t="str">
            <v>DISTRIBUIDOR DE BETUME COM TANQUE DE 2500L, REBOCAVEL, PNEUMATICO COM MOTOR A GASOLINA 3,4HP  - CUSTO COM MATERIAIS NA OPERACAO</v>
          </cell>
          <cell r="N1011" t="str">
            <v>H</v>
          </cell>
          <cell r="O1011">
            <v>1</v>
          </cell>
          <cell r="P1011">
            <v>34.770000000000003</v>
          </cell>
          <cell r="Q1011">
            <v>34.770000000000003</v>
          </cell>
          <cell r="AD1011" t="str">
            <v>CHOR</v>
          </cell>
          <cell r="AE1011" t="str">
            <v>CUSTOS HORÁRIOS DE MÁQUINAS E EQUIPAMENTOS</v>
          </cell>
          <cell r="AF1011">
            <v>325</v>
          </cell>
          <cell r="AG1011" t="str">
            <v>CUSTO HORÁRIO PRODUTIVO DIURNO</v>
          </cell>
          <cell r="AH1011">
            <v>0</v>
          </cell>
          <cell r="AI1011">
            <v>0</v>
          </cell>
        </row>
        <row r="1012">
          <cell r="G1012">
            <v>5909</v>
          </cell>
          <cell r="H1012" t="str">
            <v>DISTRIBUIDOR DE BETUME COM TANQUE DE 2500L, REBOCAVEL, PNEUMATICO COM MOTOR A GASOLINA 3,4HP - CHP DIURNO</v>
          </cell>
          <cell r="I1012" t="str">
            <v>CHP</v>
          </cell>
          <cell r="J1012">
            <v>52.01</v>
          </cell>
          <cell r="K1012" t="str">
            <v>COMPOSICAO</v>
          </cell>
          <cell r="L1012">
            <v>5767</v>
          </cell>
          <cell r="M1012" t="str">
            <v>DISTRIBUIDOR DE BETUME COM TANQUE DE 2500L, REBOCAVEL, PNEUMATICO COM MOTOR A GASOLINA 3,4HP  - CUSTO COM MAO-DE-OBRA NA OPERACAO DIURNA</v>
          </cell>
          <cell r="N1012" t="str">
            <v>H</v>
          </cell>
          <cell r="O1012">
            <v>1</v>
          </cell>
          <cell r="P1012">
            <v>0.06</v>
          </cell>
          <cell r="Q1012">
            <v>0.06</v>
          </cell>
          <cell r="AD1012" t="str">
            <v>CHOR</v>
          </cell>
          <cell r="AE1012" t="str">
            <v>CUSTOS HORÁRIOS DE MÁQUINAS E EQUIPAMENTOS</v>
          </cell>
          <cell r="AF1012">
            <v>325</v>
          </cell>
          <cell r="AG1012" t="str">
            <v>CUSTO HORÁRIO PRODUTIVO DIURNO</v>
          </cell>
          <cell r="AH1012">
            <v>0</v>
          </cell>
          <cell r="AI1012">
            <v>0</v>
          </cell>
        </row>
        <row r="1013">
          <cell r="G1013">
            <v>5909</v>
          </cell>
          <cell r="H1013" t="str">
            <v>DISTRIBUIDOR DE BETUME COM TANQUE DE 2500L, REBOCAVEL, PNEUMATICO COM MOTOR A GASOLINA 3,4HP - CHP DIURNO</v>
          </cell>
          <cell r="I1013" t="str">
            <v>CHP</v>
          </cell>
          <cell r="J1013">
            <v>52.01</v>
          </cell>
          <cell r="K1013" t="str">
            <v>COMPOSICAO</v>
          </cell>
          <cell r="L1013">
            <v>53835</v>
          </cell>
          <cell r="M1013" t="str">
            <v>DISTRIBUIDOR DE BETUME COM TANQUE DE 2500L, REBOCAVEL, PNEUMATICO COM MOTOR A GASOLINA 3,4HP -  DEPRECIACAO E JUROS</v>
          </cell>
          <cell r="N1013" t="str">
            <v>H</v>
          </cell>
          <cell r="O1013">
            <v>1</v>
          </cell>
          <cell r="P1013">
            <v>10.86</v>
          </cell>
          <cell r="Q1013">
            <v>10.86</v>
          </cell>
          <cell r="AD1013" t="str">
            <v>CHOR</v>
          </cell>
          <cell r="AE1013" t="str">
            <v>CUSTOS HORÁRIOS DE MÁQUINAS E EQUIPAMENTOS</v>
          </cell>
          <cell r="AF1013">
            <v>325</v>
          </cell>
          <cell r="AG1013" t="str">
            <v>CUSTO HORÁRIO PRODUTIVO DIURNO</v>
          </cell>
          <cell r="AH1013">
            <v>0</v>
          </cell>
          <cell r="AI1013">
            <v>0</v>
          </cell>
        </row>
        <row r="1014">
          <cell r="G1014">
            <v>5913</v>
          </cell>
          <cell r="H1014" t="str">
            <v>DISTRIBUIDOR DE ASFALTO MONTADO SOBRE CAMINHAO TOCO 162 HP, COM TANQUE ISOLADO 6 M3 COM BARRA ESPARGIDORA DE 3,66 M - CHP DIURNO</v>
          </cell>
          <cell r="I1014" t="str">
            <v>CHP</v>
          </cell>
          <cell r="J1014">
            <v>184.92</v>
          </cell>
          <cell r="R1014">
            <v>26.82</v>
          </cell>
          <cell r="S1014">
            <v>14.5</v>
          </cell>
          <cell r="T1014">
            <v>81.430000000000007</v>
          </cell>
          <cell r="U1014">
            <v>44.03</v>
          </cell>
          <cell r="V1014">
            <v>76.67</v>
          </cell>
          <cell r="W1014">
            <v>41.46</v>
          </cell>
          <cell r="X1014">
            <v>0</v>
          </cell>
          <cell r="Y1014">
            <v>0</v>
          </cell>
          <cell r="Z1014">
            <v>0</v>
          </cell>
          <cell r="AA1014">
            <v>0</v>
          </cell>
          <cell r="AB1014" t="str">
            <v>CAIXA REFERENCIAL</v>
          </cell>
          <cell r="AD1014" t="str">
            <v>CHOR</v>
          </cell>
          <cell r="AE1014" t="str">
            <v>CUSTOS HORÁRIOS DE MÁQUINAS E EQUIPAMENTOS</v>
          </cell>
          <cell r="AF1014">
            <v>325</v>
          </cell>
          <cell r="AG1014" t="str">
            <v>CUSTO HORÁRIO PRODUTIVO DIURNO</v>
          </cell>
          <cell r="AH1014">
            <v>0</v>
          </cell>
          <cell r="AI1014">
            <v>0</v>
          </cell>
        </row>
        <row r="1015">
          <cell r="G1015">
            <v>5913</v>
          </cell>
          <cell r="H1015" t="str">
            <v>DISTRIBUIDOR DE ASFALTO MONTADO SOBRE CAMINHAO TOCO 162 HP, COM TANQUE ISOLADO 6 M3 COM BARRA ESPARGIDORA DE 3,66 M - CHP DIURNO</v>
          </cell>
          <cell r="I1015" t="str">
            <v>CHP</v>
          </cell>
          <cell r="J1015">
            <v>184.92</v>
          </cell>
          <cell r="K1015" t="str">
            <v>COMPOSICAO</v>
          </cell>
          <cell r="L1015">
            <v>5769</v>
          </cell>
          <cell r="M1015" t="str">
            <v>DISTRIBUIDOR DE ASFALTO MONTADO SOBRE CAMINHAO TOCO 162 HP, COM TANQUE ISOLADO 6 M3 COM BARRA ESPARGIDORA  DE 3,66 M - MANUTENCAO</v>
          </cell>
          <cell r="N1015" t="str">
            <v>H</v>
          </cell>
          <cell r="O1015">
            <v>1</v>
          </cell>
          <cell r="P1015">
            <v>28.54</v>
          </cell>
          <cell r="Q1015">
            <v>28.54</v>
          </cell>
          <cell r="AD1015" t="str">
            <v>CHOR</v>
          </cell>
          <cell r="AE1015" t="str">
            <v>CUSTOS HORÁRIOS DE MÁQUINAS E EQUIPAMENTOS</v>
          </cell>
          <cell r="AF1015">
            <v>325</v>
          </cell>
          <cell r="AG1015" t="str">
            <v>CUSTO HORÁRIO PRODUTIVO DIURNO</v>
          </cell>
          <cell r="AH1015">
            <v>0</v>
          </cell>
          <cell r="AI1015">
            <v>0</v>
          </cell>
        </row>
        <row r="1016">
          <cell r="G1016">
            <v>5913</v>
          </cell>
          <cell r="H1016" t="str">
            <v>DISTRIBUIDOR DE ASFALTO MONTADO SOBRE CAMINHAO TOCO 162 HP, COM TANQUE ISOLADO 6 M3 COM BARRA ESPARGIDORA DE 3,66 M - CHP DIURNO</v>
          </cell>
          <cell r="I1016" t="str">
            <v>CHP</v>
          </cell>
          <cell r="J1016">
            <v>184.92</v>
          </cell>
          <cell r="K1016" t="str">
            <v>COMPOSICAO</v>
          </cell>
          <cell r="L1016">
            <v>5770</v>
          </cell>
          <cell r="M1016" t="str">
            <v>DISTRIBUIDOR DE ASFALTO MONTADO SOBRE CAMINHAO TOCO 162 HP, COM TANQUE ISOLADO 6 M3 COM BARRA ESPARGIDORA  DE 3,66 M - CUSTO C/ MAO-DE-OBRA NA OPERACAO DIURNA.</v>
          </cell>
          <cell r="N1016" t="str">
            <v>H</v>
          </cell>
          <cell r="O1016">
            <v>1</v>
          </cell>
          <cell r="P1016">
            <v>26.82</v>
          </cell>
          <cell r="Q1016">
            <v>26.82</v>
          </cell>
          <cell r="AD1016" t="str">
            <v>CHOR</v>
          </cell>
          <cell r="AE1016" t="str">
            <v>CUSTOS HORÁRIOS DE MÁQUINAS E EQUIPAMENTOS</v>
          </cell>
          <cell r="AF1016">
            <v>325</v>
          </cell>
          <cell r="AG1016" t="str">
            <v>CUSTO HORÁRIO PRODUTIVO DIURNO</v>
          </cell>
          <cell r="AH1016">
            <v>0</v>
          </cell>
          <cell r="AI1016">
            <v>0</v>
          </cell>
        </row>
        <row r="1017">
          <cell r="G1017">
            <v>5913</v>
          </cell>
          <cell r="H1017" t="str">
            <v>DISTRIBUIDOR DE ASFALTO MONTADO SOBRE CAMINHAO TOCO 162 HP, COM TANQUE ISOLADO 6 M3 COM BARRA ESPARGIDORA DE 3,66 M - CHP DIURNO</v>
          </cell>
          <cell r="I1017" t="str">
            <v>CHP</v>
          </cell>
          <cell r="J1017">
            <v>184.92</v>
          </cell>
          <cell r="K1017" t="str">
            <v>COMPOSICAO</v>
          </cell>
          <cell r="L1017">
            <v>53836</v>
          </cell>
          <cell r="M1017" t="str">
            <v>DISTRIBUIDOR DE ASFALTO MONTADO SOBRE CAMINHAO TOCO 162 HP, COM TANQUE ISOLADO 6 M3 COM BARRA ESPARGIDORA  DE 3,66 M - DEPRECIACAO E JUROS</v>
          </cell>
          <cell r="N1017" t="str">
            <v>H</v>
          </cell>
          <cell r="O1017">
            <v>1</v>
          </cell>
          <cell r="P1017">
            <v>48.12</v>
          </cell>
          <cell r="Q1017">
            <v>48.12</v>
          </cell>
          <cell r="AD1017" t="str">
            <v>CHOR</v>
          </cell>
          <cell r="AE1017" t="str">
            <v>CUSTOS HORÁRIOS DE MÁQUINAS E EQUIPAMENTOS</v>
          </cell>
          <cell r="AF1017">
            <v>325</v>
          </cell>
          <cell r="AG1017" t="str">
            <v>CUSTO HORÁRIO PRODUTIVO DIURNO</v>
          </cell>
          <cell r="AH1017">
            <v>0</v>
          </cell>
          <cell r="AI1017">
            <v>0</v>
          </cell>
        </row>
        <row r="1018">
          <cell r="G1018">
            <v>5913</v>
          </cell>
          <cell r="H1018" t="str">
            <v>DISTRIBUIDOR DE ASFALTO MONTADO SOBRE CAMINHAO TOCO 162 HP, COM TANQUE ISOLADO 6 M3 COM BARRA ESPARGIDORA DE 3,66 M - CHP DIURNO</v>
          </cell>
          <cell r="I1018" t="str">
            <v>CHP</v>
          </cell>
          <cell r="J1018">
            <v>184.92</v>
          </cell>
          <cell r="K1018" t="str">
            <v>COMPOSICAO</v>
          </cell>
          <cell r="L1018">
            <v>53837</v>
          </cell>
          <cell r="M1018" t="str">
            <v>DISTRIBUIDOR DE ASFALTO MONTADO SOBRE CAMINHAO TOCO 162 HP, COM TANQUE ISOLADO 6 M3 COM BARRA ESPARGIDORA  DE 3,66 M - CUSTO C/ MATERIAIS NA OPERACAO</v>
          </cell>
          <cell r="N1018" t="str">
            <v>H</v>
          </cell>
          <cell r="O1018">
            <v>1</v>
          </cell>
          <cell r="P1018">
            <v>81.430000000000007</v>
          </cell>
          <cell r="Q1018">
            <v>81.430000000000007</v>
          </cell>
          <cell r="AD1018" t="str">
            <v>CHOR</v>
          </cell>
          <cell r="AE1018" t="str">
            <v>CUSTOS HORÁRIOS DE MÁQUINAS E EQUIPAMENTOS</v>
          </cell>
          <cell r="AF1018">
            <v>325</v>
          </cell>
          <cell r="AG1018" t="str">
            <v>CUSTO HORÁRIO PRODUTIVO DIURNO</v>
          </cell>
          <cell r="AH1018">
            <v>0</v>
          </cell>
          <cell r="AI1018">
            <v>0</v>
          </cell>
        </row>
        <row r="1019">
          <cell r="G1019">
            <v>5921</v>
          </cell>
          <cell r="H1019" t="str">
            <v>GRADE ARADORA COM 20 DISCOS DE 24 " SOBRE PNEUS - CHP DIURNO</v>
          </cell>
          <cell r="I1019" t="str">
            <v>CHP</v>
          </cell>
          <cell r="J1019">
            <v>4.17</v>
          </cell>
          <cell r="R1019">
            <v>0</v>
          </cell>
          <cell r="S1019">
            <v>0</v>
          </cell>
          <cell r="T1019">
            <v>0</v>
          </cell>
          <cell r="U1019">
            <v>0</v>
          </cell>
          <cell r="V1019">
            <v>4.17</v>
          </cell>
          <cell r="W1019">
            <v>100</v>
          </cell>
          <cell r="X1019">
            <v>0</v>
          </cell>
          <cell r="Y1019">
            <v>0</v>
          </cell>
          <cell r="Z1019">
            <v>0</v>
          </cell>
          <cell r="AA1019">
            <v>0</v>
          </cell>
          <cell r="AB1019" t="str">
            <v>CAIXA REFERENCIAL</v>
          </cell>
          <cell r="AD1019" t="str">
            <v>CHOR</v>
          </cell>
          <cell r="AE1019" t="str">
            <v>CUSTOS HORÁRIOS DE MÁQUINAS E EQUIPAMENTOS</v>
          </cell>
          <cell r="AF1019">
            <v>325</v>
          </cell>
          <cell r="AG1019" t="str">
            <v>CUSTO HORÁRIO PRODUTIVO DIURNO</v>
          </cell>
          <cell r="AH1019">
            <v>0</v>
          </cell>
          <cell r="AI1019">
            <v>0</v>
          </cell>
        </row>
        <row r="1020">
          <cell r="G1020">
            <v>5921</v>
          </cell>
          <cell r="H1020" t="str">
            <v>GRADE ARADORA COM 20 DISCOS DE 24 " SOBRE PNEUS - CHP DIURNO</v>
          </cell>
          <cell r="I1020" t="str">
            <v>CHP</v>
          </cell>
          <cell r="J1020">
            <v>4.17</v>
          </cell>
          <cell r="K1020" t="str">
            <v>COMPOSICAO</v>
          </cell>
          <cell r="L1020">
            <v>53840</v>
          </cell>
          <cell r="M1020" t="str">
            <v>GRADE ARADORA COM 20 DISCOS DE 24 " SOBRE PNEUS - DEPRECIACAO E JUROS</v>
          </cell>
          <cell r="N1020" t="str">
            <v>H</v>
          </cell>
          <cell r="O1020">
            <v>1</v>
          </cell>
          <cell r="P1020">
            <v>3.12</v>
          </cell>
          <cell r="Q1020">
            <v>3.12</v>
          </cell>
          <cell r="AD1020" t="str">
            <v>CHOR</v>
          </cell>
          <cell r="AE1020" t="str">
            <v>CUSTOS HORÁRIOS DE MÁQUINAS E EQUIPAMENTOS</v>
          </cell>
          <cell r="AF1020">
            <v>325</v>
          </cell>
          <cell r="AG1020" t="str">
            <v>CUSTO HORÁRIO PRODUTIVO DIURNO</v>
          </cell>
          <cell r="AH1020">
            <v>0</v>
          </cell>
          <cell r="AI1020">
            <v>0</v>
          </cell>
        </row>
        <row r="1021">
          <cell r="G1021">
            <v>5921</v>
          </cell>
          <cell r="H1021" t="str">
            <v>GRADE ARADORA COM 20 DISCOS DE 24 " SOBRE PNEUS - CHP DIURNO</v>
          </cell>
          <cell r="I1021" t="str">
            <v>CHP</v>
          </cell>
          <cell r="J1021">
            <v>4.17</v>
          </cell>
          <cell r="K1021" t="str">
            <v>COMPOSICAO</v>
          </cell>
          <cell r="L1021">
            <v>53841</v>
          </cell>
          <cell r="M1021" t="str">
            <v>GRADE ARADORA COM 20 DISCOS DE 24 " SOBRE PNEUS - MANUTENCAO</v>
          </cell>
          <cell r="N1021" t="str">
            <v>H</v>
          </cell>
          <cell r="O1021">
            <v>1</v>
          </cell>
          <cell r="P1021">
            <v>1.04</v>
          </cell>
          <cell r="Q1021">
            <v>1.04</v>
          </cell>
          <cell r="AD1021" t="str">
            <v>CHOR</v>
          </cell>
          <cell r="AE1021" t="str">
            <v>CUSTOS HORÁRIOS DE MÁQUINAS E EQUIPAMENTOS</v>
          </cell>
          <cell r="AF1021">
            <v>325</v>
          </cell>
          <cell r="AG1021" t="str">
            <v>CUSTO HORÁRIO PRODUTIVO DIURNO</v>
          </cell>
          <cell r="AH1021">
            <v>0</v>
          </cell>
          <cell r="AI1021">
            <v>0</v>
          </cell>
        </row>
        <row r="1022">
          <cell r="G1022">
            <v>5924</v>
          </cell>
          <cell r="H1022" t="str">
            <v>LANCA ELEVATORIA TELESCOPICA DE ACIONAMENTO HIDRAULICO, CAPACIDADE DE CARGA 30.000 KG, COM CESTO, MONTADA SOBRE CAMINHAO TRUCADO  - CHP DIURNO</v>
          </cell>
          <cell r="I1022" t="str">
            <v>CHP</v>
          </cell>
          <cell r="J1022">
            <v>389.45</v>
          </cell>
          <cell r="R1022">
            <v>13.41</v>
          </cell>
          <cell r="S1022">
            <v>3.44</v>
          </cell>
          <cell r="T1022">
            <v>55.12</v>
          </cell>
          <cell r="U1022">
            <v>14.15</v>
          </cell>
          <cell r="V1022">
            <v>320.91000000000003</v>
          </cell>
          <cell r="W1022">
            <v>82.4</v>
          </cell>
          <cell r="X1022">
            <v>0</v>
          </cell>
          <cell r="Y1022">
            <v>0</v>
          </cell>
          <cell r="Z1022">
            <v>0</v>
          </cell>
          <cell r="AA1022">
            <v>0</v>
          </cell>
          <cell r="AB1022" t="str">
            <v>CAIXA REFERENCIAL</v>
          </cell>
          <cell r="AD1022" t="str">
            <v>CHOR</v>
          </cell>
          <cell r="AE1022" t="str">
            <v>CUSTOS HORÁRIOS DE MÁQUINAS E EQUIPAMENTOS</v>
          </cell>
          <cell r="AF1022">
            <v>325</v>
          </cell>
          <cell r="AG1022" t="str">
            <v>CUSTO HORÁRIO PRODUTIVO DIURNO</v>
          </cell>
          <cell r="AH1022">
            <v>0</v>
          </cell>
          <cell r="AI1022">
            <v>0</v>
          </cell>
        </row>
        <row r="1023">
          <cell r="G1023">
            <v>5924</v>
          </cell>
          <cell r="H1023" t="str">
            <v>LANCA ELEVATORIA TELESCOPICA DE ACIONAMENTO HIDRAULICO, CAPACIDADE DE CARGA 30.000 KG, COM CESTO, MONTADA SOBRE CAMINHAO TRUCADO  - CHP DIURNO</v>
          </cell>
          <cell r="I1023" t="str">
            <v>CHP</v>
          </cell>
          <cell r="J1023">
            <v>389.45</v>
          </cell>
          <cell r="K1023" t="str">
            <v>COMPOSICAO</v>
          </cell>
          <cell r="L1023">
            <v>5775</v>
          </cell>
          <cell r="M1023" t="str">
            <v>LANCA ELEVATORIA TELESCOPICA DE ACIONAMENTO HIDRAULICO, CAPACIDADE DE CARGA 30.000 KG, COM CESTO, MONTADA SOBRE CAMINHAO TRUCADO - MANUTENCAO</v>
          </cell>
          <cell r="N1023" t="str">
            <v>H</v>
          </cell>
          <cell r="O1023">
            <v>1</v>
          </cell>
          <cell r="P1023">
            <v>105.02</v>
          </cell>
          <cell r="Q1023">
            <v>105.02</v>
          </cell>
          <cell r="AD1023" t="str">
            <v>CHOR</v>
          </cell>
          <cell r="AE1023" t="str">
            <v>CUSTOS HORÁRIOS DE MÁQUINAS E EQUIPAMENTOS</v>
          </cell>
          <cell r="AF1023">
            <v>325</v>
          </cell>
          <cell r="AG1023" t="str">
            <v>CUSTO HORÁRIO PRODUTIVO DIURNO</v>
          </cell>
          <cell r="AH1023">
            <v>0</v>
          </cell>
          <cell r="AI1023">
            <v>0</v>
          </cell>
        </row>
        <row r="1024">
          <cell r="G1024">
            <v>5924</v>
          </cell>
          <cell r="H1024" t="str">
            <v>LANCA ELEVATORIA TELESCOPICA DE ACIONAMENTO HIDRAULICO, CAPACIDADE DE CARGA 30.000 KG, COM CESTO, MONTADA SOBRE CAMINHAO TRUCADO  - CHP DIURNO</v>
          </cell>
          <cell r="I1024" t="str">
            <v>CHP</v>
          </cell>
          <cell r="J1024">
            <v>389.45</v>
          </cell>
          <cell r="K1024" t="str">
            <v>COMPOSICAO</v>
          </cell>
          <cell r="L1024">
            <v>5776</v>
          </cell>
          <cell r="M1024" t="str">
            <v>LANCA ELEVATORIA TELESCOPICA DE ACIONAMENTO HIDRAULICO, CAPACIDADE DE CARGA 30.000 KG, COM CESTO, MONTADA SOBRE CAMINHAO TRUCADO  - CUSTO COM MATERIAIS NA OPERACAO</v>
          </cell>
          <cell r="N1024" t="str">
            <v>H</v>
          </cell>
          <cell r="O1024">
            <v>1</v>
          </cell>
          <cell r="P1024">
            <v>55.12</v>
          </cell>
          <cell r="Q1024">
            <v>55.12</v>
          </cell>
          <cell r="AD1024" t="str">
            <v>CHOR</v>
          </cell>
          <cell r="AE1024" t="str">
            <v>CUSTOS HORÁRIOS DE MÁQUINAS E EQUIPAMENTOS</v>
          </cell>
          <cell r="AF1024">
            <v>325</v>
          </cell>
          <cell r="AG1024" t="str">
            <v>CUSTO HORÁRIO PRODUTIVO DIURNO</v>
          </cell>
          <cell r="AH1024">
            <v>0</v>
          </cell>
          <cell r="AI1024">
            <v>0</v>
          </cell>
        </row>
        <row r="1025">
          <cell r="G1025">
            <v>5924</v>
          </cell>
          <cell r="H1025" t="str">
            <v>LANCA ELEVATORIA TELESCOPICA DE ACIONAMENTO HIDRAULICO, CAPACIDADE DE CARGA 30.000 KG, COM CESTO, MONTADA SOBRE CAMINHAO TRUCADO  - CHP DIURNO</v>
          </cell>
          <cell r="I1025" t="str">
            <v>CHP</v>
          </cell>
          <cell r="J1025">
            <v>389.45</v>
          </cell>
          <cell r="K1025" t="str">
            <v>COMPOSICAO</v>
          </cell>
          <cell r="L1025">
            <v>53842</v>
          </cell>
          <cell r="M1025" t="str">
            <v>LANCA ELEVATORIA TELESCOPICA DE ACIONAMENTO HIDRAULICO, CAPACIDADE DE CARGA 30.000 KG, COM CESTO, MONTADA SOBRE CAMINHAO TRUCADO - DEPRECIACAO E JUROS</v>
          </cell>
          <cell r="N1025" t="str">
            <v>H</v>
          </cell>
          <cell r="O1025">
            <v>1</v>
          </cell>
          <cell r="P1025">
            <v>215.89</v>
          </cell>
          <cell r="Q1025">
            <v>215.89</v>
          </cell>
          <cell r="AD1025" t="str">
            <v>CHOR</v>
          </cell>
          <cell r="AE1025" t="str">
            <v>CUSTOS HORÁRIOS DE MÁQUINAS E EQUIPAMENTOS</v>
          </cell>
          <cell r="AF1025">
            <v>325</v>
          </cell>
          <cell r="AG1025" t="str">
            <v>CUSTO HORÁRIO PRODUTIVO DIURNO</v>
          </cell>
          <cell r="AH1025">
            <v>0</v>
          </cell>
          <cell r="AI1025">
            <v>0</v>
          </cell>
        </row>
        <row r="1026">
          <cell r="G1026">
            <v>5924</v>
          </cell>
          <cell r="H1026" t="str">
            <v>LANCA ELEVATORIA TELESCOPICA DE ACIONAMENTO HIDRAULICO, CAPACIDADE DE CARGA 30.000 KG, COM CESTO, MONTADA SOBRE CAMINHAO TRUCADO  - CHP DIURNO</v>
          </cell>
          <cell r="I1026" t="str">
            <v>CHP</v>
          </cell>
          <cell r="J1026">
            <v>389.45</v>
          </cell>
          <cell r="K1026" t="str">
            <v>COMPOSICAO</v>
          </cell>
          <cell r="L1026">
            <v>53843</v>
          </cell>
          <cell r="M1026" t="str">
            <v>LANCA ELEVATORIA TELESCOPICA DE ACIONAMENTO HIDRAULICO, CAPACIDADE DE CARGA 30.000 KG, COM CESTO, MONTADA SOBRE CAMINHAO TRUCADO - CUSTO COM MA0-DE-OBRA NA OPERACAO DIURNA</v>
          </cell>
          <cell r="N1026" t="str">
            <v>H</v>
          </cell>
          <cell r="O1026">
            <v>1</v>
          </cell>
          <cell r="P1026">
            <v>13.41</v>
          </cell>
          <cell r="Q1026">
            <v>13.41</v>
          </cell>
          <cell r="AD1026" t="str">
            <v>CHOR</v>
          </cell>
          <cell r="AE1026" t="str">
            <v>CUSTOS HORÁRIOS DE MÁQUINAS E EQUIPAMENTOS</v>
          </cell>
          <cell r="AF1026">
            <v>325</v>
          </cell>
          <cell r="AG1026" t="str">
            <v>CUSTO HORÁRIO PRODUTIVO DIURNO</v>
          </cell>
          <cell r="AH1026">
            <v>0</v>
          </cell>
          <cell r="AI1026">
            <v>0</v>
          </cell>
        </row>
        <row r="1027">
          <cell r="G1027">
            <v>5928</v>
          </cell>
          <cell r="H1027" t="str">
            <v>GUINDASTE MUNK COM CESTO, CARGA MAXIMA 5,75T (A 2M) E 2,3T ( A 5M), ALT URA MAXIMA = 7,9M, MONTADO SOBRE CAMINHAO DE CARROCERIA 162HP  -  CHP DIURNO</v>
          </cell>
          <cell r="I1027" t="str">
            <v>CHP</v>
          </cell>
          <cell r="J1027">
            <v>109.2</v>
          </cell>
          <cell r="R1027">
            <v>13.41</v>
          </cell>
          <cell r="S1027">
            <v>12.28</v>
          </cell>
          <cell r="T1027">
            <v>54.28</v>
          </cell>
          <cell r="U1027">
            <v>49.71</v>
          </cell>
          <cell r="V1027">
            <v>41.49</v>
          </cell>
          <cell r="W1027">
            <v>38</v>
          </cell>
          <cell r="X1027">
            <v>0</v>
          </cell>
          <cell r="Y1027">
            <v>0</v>
          </cell>
          <cell r="Z1027">
            <v>0</v>
          </cell>
          <cell r="AA1027">
            <v>0</v>
          </cell>
          <cell r="AB1027" t="str">
            <v>CAIXA REFERENCIAL</v>
          </cell>
          <cell r="AD1027" t="str">
            <v>CHOR</v>
          </cell>
          <cell r="AE1027" t="str">
            <v>CUSTOS HORÁRIOS DE MÁQUINAS E EQUIPAMENTOS</v>
          </cell>
          <cell r="AF1027">
            <v>325</v>
          </cell>
          <cell r="AG1027" t="str">
            <v>CUSTO HORÁRIO PRODUTIVO DIURNO</v>
          </cell>
          <cell r="AH1027">
            <v>0</v>
          </cell>
          <cell r="AI1027">
            <v>0</v>
          </cell>
        </row>
        <row r="1028">
          <cell r="G1028">
            <v>5928</v>
          </cell>
          <cell r="H1028" t="str">
            <v>GUINDASTE MUNK COM CESTO, CARGA MAXIMA 5,75T (A 2M) E 2,3T ( A 5M), ALT URA MAXIMA = 7,9M, MONTADO SOBRE CAMINHAO DE CARROCERIA 162HP  -  CHP DIURNO</v>
          </cell>
          <cell r="I1028" t="str">
            <v>CHP</v>
          </cell>
          <cell r="J1028">
            <v>109.2</v>
          </cell>
          <cell r="K1028" t="str">
            <v>COMPOSICAO</v>
          </cell>
          <cell r="L1028">
            <v>5777</v>
          </cell>
          <cell r="M1028" t="str">
            <v>GUINDASTE MUNK COM CESTO, CARGA MAXIMA 5,75T (A 2M) E 2,3T ( A 5M), ALTURA MAXIMA = 7,9M, MONTADO SOBRE CAMINHAO DE CARROCERIA FORD 162HP - MANUTENCAO</v>
          </cell>
          <cell r="N1028" t="str">
            <v>H</v>
          </cell>
          <cell r="O1028">
            <v>1</v>
          </cell>
          <cell r="P1028">
            <v>14.68</v>
          </cell>
          <cell r="Q1028">
            <v>14.68</v>
          </cell>
          <cell r="AD1028" t="str">
            <v>CHOR</v>
          </cell>
          <cell r="AE1028" t="str">
            <v>CUSTOS HORÁRIOS DE MÁQUINAS E EQUIPAMENTOS</v>
          </cell>
          <cell r="AF1028">
            <v>325</v>
          </cell>
          <cell r="AG1028" t="str">
            <v>CUSTO HORÁRIO PRODUTIVO DIURNO</v>
          </cell>
          <cell r="AH1028">
            <v>0</v>
          </cell>
          <cell r="AI1028">
            <v>0</v>
          </cell>
        </row>
        <row r="1029">
          <cell r="G1029">
            <v>5928</v>
          </cell>
          <cell r="H1029" t="str">
            <v>GUINDASTE MUNK COM CESTO, CARGA MAXIMA 5,75T (A 2M) E 2,3T ( A 5M), ALT URA MAXIMA = 7,9M, MONTADO SOBRE CAMINHAO DE CARROCERIA 162HP  -  CHP DIURNO</v>
          </cell>
          <cell r="I1029" t="str">
            <v>CHP</v>
          </cell>
          <cell r="J1029">
            <v>109.2</v>
          </cell>
          <cell r="K1029" t="str">
            <v>COMPOSICAO</v>
          </cell>
          <cell r="L1029">
            <v>53845</v>
          </cell>
          <cell r="M1029" t="str">
            <v>GUINDASTE MUNK COM CESTO, CARGA MAXIMA 5,75T (A 2M) E 2,3T ( A 5M), ALTURA MAXIMA = 7,9M, MONTADO SOBRE CAMINHAO DE CARROCERIA 162HP - DEPRECIACAO E JUROS</v>
          </cell>
          <cell r="N1029" t="str">
            <v>H</v>
          </cell>
          <cell r="O1029">
            <v>1</v>
          </cell>
          <cell r="P1029">
            <v>26.81</v>
          </cell>
          <cell r="Q1029">
            <v>26.81</v>
          </cell>
          <cell r="AD1029" t="str">
            <v>CHOR</v>
          </cell>
          <cell r="AE1029" t="str">
            <v>CUSTOS HORÁRIOS DE MÁQUINAS E EQUIPAMENTOS</v>
          </cell>
          <cell r="AF1029">
            <v>325</v>
          </cell>
          <cell r="AG1029" t="str">
            <v>CUSTO HORÁRIO PRODUTIVO DIURNO</v>
          </cell>
          <cell r="AH1029">
            <v>0</v>
          </cell>
          <cell r="AI1029">
            <v>0</v>
          </cell>
        </row>
        <row r="1030">
          <cell r="G1030">
            <v>5928</v>
          </cell>
          <cell r="H1030" t="str">
            <v>GUINDASTE MUNK COM CESTO, CARGA MAXIMA 5,75T (A 2M) E 2,3T ( A 5M), ALT URA MAXIMA = 7,9M, MONTADO SOBRE CAMINHAO DE CARROCERIA 162HP  -  CHP DIURNO</v>
          </cell>
          <cell r="I1030" t="str">
            <v>CHP</v>
          </cell>
          <cell r="J1030">
            <v>109.2</v>
          </cell>
          <cell r="K1030" t="str">
            <v>COMPOSICAO</v>
          </cell>
          <cell r="L1030">
            <v>53846</v>
          </cell>
          <cell r="M1030" t="str">
            <v>GUINDASTE MUNK COM CESTO, CARGA MAXIMA 5,75T (A 2M) E 2,3T ( A 5M), ALTURA MAXIMA = 7,9M, MONTADO SOBRE CAMINHAO DE CARROCERIA 162HP - CUSTO COM MATERIAIS NA OPERACAO</v>
          </cell>
          <cell r="N1030" t="str">
            <v>H</v>
          </cell>
          <cell r="O1030">
            <v>1</v>
          </cell>
          <cell r="P1030">
            <v>54.28</v>
          </cell>
          <cell r="Q1030">
            <v>54.28</v>
          </cell>
          <cell r="AD1030" t="str">
            <v>CHOR</v>
          </cell>
          <cell r="AE1030" t="str">
            <v>CUSTOS HORÁRIOS DE MÁQUINAS E EQUIPAMENTOS</v>
          </cell>
          <cell r="AF1030">
            <v>325</v>
          </cell>
          <cell r="AG1030" t="str">
            <v>CUSTO HORÁRIO PRODUTIVO DIURNO</v>
          </cell>
          <cell r="AH1030">
            <v>0</v>
          </cell>
          <cell r="AI1030">
            <v>0</v>
          </cell>
        </row>
        <row r="1031">
          <cell r="G1031">
            <v>5928</v>
          </cell>
          <cell r="H1031" t="str">
            <v>GUINDASTE MUNK COM CESTO, CARGA MAXIMA 5,75T (A 2M) E 2,3T ( A 5M), ALT URA MAXIMA = 7,9M, MONTADO SOBRE CAMINHAO DE CARROCERIA 162HP  -  CHP DIURNO</v>
          </cell>
          <cell r="I1031" t="str">
            <v>CHP</v>
          </cell>
          <cell r="J1031">
            <v>109.2</v>
          </cell>
          <cell r="K1031" t="str">
            <v>COMPOSICAO</v>
          </cell>
          <cell r="L1031">
            <v>53847</v>
          </cell>
          <cell r="M1031" t="str">
            <v>GUINDASTE MUNK COM CESTO, CARGA MAXIMA 5,75T (A 2M) E 2,3T ( A 5M), ALTURA MAXIMA = 7,9M, MONTADO SOBRE CAMINHAO DE CARROCERIA FORD 162HP - CUSTO COM MA0-DE-0BRA NA OPERACAO DIURNA</v>
          </cell>
          <cell r="N1031" t="str">
            <v>H</v>
          </cell>
          <cell r="O1031">
            <v>1</v>
          </cell>
          <cell r="P1031">
            <v>13.41</v>
          </cell>
          <cell r="Q1031">
            <v>13.41</v>
          </cell>
          <cell r="AD1031" t="str">
            <v>CHOR</v>
          </cell>
          <cell r="AE1031" t="str">
            <v>CUSTOS HORÁRIOS DE MÁQUINAS E EQUIPAMENTOS</v>
          </cell>
          <cell r="AF1031">
            <v>325</v>
          </cell>
          <cell r="AG1031" t="str">
            <v>CUSTO HORÁRIO PRODUTIVO DIURNO</v>
          </cell>
          <cell r="AH1031">
            <v>0</v>
          </cell>
          <cell r="AI1031">
            <v>0</v>
          </cell>
        </row>
        <row r="1032">
          <cell r="G1032">
            <v>5932</v>
          </cell>
          <cell r="H1032" t="str">
            <v>MOTONIVELADORA CATERPILLAR 120 140HP (VU=6ANOS) - CHP DIURNO</v>
          </cell>
          <cell r="I1032" t="str">
            <v>CHP</v>
          </cell>
          <cell r="J1032">
            <v>184.66</v>
          </cell>
          <cell r="R1032">
            <v>14.35</v>
          </cell>
          <cell r="S1032">
            <v>7.77</v>
          </cell>
          <cell r="T1032">
            <v>58.46</v>
          </cell>
          <cell r="U1032">
            <v>31.65</v>
          </cell>
          <cell r="V1032">
            <v>111.84</v>
          </cell>
          <cell r="W1032">
            <v>60.56</v>
          </cell>
          <cell r="X1032">
            <v>0</v>
          </cell>
          <cell r="Y1032">
            <v>0</v>
          </cell>
          <cell r="Z1032">
            <v>0</v>
          </cell>
          <cell r="AA1032">
            <v>0</v>
          </cell>
          <cell r="AB1032" t="str">
            <v>CAIXA REFERENCIAL</v>
          </cell>
          <cell r="AD1032" t="str">
            <v>CHOR</v>
          </cell>
          <cell r="AE1032" t="str">
            <v>CUSTOS HORÁRIOS DE MÁQUINAS E EQUIPAMENTOS</v>
          </cell>
          <cell r="AF1032">
            <v>325</v>
          </cell>
          <cell r="AG1032" t="str">
            <v>CUSTO HORÁRIO PRODUTIVO DIURNO</v>
          </cell>
          <cell r="AH1032">
            <v>0</v>
          </cell>
          <cell r="AI1032">
            <v>0</v>
          </cell>
        </row>
        <row r="1033">
          <cell r="G1033">
            <v>5932</v>
          </cell>
          <cell r="H1033" t="str">
            <v>MOTONIVELADORA CATERPILLAR 120 140HP (VU=6ANOS) - CHP DIURNO</v>
          </cell>
          <cell r="I1033" t="str">
            <v>CHP</v>
          </cell>
          <cell r="J1033">
            <v>184.66</v>
          </cell>
          <cell r="K1033" t="str">
            <v>COMPOSICAO</v>
          </cell>
          <cell r="L1033">
            <v>5778</v>
          </cell>
          <cell r="M1033" t="str">
            <v>MOTONIVELADORA 140HP (VU=6ANOS) - DEPRECIACAO E JUROS</v>
          </cell>
          <cell r="N1033" t="str">
            <v>H</v>
          </cell>
          <cell r="O1033">
            <v>1</v>
          </cell>
          <cell r="P1033">
            <v>70.739999999999995</v>
          </cell>
          <cell r="Q1033">
            <v>70.739999999999995</v>
          </cell>
          <cell r="AD1033" t="str">
            <v>CHOR</v>
          </cell>
          <cell r="AE1033" t="str">
            <v>CUSTOS HORÁRIOS DE MÁQUINAS E EQUIPAMENTOS</v>
          </cell>
          <cell r="AF1033">
            <v>325</v>
          </cell>
          <cell r="AG1033" t="str">
            <v>CUSTO HORÁRIO PRODUTIVO DIURNO</v>
          </cell>
          <cell r="AH1033">
            <v>0</v>
          </cell>
          <cell r="AI1033">
            <v>0</v>
          </cell>
        </row>
        <row r="1034">
          <cell r="G1034">
            <v>5932</v>
          </cell>
          <cell r="H1034" t="str">
            <v>MOTONIVELADORA CATERPILLAR 120 140HP (VU=6ANOS) - CHP DIURNO</v>
          </cell>
          <cell r="I1034" t="str">
            <v>CHP</v>
          </cell>
          <cell r="J1034">
            <v>184.66</v>
          </cell>
          <cell r="K1034" t="str">
            <v>COMPOSICAO</v>
          </cell>
          <cell r="L1034">
            <v>5779</v>
          </cell>
          <cell r="M1034" t="str">
            <v>MOTONIVELADORA 140HP (VU=6ANOS) - MANUTENCAO</v>
          </cell>
          <cell r="N1034" t="str">
            <v>H</v>
          </cell>
          <cell r="O1034">
            <v>1</v>
          </cell>
          <cell r="P1034">
            <v>41.1</v>
          </cell>
          <cell r="Q1034">
            <v>41.1</v>
          </cell>
          <cell r="AD1034" t="str">
            <v>CHOR</v>
          </cell>
          <cell r="AE1034" t="str">
            <v>CUSTOS HORÁRIOS DE MÁQUINAS E EQUIPAMENTOS</v>
          </cell>
          <cell r="AF1034">
            <v>325</v>
          </cell>
          <cell r="AG1034" t="str">
            <v>CUSTO HORÁRIO PRODUTIVO DIURNO</v>
          </cell>
          <cell r="AH1034">
            <v>0</v>
          </cell>
          <cell r="AI1034">
            <v>0</v>
          </cell>
        </row>
        <row r="1035">
          <cell r="G1035">
            <v>5932</v>
          </cell>
          <cell r="H1035" t="str">
            <v>MOTONIVELADORA CATERPILLAR 120 140HP (VU=6ANOS) - CHP DIURNO</v>
          </cell>
          <cell r="I1035" t="str">
            <v>CHP</v>
          </cell>
          <cell r="J1035">
            <v>184.66</v>
          </cell>
          <cell r="K1035" t="str">
            <v>COMPOSICAO</v>
          </cell>
          <cell r="L1035">
            <v>53849</v>
          </cell>
          <cell r="M1035" t="str">
            <v>MOTONIVELADORA 140HP PESO OPERACIONAL 12,5T  - CUSTO COM MATERIAIS NA OPERACAO</v>
          </cell>
          <cell r="N1035" t="str">
            <v>H</v>
          </cell>
          <cell r="O1035">
            <v>1</v>
          </cell>
          <cell r="P1035">
            <v>58.46</v>
          </cell>
          <cell r="Q1035">
            <v>58.46</v>
          </cell>
          <cell r="AD1035" t="str">
            <v>CHOR</v>
          </cell>
          <cell r="AE1035" t="str">
            <v>CUSTOS HORÁRIOS DE MÁQUINAS E EQUIPAMENTOS</v>
          </cell>
          <cell r="AF1035">
            <v>325</v>
          </cell>
          <cell r="AG1035" t="str">
            <v>CUSTO HORÁRIO PRODUTIVO DIURNO</v>
          </cell>
          <cell r="AH1035">
            <v>0</v>
          </cell>
          <cell r="AI1035">
            <v>0</v>
          </cell>
        </row>
        <row r="1036">
          <cell r="G1036">
            <v>5932</v>
          </cell>
          <cell r="H1036" t="str">
            <v>MOTONIVELADORA CATERPILLAR 120 140HP (VU=6ANOS) - CHP DIURNO</v>
          </cell>
          <cell r="I1036" t="str">
            <v>CHP</v>
          </cell>
          <cell r="J1036">
            <v>184.66</v>
          </cell>
          <cell r="K1036" t="str">
            <v>COMPOSICAO</v>
          </cell>
          <cell r="L1036">
            <v>53850</v>
          </cell>
          <cell r="M1036" t="str">
            <v>MOTONIVELADORA 140HP PESO OPERACIONAL 12,5T - MAO-DE-OBRA NA OPERACAO DIURNA</v>
          </cell>
          <cell r="N1036" t="str">
            <v>H</v>
          </cell>
          <cell r="O1036">
            <v>1</v>
          </cell>
          <cell r="P1036">
            <v>14.35</v>
          </cell>
          <cell r="Q1036">
            <v>14.35</v>
          </cell>
          <cell r="AD1036" t="str">
            <v>CHOR</v>
          </cell>
          <cell r="AE1036" t="str">
            <v>CUSTOS HORÁRIOS DE MÁQUINAS E EQUIPAMENTOS</v>
          </cell>
          <cell r="AF1036">
            <v>325</v>
          </cell>
          <cell r="AG1036" t="str">
            <v>CUSTO HORÁRIO PRODUTIVO DIURNO</v>
          </cell>
          <cell r="AH1036">
            <v>0</v>
          </cell>
          <cell r="AI1036">
            <v>0</v>
          </cell>
        </row>
        <row r="1037">
          <cell r="G1037">
            <v>5940</v>
          </cell>
          <cell r="H1037" t="str">
            <v>PA CARREGADEIRA SOBRE RODAS 105 HP - CAPACIDADE DA CACAMBA 1,4 A 1,7 M3 - PESO OPERACIONAL 9.100 KG  - CHP DIURNO</v>
          </cell>
          <cell r="I1037" t="str">
            <v>CHP</v>
          </cell>
          <cell r="J1037">
            <v>130.85</v>
          </cell>
          <cell r="R1037">
            <v>14.08</v>
          </cell>
          <cell r="S1037">
            <v>10.76</v>
          </cell>
          <cell r="T1037">
            <v>41.76</v>
          </cell>
          <cell r="U1037">
            <v>31.91</v>
          </cell>
          <cell r="V1037">
            <v>75</v>
          </cell>
          <cell r="W1037">
            <v>57.32</v>
          </cell>
          <cell r="X1037">
            <v>0</v>
          </cell>
          <cell r="Y1037">
            <v>0</v>
          </cell>
          <cell r="Z1037">
            <v>0</v>
          </cell>
          <cell r="AA1037">
            <v>0</v>
          </cell>
          <cell r="AB1037" t="str">
            <v>CAIXA REFERENCIAL</v>
          </cell>
          <cell r="AD1037" t="str">
            <v>CHOR</v>
          </cell>
          <cell r="AE1037" t="str">
            <v>CUSTOS HORÁRIOS DE MÁQUINAS E EQUIPAMENTOS</v>
          </cell>
          <cell r="AF1037">
            <v>325</v>
          </cell>
          <cell r="AG1037" t="str">
            <v>CUSTO HORÁRIO PRODUTIVO DIURNO</v>
          </cell>
          <cell r="AH1037">
            <v>0</v>
          </cell>
          <cell r="AI1037">
            <v>0</v>
          </cell>
        </row>
        <row r="1038">
          <cell r="G1038">
            <v>5940</v>
          </cell>
          <cell r="H1038" t="str">
            <v>PA CARREGADEIRA SOBRE RODAS 105 HP - CAPACIDADE DA CACAMBA 1,4 A 1,7 M3 - PESO OPERACIONAL 9.100 KG  - CHP DIURNO</v>
          </cell>
          <cell r="I1038" t="str">
            <v>CHP</v>
          </cell>
          <cell r="J1038">
            <v>130.85</v>
          </cell>
          <cell r="K1038" t="str">
            <v>COMPOSICAO</v>
          </cell>
          <cell r="L1038">
            <v>5653</v>
          </cell>
          <cell r="M1038" t="str">
            <v>PA CARREGADEIRA SOBRE RODAS, POTENCIA 105HP, CAPACIDADE DA CACAMBA 1,4 A 1,7M3 - DEPRECIACAO E JUROS</v>
          </cell>
          <cell r="N1038" t="str">
            <v>H</v>
          </cell>
          <cell r="O1038">
            <v>1</v>
          </cell>
          <cell r="P1038">
            <v>42.66</v>
          </cell>
          <cell r="Q1038">
            <v>42.66</v>
          </cell>
          <cell r="AD1038" t="str">
            <v>CHOR</v>
          </cell>
          <cell r="AE1038" t="str">
            <v>CUSTOS HORÁRIOS DE MÁQUINAS E EQUIPAMENTOS</v>
          </cell>
          <cell r="AF1038">
            <v>325</v>
          </cell>
          <cell r="AG1038" t="str">
            <v>CUSTO HORÁRIO PRODUTIVO DIURNO</v>
          </cell>
          <cell r="AH1038">
            <v>0</v>
          </cell>
          <cell r="AI1038">
            <v>0</v>
          </cell>
        </row>
        <row r="1039">
          <cell r="G1039">
            <v>5940</v>
          </cell>
          <cell r="H1039" t="str">
            <v>PA CARREGADEIRA SOBRE RODAS 105 HP - CAPACIDADE DA CACAMBA 1,4 A 1,7 M3 - PESO OPERACIONAL 9.100 KG  - CHP DIURNO</v>
          </cell>
          <cell r="I1039" t="str">
            <v>CHP</v>
          </cell>
          <cell r="J1039">
            <v>130.85</v>
          </cell>
          <cell r="K1039" t="str">
            <v>COMPOSICAO</v>
          </cell>
          <cell r="L1039">
            <v>5656</v>
          </cell>
          <cell r="M1039" t="str">
            <v>PA CARREGADEIRA SOBRE RODAS, POTENCIA 105HP, CAPACIDADE DA CACAMBA 1,4 A 1,7M3 - MAO-DE-OBRA DIURNA NA OPERACAO</v>
          </cell>
          <cell r="N1039" t="str">
            <v>H</v>
          </cell>
          <cell r="O1039">
            <v>1</v>
          </cell>
          <cell r="P1039">
            <v>14.08</v>
          </cell>
          <cell r="Q1039">
            <v>14.08</v>
          </cell>
          <cell r="AD1039" t="str">
            <v>CHOR</v>
          </cell>
          <cell r="AE1039" t="str">
            <v>CUSTOS HORÁRIOS DE MÁQUINAS E EQUIPAMENTOS</v>
          </cell>
          <cell r="AF1039">
            <v>325</v>
          </cell>
          <cell r="AG1039" t="str">
            <v>CUSTO HORÁRIO PRODUTIVO DIURNO</v>
          </cell>
          <cell r="AH1039">
            <v>0</v>
          </cell>
          <cell r="AI1039">
            <v>0</v>
          </cell>
        </row>
        <row r="1040">
          <cell r="G1040">
            <v>5940</v>
          </cell>
          <cell r="H1040" t="str">
            <v>PA CARREGADEIRA SOBRE RODAS 105 HP - CAPACIDADE DA CACAMBA 1,4 A 1,7 M3 - PESO OPERACIONAL 9.100 KG  - CHP DIURNO</v>
          </cell>
          <cell r="I1040" t="str">
            <v>CHP</v>
          </cell>
          <cell r="J1040">
            <v>130.85</v>
          </cell>
          <cell r="K1040" t="str">
            <v>COMPOSICAO</v>
          </cell>
          <cell r="L1040">
            <v>53857</v>
          </cell>
          <cell r="M1040" t="str">
            <v>PA CARREGADEIRA SOBRE RODAS 105 HP - CAPACIDADE DA CACAMBA 1,4 A 1,7 M3 - PESO OPERACIONAL 9.100 KG  (VU=5ANOS)  - MANUTENCAO</v>
          </cell>
          <cell r="N1040" t="str">
            <v>H</v>
          </cell>
          <cell r="O1040">
            <v>1</v>
          </cell>
          <cell r="P1040">
            <v>32.340000000000003</v>
          </cell>
          <cell r="Q1040">
            <v>32.340000000000003</v>
          </cell>
          <cell r="AD1040" t="str">
            <v>CHOR</v>
          </cell>
          <cell r="AE1040" t="str">
            <v>CUSTOS HORÁRIOS DE MÁQUINAS E EQUIPAMENTOS</v>
          </cell>
          <cell r="AF1040">
            <v>325</v>
          </cell>
          <cell r="AG1040" t="str">
            <v>CUSTO HORÁRIO PRODUTIVO DIURNO</v>
          </cell>
          <cell r="AH1040">
            <v>0</v>
          </cell>
          <cell r="AI1040">
            <v>0</v>
          </cell>
        </row>
        <row r="1041">
          <cell r="G1041">
            <v>5940</v>
          </cell>
          <cell r="H1041" t="str">
            <v>PA CARREGADEIRA SOBRE RODAS 105 HP - CAPACIDADE DA CACAMBA 1,4 A 1,7 M3 - PESO OPERACIONAL 9.100 KG  - CHP DIURNO</v>
          </cell>
          <cell r="I1041" t="str">
            <v>CHP</v>
          </cell>
          <cell r="J1041">
            <v>130.85</v>
          </cell>
          <cell r="K1041" t="str">
            <v>COMPOSICAO</v>
          </cell>
          <cell r="L1041">
            <v>53858</v>
          </cell>
          <cell r="M1041" t="str">
            <v>PA CARREGADEIRA SOBRE RODAS 105 HP - CAPACIDADE DA CACAMBA 1,4 A 1,7 M3 - PESO OPERACIONAL 9.100 KG - CUSTO C/ MATERIAIS NA OPERACAO</v>
          </cell>
          <cell r="N1041" t="str">
            <v>H</v>
          </cell>
          <cell r="O1041">
            <v>1</v>
          </cell>
          <cell r="P1041">
            <v>41.76</v>
          </cell>
          <cell r="Q1041">
            <v>41.76</v>
          </cell>
          <cell r="AD1041" t="str">
            <v>CHOR</v>
          </cell>
          <cell r="AE1041" t="str">
            <v>CUSTOS HORÁRIOS DE MÁQUINAS E EQUIPAMENTOS</v>
          </cell>
          <cell r="AF1041">
            <v>325</v>
          </cell>
          <cell r="AG1041" t="str">
            <v>CUSTO HORÁRIO PRODUTIVO DIURNO</v>
          </cell>
          <cell r="AH1041">
            <v>0</v>
          </cell>
          <cell r="AI1041">
            <v>0</v>
          </cell>
        </row>
        <row r="1042">
          <cell r="G1042">
            <v>5944</v>
          </cell>
          <cell r="H1042" t="str">
            <v>PA CARREGADEIRA SOBRE RODAS 180 HP - CAPACIDADE DA CACAMBA. 2,5 A 3,3 M3 - PESO OPERACIONAL 17.428 - CHP DIURNO</v>
          </cell>
          <cell r="I1042" t="str">
            <v>CHP</v>
          </cell>
          <cell r="J1042">
            <v>225.98</v>
          </cell>
          <cell r="R1042">
            <v>14.08</v>
          </cell>
          <cell r="S1042">
            <v>6.23</v>
          </cell>
          <cell r="T1042">
            <v>70.989999999999995</v>
          </cell>
          <cell r="U1042">
            <v>31.41</v>
          </cell>
          <cell r="V1042">
            <v>140.88999999999999</v>
          </cell>
          <cell r="W1042">
            <v>62.35</v>
          </cell>
          <cell r="X1042">
            <v>0</v>
          </cell>
          <cell r="Y1042">
            <v>0</v>
          </cell>
          <cell r="Z1042">
            <v>0</v>
          </cell>
          <cell r="AA1042">
            <v>0</v>
          </cell>
          <cell r="AB1042" t="str">
            <v>CAIXA REFERENCIAL</v>
          </cell>
          <cell r="AD1042" t="str">
            <v>CHOR</v>
          </cell>
          <cell r="AE1042" t="str">
            <v>CUSTOS HORÁRIOS DE MÁQUINAS E EQUIPAMENTOS</v>
          </cell>
          <cell r="AF1042">
            <v>325</v>
          </cell>
          <cell r="AG1042" t="str">
            <v>CUSTO HORÁRIO PRODUTIVO DIURNO</v>
          </cell>
          <cell r="AH1042">
            <v>0</v>
          </cell>
          <cell r="AI1042">
            <v>0</v>
          </cell>
        </row>
        <row r="1043">
          <cell r="G1043">
            <v>5944</v>
          </cell>
          <cell r="H1043" t="str">
            <v>PA CARREGADEIRA SOBRE RODAS 180 HP - CAPACIDADE DA CACAMBA. 2,5 A 3,3 M3 - PESO OPERACIONAL 17.428 - CHP DIURNO</v>
          </cell>
          <cell r="I1043" t="str">
            <v>CHP</v>
          </cell>
          <cell r="J1043">
            <v>225.98</v>
          </cell>
          <cell r="K1043" t="str">
            <v>COMPOSICAO</v>
          </cell>
          <cell r="L1043">
            <v>5786</v>
          </cell>
          <cell r="M1043" t="str">
            <v>PA CARREGADEIRA SOBRE RODAS 180 HP - CAPACIDADE DA CACAMBA. 2,5 A 3,3 M3 - PESO OPERACIONAL 17.428 - (VU=5ANOS)  - DEPRECIACAO E JUROS</v>
          </cell>
          <cell r="N1043" t="str">
            <v>H</v>
          </cell>
          <cell r="O1043">
            <v>1</v>
          </cell>
          <cell r="P1043">
            <v>80.14</v>
          </cell>
          <cell r="Q1043">
            <v>80.14</v>
          </cell>
          <cell r="AD1043" t="str">
            <v>CHOR</v>
          </cell>
          <cell r="AE1043" t="str">
            <v>CUSTOS HORÁRIOS DE MÁQUINAS E EQUIPAMENTOS</v>
          </cell>
          <cell r="AF1043">
            <v>325</v>
          </cell>
          <cell r="AG1043" t="str">
            <v>CUSTO HORÁRIO PRODUTIVO DIURNO</v>
          </cell>
          <cell r="AH1043">
            <v>0</v>
          </cell>
          <cell r="AI1043">
            <v>0</v>
          </cell>
        </row>
        <row r="1044">
          <cell r="G1044">
            <v>5944</v>
          </cell>
          <cell r="H1044" t="str">
            <v>PA CARREGADEIRA SOBRE RODAS 180 HP - CAPACIDADE DA CACAMBA. 2,5 A 3,3 M3 - PESO OPERACIONAL 17.428 - CHP DIURNO</v>
          </cell>
          <cell r="I1044" t="str">
            <v>CHP</v>
          </cell>
          <cell r="J1044">
            <v>225.98</v>
          </cell>
          <cell r="K1044" t="str">
            <v>COMPOSICAO</v>
          </cell>
          <cell r="L1044">
            <v>5787</v>
          </cell>
          <cell r="M1044" t="str">
            <v>PA CARREGADEIRA SOBRE RODAS 180 HP - CAPACIDADE DA CACAMBA. 2,5 A 3,3 M3 - PESO OPERACIONAL 17.428  -  CUSTO C/MATERIAIS NA OPERACAO</v>
          </cell>
          <cell r="N1044" t="str">
            <v>H</v>
          </cell>
          <cell r="O1044">
            <v>1</v>
          </cell>
          <cell r="P1044">
            <v>70.989999999999995</v>
          </cell>
          <cell r="Q1044">
            <v>70.989999999999995</v>
          </cell>
          <cell r="AD1044" t="str">
            <v>CHOR</v>
          </cell>
          <cell r="AE1044" t="str">
            <v>CUSTOS HORÁRIOS DE MÁQUINAS E EQUIPAMENTOS</v>
          </cell>
          <cell r="AF1044">
            <v>325</v>
          </cell>
          <cell r="AG1044" t="str">
            <v>CUSTO HORÁRIO PRODUTIVO DIURNO</v>
          </cell>
          <cell r="AH1044">
            <v>0</v>
          </cell>
          <cell r="AI1044">
            <v>0</v>
          </cell>
        </row>
        <row r="1045">
          <cell r="G1045">
            <v>5944</v>
          </cell>
          <cell r="H1045" t="str">
            <v>PA CARREGADEIRA SOBRE RODAS 180 HP - CAPACIDADE DA CACAMBA. 2,5 A 3,3 M3 - PESO OPERACIONAL 17.428 - CHP DIURNO</v>
          </cell>
          <cell r="I1045" t="str">
            <v>CHP</v>
          </cell>
          <cell r="J1045">
            <v>225.98</v>
          </cell>
          <cell r="K1045" t="str">
            <v>COMPOSICAO</v>
          </cell>
          <cell r="L1045">
            <v>5788</v>
          </cell>
          <cell r="M1045" t="str">
            <v>PA CARREGADEIRA SOBRE RODAS 180 HP - CAPACIDADE DA CACAMBA. 2,5 A 3,3 M3 - PESO OPERACIONAL 17.428 - CUSTO C/ MAO-DE-OBRA NA OPERACAO DIURNA</v>
          </cell>
          <cell r="N1045" t="str">
            <v>H</v>
          </cell>
          <cell r="O1045">
            <v>1</v>
          </cell>
          <cell r="P1045">
            <v>14.08</v>
          </cell>
          <cell r="Q1045">
            <v>14.08</v>
          </cell>
          <cell r="AD1045" t="str">
            <v>CHOR</v>
          </cell>
          <cell r="AE1045" t="str">
            <v>CUSTOS HORÁRIOS DE MÁQUINAS E EQUIPAMENTOS</v>
          </cell>
          <cell r="AF1045">
            <v>325</v>
          </cell>
          <cell r="AG1045" t="str">
            <v>CUSTO HORÁRIO PRODUTIVO DIURNO</v>
          </cell>
          <cell r="AH1045">
            <v>0</v>
          </cell>
          <cell r="AI1045">
            <v>0</v>
          </cell>
        </row>
        <row r="1046">
          <cell r="G1046">
            <v>5944</v>
          </cell>
          <cell r="H1046" t="str">
            <v>PA CARREGADEIRA SOBRE RODAS 180 HP - CAPACIDADE DA CACAMBA. 2,5 A 3,3 M3 - PESO OPERACIONAL 17.428 - CHP DIURNO</v>
          </cell>
          <cell r="I1046" t="str">
            <v>CHP</v>
          </cell>
          <cell r="J1046">
            <v>225.98</v>
          </cell>
          <cell r="K1046" t="str">
            <v>COMPOSICAO</v>
          </cell>
          <cell r="L1046">
            <v>53861</v>
          </cell>
          <cell r="M1046" t="str">
            <v>PA CARREGADEIRA SOBRE RODAS 180 HP - CAPACIDADE DA CACAMBA. 2,5 A 3,3 M3 - PESO OPERACIONAL 17.428  (VU=5ANOS)  - MANUTENCAO</v>
          </cell>
          <cell r="N1046" t="str">
            <v>H</v>
          </cell>
          <cell r="O1046">
            <v>1</v>
          </cell>
          <cell r="P1046">
            <v>60.75</v>
          </cell>
          <cell r="Q1046">
            <v>60.75</v>
          </cell>
          <cell r="AD1046" t="str">
            <v>CHOR</v>
          </cell>
          <cell r="AE1046" t="str">
            <v>CUSTOS HORÁRIOS DE MÁQUINAS E EQUIPAMENTOS</v>
          </cell>
          <cell r="AF1046">
            <v>325</v>
          </cell>
          <cell r="AG1046" t="str">
            <v>CUSTO HORÁRIO PRODUTIVO DIURNO</v>
          </cell>
          <cell r="AH1046">
            <v>0</v>
          </cell>
          <cell r="AI1046">
            <v>0</v>
          </cell>
        </row>
        <row r="1047">
          <cell r="G1047">
            <v>5948</v>
          </cell>
          <cell r="H1047" t="str">
            <v>ROLO COMPACTADOR VIBRATÓRIO DE UM CILINDRO AÇO LISO, POTÊNCIA 80HP, PESO OPERACIONAL 8,1T - CHP DIURNO</v>
          </cell>
          <cell r="I1047" t="str">
            <v>CHP</v>
          </cell>
          <cell r="J1047">
            <v>107.83</v>
          </cell>
          <cell r="R1047">
            <v>32.26</v>
          </cell>
          <cell r="S1047">
            <v>29.91</v>
          </cell>
          <cell r="T1047">
            <v>31.73</v>
          </cell>
          <cell r="U1047">
            <v>29.43</v>
          </cell>
          <cell r="V1047">
            <v>43.83</v>
          </cell>
          <cell r="W1047">
            <v>40.64</v>
          </cell>
          <cell r="X1047">
            <v>0</v>
          </cell>
          <cell r="Y1047">
            <v>0</v>
          </cell>
          <cell r="Z1047">
            <v>0</v>
          </cell>
          <cell r="AA1047">
            <v>0</v>
          </cell>
          <cell r="AB1047" t="str">
            <v>CAIXA REFERENCIAL</v>
          </cell>
          <cell r="AD1047" t="str">
            <v>CHOR</v>
          </cell>
          <cell r="AE1047" t="str">
            <v>CUSTOS HORÁRIOS DE MÁQUINAS E EQUIPAMENTOS</v>
          </cell>
          <cell r="AF1047">
            <v>325</v>
          </cell>
          <cell r="AG1047" t="str">
            <v>CUSTO HORÁRIO PRODUTIVO DIURNO</v>
          </cell>
          <cell r="AH1047">
            <v>0</v>
          </cell>
          <cell r="AI1047">
            <v>0</v>
          </cell>
        </row>
        <row r="1048">
          <cell r="G1048">
            <v>5948</v>
          </cell>
          <cell r="H1048" t="str">
            <v>ROLO COMPACTADOR VIBRATÓRIO DE UM CILINDRO AÇO LISO, POTÊNCIA 80HP, PESO OPERACIONAL 8,1T - CHP DIURNO</v>
          </cell>
          <cell r="I1048" t="str">
            <v>CHP</v>
          </cell>
          <cell r="J1048">
            <v>107.83</v>
          </cell>
          <cell r="K1048" t="str">
            <v>COMPOSICAO</v>
          </cell>
          <cell r="L1048">
            <v>5790</v>
          </cell>
          <cell r="M1048" t="str">
            <v>ROLO COMPACTADOR VIBRATÓRIO DE UM CILINDRO AÇO LISO, POTÊNCIA 80HP, PESO OPERACIONAL 8,1T - DEPRECIAÇÃO E JUROS</v>
          </cell>
          <cell r="N1048" t="str">
            <v>H</v>
          </cell>
          <cell r="O1048">
            <v>1</v>
          </cell>
          <cell r="P1048">
            <v>27.38</v>
          </cell>
          <cell r="Q1048">
            <v>27.38</v>
          </cell>
          <cell r="AD1048" t="str">
            <v>CHOR</v>
          </cell>
          <cell r="AE1048" t="str">
            <v>CUSTOS HORÁRIOS DE MÁQUINAS E EQUIPAMENTOS</v>
          </cell>
          <cell r="AF1048">
            <v>325</v>
          </cell>
          <cell r="AG1048" t="str">
            <v>CUSTO HORÁRIO PRODUTIVO DIURNO</v>
          </cell>
          <cell r="AH1048">
            <v>0</v>
          </cell>
          <cell r="AI1048">
            <v>0</v>
          </cell>
        </row>
        <row r="1049">
          <cell r="G1049">
            <v>5948</v>
          </cell>
          <cell r="H1049" t="str">
            <v>ROLO COMPACTADOR VIBRATÓRIO DE UM CILINDRO AÇO LISO, POTÊNCIA 80HP, PESO OPERACIONAL 8,1T - CHP DIURNO</v>
          </cell>
          <cell r="I1049" t="str">
            <v>CHP</v>
          </cell>
          <cell r="J1049">
            <v>107.83</v>
          </cell>
          <cell r="K1049" t="str">
            <v>COMPOSICAO</v>
          </cell>
          <cell r="L1049">
            <v>5791</v>
          </cell>
          <cell r="M1049" t="str">
            <v>ROLO COMPACTADOR VIBRATÓRIO, AUTO-PREOPEL.,CILINDRO LISO, 80HP - 8,1T - MANUTENÇÃO.</v>
          </cell>
          <cell r="N1049" t="str">
            <v>H</v>
          </cell>
          <cell r="O1049">
            <v>1</v>
          </cell>
          <cell r="P1049">
            <v>16.440000000000001</v>
          </cell>
          <cell r="Q1049">
            <v>16.440000000000001</v>
          </cell>
          <cell r="AD1049" t="str">
            <v>CHOR</v>
          </cell>
          <cell r="AE1049" t="str">
            <v>CUSTOS HORÁRIOS DE MÁQUINAS E EQUIPAMENTOS</v>
          </cell>
          <cell r="AF1049">
            <v>325</v>
          </cell>
          <cell r="AG1049" t="str">
            <v>CUSTO HORÁRIO PRODUTIVO DIURNO</v>
          </cell>
          <cell r="AH1049">
            <v>0</v>
          </cell>
          <cell r="AI1049">
            <v>0</v>
          </cell>
        </row>
        <row r="1050">
          <cell r="G1050">
            <v>5948</v>
          </cell>
          <cell r="H1050" t="str">
            <v>ROLO COMPACTADOR VIBRATÓRIO DE UM CILINDRO AÇO LISO, POTÊNCIA 80HP, PESO OPERACIONAL 8,1T - CHP DIURNO</v>
          </cell>
          <cell r="I1050" t="str">
            <v>CHP</v>
          </cell>
          <cell r="J1050">
            <v>107.83</v>
          </cell>
          <cell r="K1050" t="str">
            <v>COMPOSICAO</v>
          </cell>
          <cell r="L1050">
            <v>5792</v>
          </cell>
          <cell r="M1050" t="str">
            <v>ROLO COMPACTADOR VIBRATÓRIO, AUTO-PREOPEL.,CILINDRO LISO, 80HP - 8,1T - CUSTOS COM MATERIAIS NAOPERAÇÃO.</v>
          </cell>
          <cell r="N1050" t="str">
            <v>H</v>
          </cell>
          <cell r="O1050">
            <v>1</v>
          </cell>
          <cell r="P1050">
            <v>31.73</v>
          </cell>
          <cell r="Q1050">
            <v>31.73</v>
          </cell>
          <cell r="AD1050" t="str">
            <v>CHOR</v>
          </cell>
          <cell r="AE1050" t="str">
            <v>CUSTOS HORÁRIOS DE MÁQUINAS E EQUIPAMENTOS</v>
          </cell>
          <cell r="AF1050">
            <v>325</v>
          </cell>
          <cell r="AG1050" t="str">
            <v>CUSTO HORÁRIO PRODUTIVO DIURNO</v>
          </cell>
          <cell r="AH1050">
            <v>0</v>
          </cell>
          <cell r="AI1050">
            <v>0</v>
          </cell>
        </row>
        <row r="1051">
          <cell r="G1051">
            <v>5948</v>
          </cell>
          <cell r="H1051" t="str">
            <v>ROLO COMPACTADOR VIBRATÓRIO DE UM CILINDRO AÇO LISO, POTÊNCIA 80HP, PESO OPERACIONAL 8,1T - CHP DIURNO</v>
          </cell>
          <cell r="I1051" t="str">
            <v>CHP</v>
          </cell>
          <cell r="J1051">
            <v>107.83</v>
          </cell>
          <cell r="K1051" t="str">
            <v>COMPOSICAO</v>
          </cell>
          <cell r="L1051">
            <v>53862</v>
          </cell>
          <cell r="M1051" t="str">
            <v>ROLO COMPACTADOR VIBRATÓRIO DE UM CILINDRO AÇO LISO, POTÊNCIA 80HP, PESO OPERACIONAL 8,1T - CUSTO DA MÃO-DE-OBRA NA OPERAÇÃO DIURNA</v>
          </cell>
          <cell r="N1051" t="str">
            <v>H</v>
          </cell>
          <cell r="O1051">
            <v>1</v>
          </cell>
          <cell r="P1051">
            <v>32.26</v>
          </cell>
          <cell r="Q1051">
            <v>32.26</v>
          </cell>
          <cell r="AD1051" t="str">
            <v>CHOR</v>
          </cell>
          <cell r="AE1051" t="str">
            <v>CUSTOS HORÁRIOS DE MÁQUINAS E EQUIPAMENTOS</v>
          </cell>
          <cell r="AF1051">
            <v>325</v>
          </cell>
          <cell r="AG1051" t="str">
            <v>CUSTO HORÁRIO PRODUTIVO DIURNO</v>
          </cell>
          <cell r="AH1051">
            <v>0</v>
          </cell>
          <cell r="AI1051">
            <v>0</v>
          </cell>
        </row>
        <row r="1052">
          <cell r="G1052">
            <v>5953</v>
          </cell>
          <cell r="H1052" t="str">
            <v>COMPRESSOR DE AR REBOCAVEL, DESCARGA LIVRE EFETIVA 180PCM, PRESSAO DE TRABALHO 102 PSI, MOTOR A DIESEL 89CV - CUSTO HORARIO PRODUTIVO DIURNO</v>
          </cell>
          <cell r="I1052" t="str">
            <v>CHP</v>
          </cell>
          <cell r="J1052">
            <v>56.31</v>
          </cell>
          <cell r="R1052">
            <v>7.44</v>
          </cell>
          <cell r="S1052">
            <v>13.22</v>
          </cell>
          <cell r="T1052">
            <v>33.4</v>
          </cell>
          <cell r="U1052">
            <v>59.33</v>
          </cell>
          <cell r="V1052">
            <v>15.44</v>
          </cell>
          <cell r="W1052">
            <v>27.43</v>
          </cell>
          <cell r="X1052">
            <v>0</v>
          </cell>
          <cell r="Y1052">
            <v>0</v>
          </cell>
          <cell r="Z1052">
            <v>0</v>
          </cell>
          <cell r="AA1052">
            <v>0</v>
          </cell>
          <cell r="AB1052" t="str">
            <v>CAIXA REFERENCIAL</v>
          </cell>
          <cell r="AD1052" t="str">
            <v>CHOR</v>
          </cell>
          <cell r="AE1052" t="str">
            <v>CUSTOS HORÁRIOS DE MÁQUINAS E EQUIPAMENTOS</v>
          </cell>
          <cell r="AF1052">
            <v>325</v>
          </cell>
          <cell r="AG1052" t="str">
            <v>CUSTO HORÁRIO PRODUTIVO DIURNO</v>
          </cell>
          <cell r="AH1052">
            <v>0</v>
          </cell>
          <cell r="AI1052">
            <v>0</v>
          </cell>
        </row>
        <row r="1053">
          <cell r="G1053">
            <v>5953</v>
          </cell>
          <cell r="H1053" t="str">
            <v>COMPRESSOR DE AR REBOCAVEL, DESCARGA LIVRE EFETIVA 180PCM, PRESSAO DE TRABALHO 102 PSI, MOTOR A DIESEL 89CV - CUSTO HORARIO PRODUTIVO DIURNO</v>
          </cell>
          <cell r="I1053" t="str">
            <v>CHP</v>
          </cell>
          <cell r="J1053">
            <v>56.31</v>
          </cell>
          <cell r="K1053" t="str">
            <v>COMPOSICAO</v>
          </cell>
          <cell r="L1053">
            <v>5797</v>
          </cell>
          <cell r="M1053" t="str">
            <v>COMPRESSOR DE AR REBOCAVEL, DESCARGA LIVRE EFETIVA 180PCM, PRESSAO DE TRABALHO 102 PSI, MOTOR A DIESEL 89CV - MANUTENCAO</v>
          </cell>
          <cell r="N1053" t="str">
            <v>H</v>
          </cell>
          <cell r="O1053">
            <v>1</v>
          </cell>
          <cell r="P1053">
            <v>2.61</v>
          </cell>
          <cell r="Q1053">
            <v>2.61</v>
          </cell>
          <cell r="AD1053" t="str">
            <v>CHOR</v>
          </cell>
          <cell r="AE1053" t="str">
            <v>CUSTOS HORÁRIOS DE MÁQUINAS E EQUIPAMENTOS</v>
          </cell>
          <cell r="AF1053">
            <v>325</v>
          </cell>
          <cell r="AG1053" t="str">
            <v>CUSTO HORÁRIO PRODUTIVO DIURNO</v>
          </cell>
          <cell r="AH1053">
            <v>0</v>
          </cell>
          <cell r="AI1053">
            <v>0</v>
          </cell>
        </row>
        <row r="1054">
          <cell r="G1054">
            <v>5953</v>
          </cell>
          <cell r="H1054" t="str">
            <v>COMPRESSOR DE AR REBOCAVEL, DESCARGA LIVRE EFETIVA 180PCM, PRESSAO DE TRABALHO 102 PSI, MOTOR A DIESEL 89CV - CUSTO HORARIO PRODUTIVO DIURNO</v>
          </cell>
          <cell r="I1054" t="str">
            <v>CHP</v>
          </cell>
          <cell r="J1054">
            <v>56.31</v>
          </cell>
          <cell r="K1054" t="str">
            <v>COMPOSICAO</v>
          </cell>
          <cell r="L1054">
            <v>5798</v>
          </cell>
          <cell r="M1054" t="str">
            <v>COMPRESSOR DE AR REBOCAVEL, DESCARGA LIVRE EFETIVA 180PCM, PRESSAO DE TRABALHO 102 PSI, MOTOR A DIESEL 89CV - MAO-DE-OBRA DIURNA NA OPERACAO</v>
          </cell>
          <cell r="N1054" t="str">
            <v>H</v>
          </cell>
          <cell r="O1054">
            <v>1</v>
          </cell>
          <cell r="P1054">
            <v>7.44</v>
          </cell>
          <cell r="Q1054">
            <v>7.44</v>
          </cell>
          <cell r="AD1054" t="str">
            <v>CHOR</v>
          </cell>
          <cell r="AE1054" t="str">
            <v>CUSTOS HORÁRIOS DE MÁQUINAS E EQUIPAMENTOS</v>
          </cell>
          <cell r="AF1054">
            <v>325</v>
          </cell>
          <cell r="AG1054" t="str">
            <v>CUSTO HORÁRIO PRODUTIVO DIURNO</v>
          </cell>
          <cell r="AH1054">
            <v>0</v>
          </cell>
          <cell r="AI1054">
            <v>0</v>
          </cell>
        </row>
        <row r="1055">
          <cell r="G1055">
            <v>5953</v>
          </cell>
          <cell r="H1055" t="str">
            <v>COMPRESSOR DE AR REBOCAVEL, DESCARGA LIVRE EFETIVA 180PCM, PRESSAO DE TRABALHO 102 PSI, MOTOR A DIESEL 89CV - CUSTO HORARIO PRODUTIVO DIURNO</v>
          </cell>
          <cell r="I1055" t="str">
            <v>CHP</v>
          </cell>
          <cell r="J1055">
            <v>56.31</v>
          </cell>
          <cell r="K1055" t="str">
            <v>COMPOSICAO</v>
          </cell>
          <cell r="L1055">
            <v>53864</v>
          </cell>
          <cell r="M1055" t="str">
            <v>COMPRESSOR DE AR REBOCAVEL, DESCARGA LIVRE EFETIVA 180PCM, PRESSAO DE TRABALHO 102 PSI, MOTOR A DIESEL 89CV - DEPRECIACAO E JUROS</v>
          </cell>
          <cell r="N1055" t="str">
            <v>H</v>
          </cell>
          <cell r="O1055">
            <v>1</v>
          </cell>
          <cell r="P1055">
            <v>12.83</v>
          </cell>
          <cell r="Q1055">
            <v>12.83</v>
          </cell>
          <cell r="AD1055" t="str">
            <v>CHOR</v>
          </cell>
          <cell r="AE1055" t="str">
            <v>CUSTOS HORÁRIOS DE MÁQUINAS E EQUIPAMENTOS</v>
          </cell>
          <cell r="AF1055">
            <v>325</v>
          </cell>
          <cell r="AG1055" t="str">
            <v>CUSTO HORÁRIO PRODUTIVO DIURNO</v>
          </cell>
          <cell r="AH1055">
            <v>0</v>
          </cell>
          <cell r="AI1055">
            <v>0</v>
          </cell>
        </row>
        <row r="1056">
          <cell r="G1056">
            <v>5953</v>
          </cell>
          <cell r="H1056" t="str">
            <v>COMPRESSOR DE AR REBOCAVEL, DESCARGA LIVRE EFETIVA 180PCM, PRESSAO DE TRABALHO 102 PSI, MOTOR A DIESEL 89CV - CUSTO HORARIO PRODUTIVO DIURNO</v>
          </cell>
          <cell r="I1056" t="str">
            <v>CHP</v>
          </cell>
          <cell r="J1056">
            <v>56.31</v>
          </cell>
          <cell r="K1056" t="str">
            <v>COMPOSICAO</v>
          </cell>
          <cell r="L1056">
            <v>53865</v>
          </cell>
          <cell r="M1056" t="str">
            <v>COMPRESSOR DE AR REBOCAVEL, DESCARGA LIVRE EFETIVA 180PCM, PRESSAO DE TRABALHO 102 PSI, MOTOR A DIESEL 89CV - CUSTO HORARIO DE MATERIAIS NA OPERACAO</v>
          </cell>
          <cell r="N1056" t="str">
            <v>H</v>
          </cell>
          <cell r="O1056">
            <v>1</v>
          </cell>
          <cell r="P1056">
            <v>33.4</v>
          </cell>
          <cell r="Q1056">
            <v>33.4</v>
          </cell>
          <cell r="AD1056" t="str">
            <v>CHOR</v>
          </cell>
          <cell r="AE1056" t="str">
            <v>CUSTOS HORÁRIOS DE MÁQUINAS E EQUIPAMENTOS</v>
          </cell>
          <cell r="AF1056">
            <v>325</v>
          </cell>
          <cell r="AG1056" t="str">
            <v>CUSTO HORÁRIO PRODUTIVO DIURNO</v>
          </cell>
          <cell r="AH1056">
            <v>0</v>
          </cell>
          <cell r="AI1056">
            <v>0</v>
          </cell>
        </row>
        <row r="1057">
          <cell r="G1057">
            <v>5955</v>
          </cell>
          <cell r="H1057" t="str">
            <v>BOMBA ELETRICA SUBMERSA MONOFASICA 3CV - CHP DIURNO</v>
          </cell>
          <cell r="I1057" t="str">
            <v>CHP</v>
          </cell>
          <cell r="J1057">
            <v>1.63</v>
          </cell>
          <cell r="R1057">
            <v>0</v>
          </cell>
          <cell r="S1057">
            <v>0</v>
          </cell>
          <cell r="T1057">
            <v>0</v>
          </cell>
          <cell r="U1057">
            <v>0</v>
          </cell>
          <cell r="V1057">
            <v>0.75</v>
          </cell>
          <cell r="W1057">
            <v>46.13</v>
          </cell>
          <cell r="X1057">
            <v>0</v>
          </cell>
          <cell r="Y1057">
            <v>0</v>
          </cell>
          <cell r="Z1057">
            <v>0.87</v>
          </cell>
          <cell r="AA1057">
            <v>53.86</v>
          </cell>
          <cell r="AB1057" t="str">
            <v>CAIXA REFERENCIAL</v>
          </cell>
          <cell r="AD1057" t="str">
            <v>CHOR</v>
          </cell>
          <cell r="AE1057" t="str">
            <v>CUSTOS HORÁRIOS DE MÁQUINAS E EQUIPAMENTOS</v>
          </cell>
          <cell r="AF1057">
            <v>325</v>
          </cell>
          <cell r="AG1057" t="str">
            <v>CUSTO HORÁRIO PRODUTIVO DIURNO</v>
          </cell>
          <cell r="AH1057">
            <v>0</v>
          </cell>
          <cell r="AI1057">
            <v>0</v>
          </cell>
        </row>
        <row r="1058">
          <cell r="G1058">
            <v>5955</v>
          </cell>
          <cell r="H1058" t="str">
            <v>BOMBA ELETRICA SUBMERSA MONOFASICA 3CV - CHP DIURNO</v>
          </cell>
          <cell r="I1058" t="str">
            <v>CHP</v>
          </cell>
          <cell r="J1058">
            <v>1.63</v>
          </cell>
          <cell r="K1058" t="str">
            <v>COMPOSICAO</v>
          </cell>
          <cell r="L1058">
            <v>5799</v>
          </cell>
          <cell r="M1058" t="str">
            <v>BOMBA ELETRICA TRIFASICA SUBMERSA 3CV PARA DRENAGEM - JUROS E DEPRECIACAO</v>
          </cell>
          <cell r="N1058" t="str">
            <v>H</v>
          </cell>
          <cell r="O1058">
            <v>1</v>
          </cell>
          <cell r="P1058">
            <v>0.53</v>
          </cell>
          <cell r="Q1058">
            <v>0.53</v>
          </cell>
          <cell r="AD1058" t="str">
            <v>CHOR</v>
          </cell>
          <cell r="AE1058" t="str">
            <v>CUSTOS HORÁRIOS DE MÁQUINAS E EQUIPAMENTOS</v>
          </cell>
          <cell r="AF1058">
            <v>325</v>
          </cell>
          <cell r="AG1058" t="str">
            <v>CUSTO HORÁRIO PRODUTIVO DIURNO</v>
          </cell>
          <cell r="AH1058">
            <v>0</v>
          </cell>
          <cell r="AI1058">
            <v>0</v>
          </cell>
        </row>
        <row r="1059">
          <cell r="G1059">
            <v>5955</v>
          </cell>
          <cell r="H1059" t="str">
            <v>BOMBA ELETRICA SUBMERSA MONOFASICA 3CV - CHP DIURNO</v>
          </cell>
          <cell r="I1059" t="str">
            <v>CHP</v>
          </cell>
          <cell r="J1059">
            <v>1.63</v>
          </cell>
          <cell r="K1059" t="str">
            <v>COMPOSICAO</v>
          </cell>
          <cell r="L1059">
            <v>5800</v>
          </cell>
          <cell r="M1059" t="str">
            <v>BOMBA ELETRICA SUBMERSA TRIFASICA 3CV - MANUTENCAO</v>
          </cell>
          <cell r="N1059" t="str">
            <v>H</v>
          </cell>
          <cell r="O1059">
            <v>1</v>
          </cell>
          <cell r="P1059">
            <v>0.21</v>
          </cell>
          <cell r="Q1059">
            <v>0.21</v>
          </cell>
          <cell r="AD1059" t="str">
            <v>CHOR</v>
          </cell>
          <cell r="AE1059" t="str">
            <v>CUSTOS HORÁRIOS DE MÁQUINAS E EQUIPAMENTOS</v>
          </cell>
          <cell r="AF1059">
            <v>325</v>
          </cell>
          <cell r="AG1059" t="str">
            <v>CUSTO HORÁRIO PRODUTIVO DIURNO</v>
          </cell>
          <cell r="AH1059">
            <v>0</v>
          </cell>
          <cell r="AI1059">
            <v>0</v>
          </cell>
        </row>
        <row r="1060">
          <cell r="G1060">
            <v>5955</v>
          </cell>
          <cell r="H1060" t="str">
            <v>BOMBA ELETRICA SUBMERSA MONOFASICA 3CV - CHP DIURNO</v>
          </cell>
          <cell r="I1060" t="str">
            <v>CHP</v>
          </cell>
          <cell r="J1060">
            <v>1.63</v>
          </cell>
          <cell r="K1060" t="str">
            <v>COMPOSICAO</v>
          </cell>
          <cell r="L1060">
            <v>53866</v>
          </cell>
          <cell r="M1060" t="str">
            <v>BOMBA ELETRICA SUBMERSA MONOFASICA 3CV - MATERIAIS NA OPERACAO</v>
          </cell>
          <cell r="N1060" t="str">
            <v>H</v>
          </cell>
          <cell r="O1060">
            <v>1</v>
          </cell>
          <cell r="P1060">
            <v>0.87</v>
          </cell>
          <cell r="Q1060">
            <v>0.87</v>
          </cell>
          <cell r="AD1060" t="str">
            <v>CHOR</v>
          </cell>
          <cell r="AE1060" t="str">
            <v>CUSTOS HORÁRIOS DE MÁQUINAS E EQUIPAMENTOS</v>
          </cell>
          <cell r="AF1060">
            <v>325</v>
          </cell>
          <cell r="AG1060" t="str">
            <v>CUSTO HORÁRIO PRODUTIVO DIURNO</v>
          </cell>
          <cell r="AH1060">
            <v>0</v>
          </cell>
          <cell r="AI1060">
            <v>0</v>
          </cell>
        </row>
        <row r="1061">
          <cell r="G1061">
            <v>6174</v>
          </cell>
          <cell r="H1061" t="str">
            <v>CAMINHAO BASCULANTE - 5,0M3 - 170HP,11,24T (VU=5ANOS) - CHP DIURNO</v>
          </cell>
          <cell r="I1061" t="str">
            <v>CHP</v>
          </cell>
          <cell r="J1061">
            <v>117.6</v>
          </cell>
          <cell r="R1061">
            <v>0</v>
          </cell>
          <cell r="S1061">
            <v>0</v>
          </cell>
          <cell r="T1061">
            <v>55.54</v>
          </cell>
          <cell r="U1061">
            <v>47.22</v>
          </cell>
          <cell r="V1061">
            <v>62.06</v>
          </cell>
          <cell r="W1061">
            <v>52.77</v>
          </cell>
          <cell r="X1061">
            <v>0</v>
          </cell>
          <cell r="Y1061">
            <v>0</v>
          </cell>
          <cell r="Z1061">
            <v>0</v>
          </cell>
          <cell r="AA1061">
            <v>0</v>
          </cell>
          <cell r="AB1061" t="str">
            <v>CAIXA REFERENCIAL</v>
          </cell>
          <cell r="AD1061" t="str">
            <v>CHOR</v>
          </cell>
          <cell r="AE1061" t="str">
            <v>CUSTOS HORÁRIOS DE MÁQUINAS E EQUIPAMENTOS</v>
          </cell>
          <cell r="AF1061">
            <v>325</v>
          </cell>
          <cell r="AG1061" t="str">
            <v>CUSTO HORÁRIO PRODUTIVO DIURNO</v>
          </cell>
          <cell r="AH1061">
            <v>0</v>
          </cell>
          <cell r="AI1061">
            <v>0</v>
          </cell>
        </row>
        <row r="1062">
          <cell r="G1062">
            <v>6174</v>
          </cell>
          <cell r="H1062" t="str">
            <v>CAMINHAO BASCULANTE - 5,0M3 - 170HP,11,24T (VU=5ANOS) - CHP DIURNO</v>
          </cell>
          <cell r="I1062" t="str">
            <v>CHP</v>
          </cell>
          <cell r="J1062">
            <v>117.6</v>
          </cell>
          <cell r="K1062" t="str">
            <v>COMPOSICAO</v>
          </cell>
          <cell r="L1062">
            <v>6176</v>
          </cell>
          <cell r="M1062" t="str">
            <v>CAMINHAO BASCULANTE,5,0 M3 - 11,24T - 170HP (VU=5ANOS) - DEPRECIACAO</v>
          </cell>
          <cell r="N1062" t="str">
            <v>H</v>
          </cell>
          <cell r="O1062">
            <v>1</v>
          </cell>
          <cell r="P1062">
            <v>26.76</v>
          </cell>
          <cell r="Q1062">
            <v>26.76</v>
          </cell>
          <cell r="AD1062" t="str">
            <v>CHOR</v>
          </cell>
          <cell r="AE1062" t="str">
            <v>CUSTOS HORÁRIOS DE MÁQUINAS E EQUIPAMENTOS</v>
          </cell>
          <cell r="AF1062">
            <v>325</v>
          </cell>
          <cell r="AG1062" t="str">
            <v>CUSTO HORÁRIO PRODUTIVO DIURNO</v>
          </cell>
          <cell r="AH1062">
            <v>0</v>
          </cell>
          <cell r="AI1062">
            <v>0</v>
          </cell>
        </row>
        <row r="1063">
          <cell r="G1063">
            <v>6174</v>
          </cell>
          <cell r="H1063" t="str">
            <v>CAMINHAO BASCULANTE - 5,0M3 - 170HP,11,24T (VU=5ANOS) - CHP DIURNO</v>
          </cell>
          <cell r="I1063" t="str">
            <v>CHP</v>
          </cell>
          <cell r="J1063">
            <v>117.6</v>
          </cell>
          <cell r="K1063" t="str">
            <v>COMPOSICAO</v>
          </cell>
          <cell r="L1063">
            <v>6177</v>
          </cell>
          <cell r="M1063" t="str">
            <v>CAMINHAO BASCULANTE, 5,0 M3 - 170HP -11,24T (VU=5ANOS) - JUROS</v>
          </cell>
          <cell r="N1063" t="str">
            <v>H</v>
          </cell>
          <cell r="O1063">
            <v>1</v>
          </cell>
          <cell r="P1063">
            <v>8.5299999999999994</v>
          </cell>
          <cell r="Q1063">
            <v>8.5299999999999994</v>
          </cell>
          <cell r="AD1063" t="str">
            <v>CHOR</v>
          </cell>
          <cell r="AE1063" t="str">
            <v>CUSTOS HORÁRIOS DE MÁQUINAS E EQUIPAMENTOS</v>
          </cell>
          <cell r="AF1063">
            <v>325</v>
          </cell>
          <cell r="AG1063" t="str">
            <v>CUSTO HORÁRIO PRODUTIVO DIURNO</v>
          </cell>
          <cell r="AH1063">
            <v>0</v>
          </cell>
          <cell r="AI1063">
            <v>0</v>
          </cell>
        </row>
        <row r="1064">
          <cell r="G1064">
            <v>6174</v>
          </cell>
          <cell r="H1064" t="str">
            <v>CAMINHAO BASCULANTE - 5,0M3 - 170HP,11,24T (VU=5ANOS) - CHP DIURNO</v>
          </cell>
          <cell r="I1064" t="str">
            <v>CHP</v>
          </cell>
          <cell r="J1064">
            <v>117.6</v>
          </cell>
          <cell r="K1064" t="str">
            <v>COMPOSICAO</v>
          </cell>
          <cell r="L1064">
            <v>6178</v>
          </cell>
          <cell r="M1064" t="str">
            <v>CAMINHAO BASCULANTE,TOCO 5,0 M3 - 170HP -11,24T (VU=5ANOS)  -CUSTOS C/ MATERIAL NA OPERACAO.</v>
          </cell>
          <cell r="N1064" t="str">
            <v>H</v>
          </cell>
          <cell r="O1064">
            <v>1</v>
          </cell>
          <cell r="P1064">
            <v>55.54</v>
          </cell>
          <cell r="Q1064">
            <v>55.54</v>
          </cell>
          <cell r="AD1064" t="str">
            <v>CHOR</v>
          </cell>
          <cell r="AE1064" t="str">
            <v>CUSTOS HORÁRIOS DE MÁQUINAS E EQUIPAMENTOS</v>
          </cell>
          <cell r="AF1064">
            <v>325</v>
          </cell>
          <cell r="AG1064" t="str">
            <v>CUSTO HORÁRIO PRODUTIVO DIURNO</v>
          </cell>
          <cell r="AH1064">
            <v>0</v>
          </cell>
          <cell r="AI1064">
            <v>0</v>
          </cell>
        </row>
        <row r="1065">
          <cell r="G1065">
            <v>6174</v>
          </cell>
          <cell r="H1065" t="str">
            <v>CAMINHAO BASCULANTE - 5,0M3 - 170HP,11,24T (VU=5ANOS) - CHP DIURNO</v>
          </cell>
          <cell r="I1065" t="str">
            <v>CHP</v>
          </cell>
          <cell r="J1065">
            <v>117.6</v>
          </cell>
          <cell r="K1065" t="str">
            <v>COMPOSICAO</v>
          </cell>
          <cell r="L1065">
            <v>53881</v>
          </cell>
          <cell r="M1065" t="str">
            <v>CAMINHAO BASCULANTE - 5,0 M3 - 170CV - 11,24T (VU=5ANOS) - MANUTENCAO</v>
          </cell>
          <cell r="N1065" t="str">
            <v>H</v>
          </cell>
          <cell r="O1065">
            <v>1</v>
          </cell>
          <cell r="P1065">
            <v>26.76</v>
          </cell>
          <cell r="Q1065">
            <v>26.76</v>
          </cell>
          <cell r="AD1065" t="str">
            <v>CHOR</v>
          </cell>
          <cell r="AE1065" t="str">
            <v>CUSTOS HORÁRIOS DE MÁQUINAS E EQUIPAMENTOS</v>
          </cell>
          <cell r="AF1065">
            <v>325</v>
          </cell>
          <cell r="AG1065" t="str">
            <v>CUSTO HORÁRIO PRODUTIVO DIURNO</v>
          </cell>
          <cell r="AH1065">
            <v>0</v>
          </cell>
          <cell r="AI1065">
            <v>0</v>
          </cell>
        </row>
        <row r="1066">
          <cell r="G1066">
            <v>6236</v>
          </cell>
          <cell r="H1066" t="str">
            <v>TRATOR DE ESTEIRAS COM LAMINA - POTENCIA 305 HP - PESO OPERACIONAL 37 T (VU=10ANOS) - CHP DIURNO</v>
          </cell>
          <cell r="I1066" t="str">
            <v>CHP</v>
          </cell>
          <cell r="J1066">
            <v>415.73</v>
          </cell>
          <cell r="R1066">
            <v>14.39</v>
          </cell>
          <cell r="S1066">
            <v>3.46</v>
          </cell>
          <cell r="T1066">
            <v>127.36</v>
          </cell>
          <cell r="U1066">
            <v>30.63</v>
          </cell>
          <cell r="V1066">
            <v>273.95999999999998</v>
          </cell>
          <cell r="W1066">
            <v>65.900000000000006</v>
          </cell>
          <cell r="X1066">
            <v>0</v>
          </cell>
          <cell r="Y1066">
            <v>0</v>
          </cell>
          <cell r="Z1066">
            <v>0</v>
          </cell>
          <cell r="AA1066">
            <v>0</v>
          </cell>
          <cell r="AB1066" t="str">
            <v>CAIXA REFERENCIAL</v>
          </cell>
          <cell r="AD1066" t="str">
            <v>CHOR</v>
          </cell>
          <cell r="AE1066" t="str">
            <v>CUSTOS HORÁRIOS DE MÁQUINAS E EQUIPAMENTOS</v>
          </cell>
          <cell r="AF1066">
            <v>325</v>
          </cell>
          <cell r="AG1066" t="str">
            <v>CUSTO HORÁRIO PRODUTIVO DIURNO</v>
          </cell>
          <cell r="AH1066">
            <v>0</v>
          </cell>
          <cell r="AI1066">
            <v>0</v>
          </cell>
        </row>
        <row r="1067">
          <cell r="G1067">
            <v>6236</v>
          </cell>
          <cell r="H1067" t="str">
            <v>TRATOR DE ESTEIRAS COM LAMINA - POTENCIA 305 HP - PESO OPERACIONAL 37 T (VU=10ANOS) - CHP DIURNO</v>
          </cell>
          <cell r="I1067" t="str">
            <v>CHP</v>
          </cell>
          <cell r="J1067">
            <v>415.73</v>
          </cell>
          <cell r="K1067" t="str">
            <v>COMPOSICAO</v>
          </cell>
          <cell r="L1067">
            <v>5722</v>
          </cell>
          <cell r="M1067" t="str">
            <v>TRATOR DE ESTEIRAS COM LAMINA - POTENCIA 305 HP - PESO OPERACIONAL 37 T - MATERIAIS NA OPERACAO</v>
          </cell>
          <cell r="N1067" t="str">
            <v>H</v>
          </cell>
          <cell r="O1067">
            <v>1</v>
          </cell>
          <cell r="P1067">
            <v>127.36</v>
          </cell>
          <cell r="Q1067">
            <v>127.36</v>
          </cell>
          <cell r="AD1067" t="str">
            <v>CHOR</v>
          </cell>
          <cell r="AE1067" t="str">
            <v>CUSTOS HORÁRIOS DE MÁQUINAS E EQUIPAMENTOS</v>
          </cell>
          <cell r="AF1067">
            <v>325</v>
          </cell>
          <cell r="AG1067" t="str">
            <v>CUSTO HORÁRIO PRODUTIVO DIURNO</v>
          </cell>
          <cell r="AH1067">
            <v>0</v>
          </cell>
          <cell r="AI1067">
            <v>0</v>
          </cell>
        </row>
        <row r="1068">
          <cell r="G1068">
            <v>6236</v>
          </cell>
          <cell r="H1068" t="str">
            <v>TRATOR DE ESTEIRAS COM LAMINA - POTENCIA 305 HP - PESO OPERACIONAL 37 T (VU=10ANOS) - CHP DIURNO</v>
          </cell>
          <cell r="I1068" t="str">
            <v>CHP</v>
          </cell>
          <cell r="J1068">
            <v>415.73</v>
          </cell>
          <cell r="K1068" t="str">
            <v>COMPOSICAO</v>
          </cell>
          <cell r="L1068">
            <v>6237</v>
          </cell>
          <cell r="M1068" t="str">
            <v>TRATOR DE ESTEIRAS COM LAMINA - POTENCIA 305 HP - PESO OPERACIONAL 37 T (VU=10ANOS) - DEPRECIACAO E JUROS</v>
          </cell>
          <cell r="N1068" t="str">
            <v>H</v>
          </cell>
          <cell r="O1068">
            <v>1</v>
          </cell>
          <cell r="P1068">
            <v>175.06</v>
          </cell>
          <cell r="Q1068">
            <v>175.06</v>
          </cell>
          <cell r="AD1068" t="str">
            <v>CHOR</v>
          </cell>
          <cell r="AE1068" t="str">
            <v>CUSTOS HORÁRIOS DE MÁQUINAS E EQUIPAMENTOS</v>
          </cell>
          <cell r="AF1068">
            <v>325</v>
          </cell>
          <cell r="AG1068" t="str">
            <v>CUSTO HORÁRIO PRODUTIVO DIURNO</v>
          </cell>
          <cell r="AH1068">
            <v>0</v>
          </cell>
          <cell r="AI1068">
            <v>0</v>
          </cell>
        </row>
        <row r="1069">
          <cell r="G1069">
            <v>6236</v>
          </cell>
          <cell r="H1069" t="str">
            <v>TRATOR DE ESTEIRAS COM LAMINA - POTENCIA 305 HP - PESO OPERACIONAL 37 T (VU=10ANOS) - CHP DIURNO</v>
          </cell>
          <cell r="I1069" t="str">
            <v>CHP</v>
          </cell>
          <cell r="J1069">
            <v>415.73</v>
          </cell>
          <cell r="K1069" t="str">
            <v>COMPOSICAO</v>
          </cell>
          <cell r="L1069">
            <v>6238</v>
          </cell>
          <cell r="M1069" t="str">
            <v>TRATOR DE ESTEIRAS COM LAMINA - POTENCIA 305 HP - PESO OPERACIONAL 37 T (VU=10ANOS) - MANUTENCAO</v>
          </cell>
          <cell r="N1069" t="str">
            <v>H</v>
          </cell>
          <cell r="O1069">
            <v>1</v>
          </cell>
          <cell r="P1069">
            <v>98.9</v>
          </cell>
          <cell r="Q1069">
            <v>98.9</v>
          </cell>
          <cell r="AD1069" t="str">
            <v>CHOR</v>
          </cell>
          <cell r="AE1069" t="str">
            <v>CUSTOS HORÁRIOS DE MÁQUINAS E EQUIPAMENTOS</v>
          </cell>
          <cell r="AF1069">
            <v>325</v>
          </cell>
          <cell r="AG1069" t="str">
            <v>CUSTO HORÁRIO PRODUTIVO DIURNO</v>
          </cell>
          <cell r="AH1069">
            <v>0</v>
          </cell>
          <cell r="AI1069">
            <v>0</v>
          </cell>
        </row>
        <row r="1070">
          <cell r="G1070">
            <v>6236</v>
          </cell>
          <cell r="H1070" t="str">
            <v>TRATOR DE ESTEIRAS COM LAMINA - POTENCIA 305 HP - PESO OPERACIONAL 37 T (VU=10ANOS) - CHP DIURNO</v>
          </cell>
          <cell r="I1070" t="str">
            <v>CHP</v>
          </cell>
          <cell r="J1070">
            <v>415.73</v>
          </cell>
          <cell r="K1070" t="str">
            <v>COMPOSICAO</v>
          </cell>
          <cell r="L1070">
            <v>53815</v>
          </cell>
          <cell r="M1070" t="str">
            <v>TRATOR DE ESTEIRAS COM LAMINA - POTENCIA 305 HP - PESO OPERACIONAL 37 T  - MAO-DE-OBRA NA OPERACAO DIURNA</v>
          </cell>
          <cell r="N1070" t="str">
            <v>H</v>
          </cell>
          <cell r="O1070">
            <v>1</v>
          </cell>
          <cell r="P1070">
            <v>14.39</v>
          </cell>
          <cell r="Q1070">
            <v>14.39</v>
          </cell>
          <cell r="AD1070" t="str">
            <v>CHOR</v>
          </cell>
          <cell r="AE1070" t="str">
            <v>CUSTOS HORÁRIOS DE MÁQUINAS E EQUIPAMENTOS</v>
          </cell>
          <cell r="AF1070">
            <v>325</v>
          </cell>
          <cell r="AG1070" t="str">
            <v>CUSTO HORÁRIO PRODUTIVO DIURNO</v>
          </cell>
          <cell r="AH1070">
            <v>0</v>
          </cell>
          <cell r="AI1070">
            <v>0</v>
          </cell>
        </row>
        <row r="1071">
          <cell r="G1071">
            <v>6242</v>
          </cell>
          <cell r="H1071" t="str">
            <v>PA CARREGADEIRA SOBRE RODAS 180 HP - CAPACIDADE DA CACAMBA. 2,5 A 3,3 M3 - PESO OPERACIONAL 17.428  - CHP DIURNO</v>
          </cell>
          <cell r="I1071" t="str">
            <v>CHP</v>
          </cell>
          <cell r="J1071">
            <v>178.53</v>
          </cell>
          <cell r="R1071">
            <v>14.08</v>
          </cell>
          <cell r="S1071">
            <v>7.89</v>
          </cell>
          <cell r="T1071">
            <v>70.989999999999995</v>
          </cell>
          <cell r="U1071">
            <v>39.76</v>
          </cell>
          <cell r="V1071">
            <v>93.44</v>
          </cell>
          <cell r="W1071">
            <v>52.34</v>
          </cell>
          <cell r="X1071">
            <v>0</v>
          </cell>
          <cell r="Y1071">
            <v>0</v>
          </cell>
          <cell r="Z1071">
            <v>0</v>
          </cell>
          <cell r="AA1071">
            <v>0</v>
          </cell>
          <cell r="AB1071" t="str">
            <v>CAIXA REFERENCIAL</v>
          </cell>
          <cell r="AD1071" t="str">
            <v>CHOR</v>
          </cell>
          <cell r="AE1071" t="str">
            <v>CUSTOS HORÁRIOS DE MÁQUINAS E EQUIPAMENTOS</v>
          </cell>
          <cell r="AF1071">
            <v>325</v>
          </cell>
          <cell r="AG1071" t="str">
            <v>CUSTO HORÁRIO PRODUTIVO DIURNO</v>
          </cell>
          <cell r="AH1071">
            <v>0</v>
          </cell>
          <cell r="AI1071">
            <v>0</v>
          </cell>
        </row>
        <row r="1072">
          <cell r="G1072">
            <v>6242</v>
          </cell>
          <cell r="H1072" t="str">
            <v>PA CARREGADEIRA SOBRE RODAS 180 HP - CAPACIDADE DA CACAMBA. 2,5 A 3,3 M3 - PESO OPERACIONAL 17.428  - CHP DIURNO</v>
          </cell>
          <cell r="I1072" t="str">
            <v>CHP</v>
          </cell>
          <cell r="J1072">
            <v>178.53</v>
          </cell>
          <cell r="K1072" t="str">
            <v>COMPOSICAO</v>
          </cell>
          <cell r="L1072">
            <v>5787</v>
          </cell>
          <cell r="M1072" t="str">
            <v>PA CARREGADEIRA SOBRE RODAS 180 HP - CAPACIDADE DA CACAMBA. 2,5 A 3,3 M3 - PESO OPERACIONAL 17.428  -  CUSTO C/MATERIAIS NA OPERACAO</v>
          </cell>
          <cell r="N1072" t="str">
            <v>H</v>
          </cell>
          <cell r="O1072">
            <v>1</v>
          </cell>
          <cell r="P1072">
            <v>70.989999999999995</v>
          </cell>
          <cell r="Q1072">
            <v>70.989999999999995</v>
          </cell>
          <cell r="AD1072" t="str">
            <v>CHOR</v>
          </cell>
          <cell r="AE1072" t="str">
            <v>CUSTOS HORÁRIOS DE MÁQUINAS E EQUIPAMENTOS</v>
          </cell>
          <cell r="AF1072">
            <v>325</v>
          </cell>
          <cell r="AG1072" t="str">
            <v>CUSTO HORÁRIO PRODUTIVO DIURNO</v>
          </cell>
          <cell r="AH1072">
            <v>0</v>
          </cell>
          <cell r="AI1072">
            <v>0</v>
          </cell>
        </row>
        <row r="1073">
          <cell r="G1073">
            <v>6242</v>
          </cell>
          <cell r="H1073" t="str">
            <v>PA CARREGADEIRA SOBRE RODAS 180 HP - CAPACIDADE DA CACAMBA. 2,5 A 3,3 M3 - PESO OPERACIONAL 17.428  - CHP DIURNO</v>
          </cell>
          <cell r="I1073" t="str">
            <v>CHP</v>
          </cell>
          <cell r="J1073">
            <v>178.53</v>
          </cell>
          <cell r="K1073" t="str">
            <v>COMPOSICAO</v>
          </cell>
          <cell r="L1073">
            <v>5788</v>
          </cell>
          <cell r="M1073" t="str">
            <v>PA CARREGADEIRA SOBRE RODAS 180 HP - CAPACIDADE DA CACAMBA. 2,5 A 3,3 M3 - PESO OPERACIONAL 17.428 - CUSTO C/ MAO-DE-OBRA NA OPERACAO DIURNA</v>
          </cell>
          <cell r="N1073" t="str">
            <v>H</v>
          </cell>
          <cell r="O1073">
            <v>1</v>
          </cell>
          <cell r="P1073">
            <v>14.08</v>
          </cell>
          <cell r="Q1073">
            <v>14.08</v>
          </cell>
          <cell r="AD1073" t="str">
            <v>CHOR</v>
          </cell>
          <cell r="AE1073" t="str">
            <v>CUSTOS HORÁRIOS DE MÁQUINAS E EQUIPAMENTOS</v>
          </cell>
          <cell r="AF1073">
            <v>325</v>
          </cell>
          <cell r="AG1073" t="str">
            <v>CUSTO HORÁRIO PRODUTIVO DIURNO</v>
          </cell>
          <cell r="AH1073">
            <v>0</v>
          </cell>
          <cell r="AI1073">
            <v>0</v>
          </cell>
        </row>
        <row r="1074">
          <cell r="G1074">
            <v>6242</v>
          </cell>
          <cell r="H1074" t="str">
            <v>PA CARREGADEIRA SOBRE RODAS 180 HP - CAPACIDADE DA CACAMBA. 2,5 A 3,3 M3 - PESO OPERACIONAL 17.428  - CHP DIURNO</v>
          </cell>
          <cell r="I1074" t="str">
            <v>CHP</v>
          </cell>
          <cell r="J1074">
            <v>178.53</v>
          </cell>
          <cell r="K1074" t="str">
            <v>COMPOSICAO</v>
          </cell>
          <cell r="L1074">
            <v>6240</v>
          </cell>
          <cell r="M1074" t="str">
            <v>PA CARREGADEIRA SOBRE RODAS 180 HP - CAPACIDADE DA CACAMBA. 2,5 A 3,3 M3 - PESO OPERACIONAL 17.428 (VU=8A)  - DEPRECIACAO E JUROS</v>
          </cell>
          <cell r="N1074" t="str">
            <v>H</v>
          </cell>
          <cell r="O1074">
            <v>1</v>
          </cell>
          <cell r="P1074">
            <v>61.18</v>
          </cell>
          <cell r="Q1074">
            <v>61.18</v>
          </cell>
          <cell r="AD1074" t="str">
            <v>CHOR</v>
          </cell>
          <cell r="AE1074" t="str">
            <v>CUSTOS HORÁRIOS DE MÁQUINAS E EQUIPAMENTOS</v>
          </cell>
          <cell r="AF1074">
            <v>325</v>
          </cell>
          <cell r="AG1074" t="str">
            <v>CUSTO HORÁRIO PRODUTIVO DIURNO</v>
          </cell>
          <cell r="AH1074">
            <v>0</v>
          </cell>
          <cell r="AI1074">
            <v>0</v>
          </cell>
        </row>
        <row r="1075">
          <cell r="G1075">
            <v>6242</v>
          </cell>
          <cell r="H1075" t="str">
            <v>PA CARREGADEIRA SOBRE RODAS 180 HP - CAPACIDADE DA CACAMBA. 2,5 A 3,3 M3 - PESO OPERACIONAL 17.428  - CHP DIURNO</v>
          </cell>
          <cell r="I1075" t="str">
            <v>CHP</v>
          </cell>
          <cell r="J1075">
            <v>178.53</v>
          </cell>
          <cell r="K1075" t="str">
            <v>COMPOSICAO</v>
          </cell>
          <cell r="L1075">
            <v>6241</v>
          </cell>
          <cell r="M1075" t="str">
            <v>PA CARREGADEIRA SOBRE RODAS 180 HP - CAPACIDADE DA CACAMBA. 2,5 A 3,3 M3 - PESO OPERACIONAL 17.428 (VU=8ANOS) - MANUTENCAO</v>
          </cell>
          <cell r="N1075" t="str">
            <v>H</v>
          </cell>
          <cell r="O1075">
            <v>1</v>
          </cell>
          <cell r="P1075">
            <v>32.26</v>
          </cell>
          <cell r="Q1075">
            <v>32.26</v>
          </cell>
          <cell r="AD1075" t="str">
            <v>CHOR</v>
          </cell>
          <cell r="AE1075" t="str">
            <v>CUSTOS HORÁRIOS DE MÁQUINAS E EQUIPAMENTOS</v>
          </cell>
          <cell r="AF1075">
            <v>325</v>
          </cell>
          <cell r="AG1075" t="str">
            <v>CUSTO HORÁRIO PRODUTIVO DIURNO</v>
          </cell>
          <cell r="AH1075">
            <v>0</v>
          </cell>
          <cell r="AI1075">
            <v>0</v>
          </cell>
        </row>
        <row r="1076">
          <cell r="G1076">
            <v>6246</v>
          </cell>
          <cell r="H1076" t="str">
            <v>MOTONIVELADORA 140HP PESO OPERACIONAL 12,5T - CHP DIURNO</v>
          </cell>
          <cell r="I1076" t="str">
            <v>CHP</v>
          </cell>
          <cell r="J1076">
            <v>165.68</v>
          </cell>
          <cell r="R1076">
            <v>14.35</v>
          </cell>
          <cell r="S1076">
            <v>8.66</v>
          </cell>
          <cell r="T1076">
            <v>58.46</v>
          </cell>
          <cell r="U1076">
            <v>35.28</v>
          </cell>
          <cell r="V1076">
            <v>92.86</v>
          </cell>
          <cell r="W1076">
            <v>56.04</v>
          </cell>
          <cell r="X1076">
            <v>0</v>
          </cell>
          <cell r="Y1076">
            <v>0</v>
          </cell>
          <cell r="Z1076">
            <v>0</v>
          </cell>
          <cell r="AA1076">
            <v>0</v>
          </cell>
          <cell r="AB1076" t="str">
            <v>CAIXA REFERENCIAL</v>
          </cell>
          <cell r="AD1076" t="str">
            <v>CHOR</v>
          </cell>
          <cell r="AE1076" t="str">
            <v>CUSTOS HORÁRIOS DE MÁQUINAS E EQUIPAMENTOS</v>
          </cell>
          <cell r="AF1076">
            <v>325</v>
          </cell>
          <cell r="AG1076" t="str">
            <v>CUSTO HORÁRIO PRODUTIVO DIURNO</v>
          </cell>
          <cell r="AH1076">
            <v>0</v>
          </cell>
          <cell r="AI1076">
            <v>0</v>
          </cell>
        </row>
        <row r="1077">
          <cell r="G1077">
            <v>6246</v>
          </cell>
          <cell r="H1077" t="str">
            <v>MOTONIVELADORA 140HP PESO OPERACIONAL 12,5T - CHP DIURNO</v>
          </cell>
          <cell r="I1077" t="str">
            <v>CHP</v>
          </cell>
          <cell r="J1077">
            <v>165.68</v>
          </cell>
          <cell r="K1077" t="str">
            <v>COMPOSICAO</v>
          </cell>
          <cell r="L1077">
            <v>6244</v>
          </cell>
          <cell r="M1077" t="str">
            <v>MOTONIVELADORA 140HP PESO OPERACIONAL 12,5T - DEPRECIACAO E JUROS</v>
          </cell>
          <cell r="N1077" t="str">
            <v>H</v>
          </cell>
          <cell r="O1077">
            <v>1</v>
          </cell>
          <cell r="P1077">
            <v>62.05</v>
          </cell>
          <cell r="Q1077">
            <v>62.05</v>
          </cell>
          <cell r="AD1077" t="str">
            <v>CHOR</v>
          </cell>
          <cell r="AE1077" t="str">
            <v>CUSTOS HORÁRIOS DE MÁQUINAS E EQUIPAMENTOS</v>
          </cell>
          <cell r="AF1077">
            <v>325</v>
          </cell>
          <cell r="AG1077" t="str">
            <v>CUSTO HORÁRIO PRODUTIVO DIURNO</v>
          </cell>
          <cell r="AH1077">
            <v>0</v>
          </cell>
          <cell r="AI1077">
            <v>0</v>
          </cell>
        </row>
        <row r="1078">
          <cell r="G1078">
            <v>6246</v>
          </cell>
          <cell r="H1078" t="str">
            <v>MOTONIVELADORA 140HP PESO OPERACIONAL 12,5T - CHP DIURNO</v>
          </cell>
          <cell r="I1078" t="str">
            <v>CHP</v>
          </cell>
          <cell r="J1078">
            <v>165.68</v>
          </cell>
          <cell r="K1078" t="str">
            <v>COMPOSICAO</v>
          </cell>
          <cell r="L1078">
            <v>6245</v>
          </cell>
          <cell r="M1078" t="str">
            <v>MOTONIVELADORA 140HP PESO OPERACIONAL 12,5T - MANUTENCAO</v>
          </cell>
          <cell r="N1078" t="str">
            <v>H</v>
          </cell>
          <cell r="O1078">
            <v>1</v>
          </cell>
          <cell r="P1078">
            <v>30.81</v>
          </cell>
          <cell r="Q1078">
            <v>30.81</v>
          </cell>
          <cell r="AD1078" t="str">
            <v>CHOR</v>
          </cell>
          <cell r="AE1078" t="str">
            <v>CUSTOS HORÁRIOS DE MÁQUINAS E EQUIPAMENTOS</v>
          </cell>
          <cell r="AF1078">
            <v>325</v>
          </cell>
          <cell r="AG1078" t="str">
            <v>CUSTO HORÁRIO PRODUTIVO DIURNO</v>
          </cell>
          <cell r="AH1078">
            <v>0</v>
          </cell>
          <cell r="AI1078">
            <v>0</v>
          </cell>
        </row>
        <row r="1079">
          <cell r="G1079">
            <v>6246</v>
          </cell>
          <cell r="H1079" t="str">
            <v>MOTONIVELADORA 140HP PESO OPERACIONAL 12,5T - CHP DIURNO</v>
          </cell>
          <cell r="I1079" t="str">
            <v>CHP</v>
          </cell>
          <cell r="J1079">
            <v>165.68</v>
          </cell>
          <cell r="K1079" t="str">
            <v>COMPOSICAO</v>
          </cell>
          <cell r="L1079">
            <v>53849</v>
          </cell>
          <cell r="M1079" t="str">
            <v>MOTONIVELADORA 140HP PESO OPERACIONAL 12,5T  - CUSTO COM MATERIAIS NA OPERACAO</v>
          </cell>
          <cell r="N1079" t="str">
            <v>H</v>
          </cell>
          <cell r="O1079">
            <v>1</v>
          </cell>
          <cell r="P1079">
            <v>58.46</v>
          </cell>
          <cell r="Q1079">
            <v>58.46</v>
          </cell>
          <cell r="AD1079" t="str">
            <v>CHOR</v>
          </cell>
          <cell r="AE1079" t="str">
            <v>CUSTOS HORÁRIOS DE MÁQUINAS E EQUIPAMENTOS</v>
          </cell>
          <cell r="AF1079">
            <v>325</v>
          </cell>
          <cell r="AG1079" t="str">
            <v>CUSTO HORÁRIO PRODUTIVO DIURNO</v>
          </cell>
          <cell r="AH1079">
            <v>0</v>
          </cell>
          <cell r="AI1079">
            <v>0</v>
          </cell>
        </row>
        <row r="1080">
          <cell r="G1080">
            <v>6246</v>
          </cell>
          <cell r="H1080" t="str">
            <v>MOTONIVELADORA 140HP PESO OPERACIONAL 12,5T - CHP DIURNO</v>
          </cell>
          <cell r="I1080" t="str">
            <v>CHP</v>
          </cell>
          <cell r="J1080">
            <v>165.68</v>
          </cell>
          <cell r="K1080" t="str">
            <v>COMPOSICAO</v>
          </cell>
          <cell r="L1080">
            <v>53850</v>
          </cell>
          <cell r="M1080" t="str">
            <v>MOTONIVELADORA 140HP PESO OPERACIONAL 12,5T - MAO-DE-OBRA NA OPERACAO DIURNA</v>
          </cell>
          <cell r="N1080" t="str">
            <v>H</v>
          </cell>
          <cell r="O1080">
            <v>1</v>
          </cell>
          <cell r="P1080">
            <v>14.35</v>
          </cell>
          <cell r="Q1080">
            <v>14.35</v>
          </cell>
          <cell r="AD1080" t="str">
            <v>CHOR</v>
          </cell>
          <cell r="AE1080" t="str">
            <v>CUSTOS HORÁRIOS DE MÁQUINAS E EQUIPAMENTOS</v>
          </cell>
          <cell r="AF1080">
            <v>325</v>
          </cell>
          <cell r="AG1080" t="str">
            <v>CUSTO HORÁRIO PRODUTIVO DIURNO</v>
          </cell>
          <cell r="AH1080">
            <v>0</v>
          </cell>
          <cell r="AI1080">
            <v>0</v>
          </cell>
        </row>
        <row r="1081">
          <cell r="G1081">
            <v>6250</v>
          </cell>
          <cell r="H1081" t="str">
            <v>TRATOR DE ESTEIRAS CATERPILLAR D6 153HP (VU=10AN0S) - CHP DIURNO</v>
          </cell>
          <cell r="I1081" t="str">
            <v>CHP</v>
          </cell>
          <cell r="J1081">
            <v>186.37</v>
          </cell>
          <cell r="R1081">
            <v>14.39</v>
          </cell>
          <cell r="S1081">
            <v>7.72</v>
          </cell>
          <cell r="T1081">
            <v>63.89</v>
          </cell>
          <cell r="U1081">
            <v>34.28</v>
          </cell>
          <cell r="V1081">
            <v>108.07</v>
          </cell>
          <cell r="W1081">
            <v>57.99</v>
          </cell>
          <cell r="X1081">
            <v>0</v>
          </cell>
          <cell r="Y1081">
            <v>0</v>
          </cell>
          <cell r="Z1081">
            <v>0</v>
          </cell>
          <cell r="AA1081">
            <v>0</v>
          </cell>
          <cell r="AB1081" t="str">
            <v>CAIXA REFERENCIAL</v>
          </cell>
          <cell r="AD1081" t="str">
            <v>CHOR</v>
          </cell>
          <cell r="AE1081" t="str">
            <v>CUSTOS HORÁRIOS DE MÁQUINAS E EQUIPAMENTOS</v>
          </cell>
          <cell r="AF1081">
            <v>325</v>
          </cell>
          <cell r="AG1081" t="str">
            <v>CUSTO HORÁRIO PRODUTIVO DIURNO</v>
          </cell>
          <cell r="AH1081">
            <v>0</v>
          </cell>
          <cell r="AI1081">
            <v>0</v>
          </cell>
        </row>
        <row r="1082">
          <cell r="G1082">
            <v>6250</v>
          </cell>
          <cell r="H1082" t="str">
            <v>TRATOR DE ESTEIRAS CATERPILLAR D6 153HP (VU=10AN0S) - CHP DIURNO</v>
          </cell>
          <cell r="I1082" t="str">
            <v>CHP</v>
          </cell>
          <cell r="J1082">
            <v>186.37</v>
          </cell>
          <cell r="K1082" t="str">
            <v>COMPOSICAO</v>
          </cell>
          <cell r="L1082">
            <v>5721</v>
          </cell>
          <cell r="M1082" t="str">
            <v>TRATOR DE ESTEIRAS 153HP PESO OPERACIONAL 15T, COM RODA MOTRIZ ELEVADA - MATERIAIS NA OPERACAO</v>
          </cell>
          <cell r="N1082" t="str">
            <v>H</v>
          </cell>
          <cell r="O1082">
            <v>1</v>
          </cell>
          <cell r="P1082">
            <v>63.89</v>
          </cell>
          <cell r="Q1082">
            <v>63.89</v>
          </cell>
          <cell r="AD1082" t="str">
            <v>CHOR</v>
          </cell>
          <cell r="AE1082" t="str">
            <v>CUSTOS HORÁRIOS DE MÁQUINAS E EQUIPAMENTOS</v>
          </cell>
          <cell r="AF1082">
            <v>325</v>
          </cell>
          <cell r="AG1082" t="str">
            <v>CUSTO HORÁRIO PRODUTIVO DIURNO</v>
          </cell>
          <cell r="AH1082">
            <v>0</v>
          </cell>
          <cell r="AI1082">
            <v>0</v>
          </cell>
        </row>
        <row r="1083">
          <cell r="G1083">
            <v>6250</v>
          </cell>
          <cell r="H1083" t="str">
            <v>TRATOR DE ESTEIRAS CATERPILLAR D6 153HP (VU=10AN0S) - CHP DIURNO</v>
          </cell>
          <cell r="I1083" t="str">
            <v>CHP</v>
          </cell>
          <cell r="J1083">
            <v>186.37</v>
          </cell>
          <cell r="K1083" t="str">
            <v>COMPOSICAO</v>
          </cell>
          <cell r="L1083">
            <v>6248</v>
          </cell>
          <cell r="M1083" t="str">
            <v>TRATOR DE ESTEIRAS 153HP PESO OPERACIONAL 15T, COM RODA MOTRIZ ELEVADA (VU=10AN0S) -DEPRECIAO E JUROS</v>
          </cell>
          <cell r="N1083" t="str">
            <v>H</v>
          </cell>
          <cell r="O1083">
            <v>1</v>
          </cell>
          <cell r="P1083">
            <v>69.06</v>
          </cell>
          <cell r="Q1083">
            <v>69.06</v>
          </cell>
          <cell r="AD1083" t="str">
            <v>CHOR</v>
          </cell>
          <cell r="AE1083" t="str">
            <v>CUSTOS HORÁRIOS DE MÁQUINAS E EQUIPAMENTOS</v>
          </cell>
          <cell r="AF1083">
            <v>325</v>
          </cell>
          <cell r="AG1083" t="str">
            <v>CUSTO HORÁRIO PRODUTIVO DIURNO</v>
          </cell>
          <cell r="AH1083">
            <v>0</v>
          </cell>
          <cell r="AI1083">
            <v>0</v>
          </cell>
        </row>
        <row r="1084">
          <cell r="G1084">
            <v>6250</v>
          </cell>
          <cell r="H1084" t="str">
            <v>TRATOR DE ESTEIRAS CATERPILLAR D6 153HP (VU=10AN0S) - CHP DIURNO</v>
          </cell>
          <cell r="I1084" t="str">
            <v>CHP</v>
          </cell>
          <cell r="J1084">
            <v>186.37</v>
          </cell>
          <cell r="K1084" t="str">
            <v>COMPOSICAO</v>
          </cell>
          <cell r="L1084">
            <v>6249</v>
          </cell>
          <cell r="M1084" t="str">
            <v>TRATOR DE ESTEIRAS CATERPILLAR D6 153HP (VU=10AN0S) - MANUTENCAO</v>
          </cell>
          <cell r="N1084" t="str">
            <v>H</v>
          </cell>
          <cell r="O1084">
            <v>1</v>
          </cell>
          <cell r="P1084">
            <v>39.01</v>
          </cell>
          <cell r="Q1084">
            <v>39.01</v>
          </cell>
          <cell r="AD1084" t="str">
            <v>CHOR</v>
          </cell>
          <cell r="AE1084" t="str">
            <v>CUSTOS HORÁRIOS DE MÁQUINAS E EQUIPAMENTOS</v>
          </cell>
          <cell r="AF1084">
            <v>325</v>
          </cell>
          <cell r="AG1084" t="str">
            <v>CUSTO HORÁRIO PRODUTIVO DIURNO</v>
          </cell>
          <cell r="AH1084">
            <v>0</v>
          </cell>
          <cell r="AI1084">
            <v>0</v>
          </cell>
        </row>
        <row r="1085">
          <cell r="G1085">
            <v>6250</v>
          </cell>
          <cell r="H1085" t="str">
            <v>TRATOR DE ESTEIRAS CATERPILLAR D6 153HP (VU=10AN0S) - CHP DIURNO</v>
          </cell>
          <cell r="I1085" t="str">
            <v>CHP</v>
          </cell>
          <cell r="J1085">
            <v>186.37</v>
          </cell>
          <cell r="K1085" t="str">
            <v>COMPOSICAO</v>
          </cell>
          <cell r="L1085">
            <v>53811</v>
          </cell>
          <cell r="M1085" t="str">
            <v>TRATOR DE ESTEIRAS 153HP PESO OPERACIONAL 15T, COM RODA MOTRIZ ELEVADA - MA0-DE-OBRA NA OPERACAO DIURNA</v>
          </cell>
          <cell r="N1085" t="str">
            <v>H</v>
          </cell>
          <cell r="O1085">
            <v>1</v>
          </cell>
          <cell r="P1085">
            <v>14.39</v>
          </cell>
          <cell r="Q1085">
            <v>14.39</v>
          </cell>
          <cell r="AD1085" t="str">
            <v>CHOR</v>
          </cell>
          <cell r="AE1085" t="str">
            <v>CUSTOS HORÁRIOS DE MÁQUINAS E EQUIPAMENTOS</v>
          </cell>
          <cell r="AF1085">
            <v>325</v>
          </cell>
          <cell r="AG1085" t="str">
            <v>CUSTO HORÁRIO PRODUTIVO DIURNO</v>
          </cell>
          <cell r="AH1085">
            <v>0</v>
          </cell>
          <cell r="AI1085">
            <v>0</v>
          </cell>
        </row>
        <row r="1086">
          <cell r="G1086">
            <v>6256</v>
          </cell>
          <cell r="H1086" t="str">
            <v>CAMINHAO BASCULANTE 204CV (VU=7ANOS/14.000H) - CHP DIURNO</v>
          </cell>
          <cell r="I1086" t="str">
            <v>CHP</v>
          </cell>
          <cell r="J1086">
            <v>137.51</v>
          </cell>
          <cell r="R1086">
            <v>12.36</v>
          </cell>
          <cell r="S1086">
            <v>8.99</v>
          </cell>
          <cell r="T1086">
            <v>85.19</v>
          </cell>
          <cell r="U1086">
            <v>61.95</v>
          </cell>
          <cell r="V1086">
            <v>39.950000000000003</v>
          </cell>
          <cell r="W1086">
            <v>29.05</v>
          </cell>
          <cell r="X1086">
            <v>0</v>
          </cell>
          <cell r="Y1086">
            <v>0</v>
          </cell>
          <cell r="Z1086">
            <v>0</v>
          </cell>
          <cell r="AA1086">
            <v>0</v>
          </cell>
          <cell r="AB1086" t="str">
            <v>CAIXA REFERENCIAL</v>
          </cell>
          <cell r="AD1086" t="str">
            <v>CHOR</v>
          </cell>
          <cell r="AE1086" t="str">
            <v>CUSTOS HORÁRIOS DE MÁQUINAS E EQUIPAMENTOS</v>
          </cell>
          <cell r="AF1086">
            <v>325</v>
          </cell>
          <cell r="AG1086" t="str">
            <v>CUSTO HORÁRIO PRODUTIVO DIURNO</v>
          </cell>
          <cell r="AH1086">
            <v>0</v>
          </cell>
          <cell r="AI1086">
            <v>0</v>
          </cell>
        </row>
        <row r="1087">
          <cell r="G1087">
            <v>6256</v>
          </cell>
          <cell r="H1087" t="str">
            <v>CAMINHAO BASCULANTE 204CV (VU=7ANOS/14.000H) - CHP DIURNO</v>
          </cell>
          <cell r="I1087" t="str">
            <v>CHP</v>
          </cell>
          <cell r="J1087">
            <v>137.51</v>
          </cell>
          <cell r="K1087" t="str">
            <v>COMPOSICAO</v>
          </cell>
          <cell r="L1087">
            <v>6252</v>
          </cell>
          <cell r="M1087" t="str">
            <v>CAMINHAO BASCULANTE,6,0 M3 -  211CV - 11,24T,(VU=7ANOS) - DEPRECIACAO E JUROS</v>
          </cell>
          <cell r="N1087" t="str">
            <v>H</v>
          </cell>
          <cell r="O1087">
            <v>1</v>
          </cell>
          <cell r="P1087">
            <v>25.17</v>
          </cell>
          <cell r="Q1087">
            <v>25.17</v>
          </cell>
          <cell r="AD1087" t="str">
            <v>CHOR</v>
          </cell>
          <cell r="AE1087" t="str">
            <v>CUSTOS HORÁRIOS DE MÁQUINAS E EQUIPAMENTOS</v>
          </cell>
          <cell r="AF1087">
            <v>325</v>
          </cell>
          <cell r="AG1087" t="str">
            <v>CUSTO HORÁRIO PRODUTIVO DIURNO</v>
          </cell>
          <cell r="AH1087">
            <v>0</v>
          </cell>
          <cell r="AI1087">
            <v>0</v>
          </cell>
        </row>
        <row r="1088">
          <cell r="G1088">
            <v>6256</v>
          </cell>
          <cell r="H1088" t="str">
            <v>CAMINHAO BASCULANTE 204CV (VU=7ANOS/14.000H) - CHP DIURNO</v>
          </cell>
          <cell r="I1088" t="str">
            <v>CHP</v>
          </cell>
          <cell r="J1088">
            <v>137.51</v>
          </cell>
          <cell r="K1088" t="str">
            <v>COMPOSICAO</v>
          </cell>
          <cell r="L1088">
            <v>6253</v>
          </cell>
          <cell r="M1088" t="str">
            <v>CAMINHAO BASCULANTE 204CV (VU=7ANOS) - MANUTENCAO</v>
          </cell>
          <cell r="N1088" t="str">
            <v>H</v>
          </cell>
          <cell r="O1088">
            <v>1</v>
          </cell>
          <cell r="P1088">
            <v>14.77</v>
          </cell>
          <cell r="Q1088">
            <v>14.77</v>
          </cell>
          <cell r="AD1088" t="str">
            <v>CHOR</v>
          </cell>
          <cell r="AE1088" t="str">
            <v>CUSTOS HORÁRIOS DE MÁQUINAS E EQUIPAMENTOS</v>
          </cell>
          <cell r="AF1088">
            <v>325</v>
          </cell>
          <cell r="AG1088" t="str">
            <v>CUSTO HORÁRIO PRODUTIVO DIURNO</v>
          </cell>
          <cell r="AH1088">
            <v>0</v>
          </cell>
          <cell r="AI1088">
            <v>0</v>
          </cell>
        </row>
        <row r="1089">
          <cell r="G1089">
            <v>6256</v>
          </cell>
          <cell r="H1089" t="str">
            <v>CAMINHAO BASCULANTE 204CV (VU=7ANOS/14.000H) - CHP DIURNO</v>
          </cell>
          <cell r="I1089" t="str">
            <v>CHP</v>
          </cell>
          <cell r="J1089">
            <v>137.51</v>
          </cell>
          <cell r="K1089" t="str">
            <v>COMPOSICAO</v>
          </cell>
          <cell r="L1089">
            <v>6254</v>
          </cell>
          <cell r="M1089" t="str">
            <v>CAMINHAO BASCULANTE 204CV - CUSTO COM MATERIAL NA OPERACAO</v>
          </cell>
          <cell r="N1089" t="str">
            <v>H</v>
          </cell>
          <cell r="O1089">
            <v>1</v>
          </cell>
          <cell r="P1089">
            <v>85.19</v>
          </cell>
          <cell r="Q1089">
            <v>85.19</v>
          </cell>
          <cell r="AD1089" t="str">
            <v>CHOR</v>
          </cell>
          <cell r="AE1089" t="str">
            <v>CUSTOS HORÁRIOS DE MÁQUINAS E EQUIPAMENTOS</v>
          </cell>
          <cell r="AF1089">
            <v>325</v>
          </cell>
          <cell r="AG1089" t="str">
            <v>CUSTO HORÁRIO PRODUTIVO DIURNO</v>
          </cell>
          <cell r="AH1089">
            <v>0</v>
          </cell>
          <cell r="AI1089">
            <v>0</v>
          </cell>
        </row>
        <row r="1090">
          <cell r="G1090">
            <v>6256</v>
          </cell>
          <cell r="H1090" t="str">
            <v>CAMINHAO BASCULANTE 204CV (VU=7ANOS/14.000H) - CHP DIURNO</v>
          </cell>
          <cell r="I1090" t="str">
            <v>CHP</v>
          </cell>
          <cell r="J1090">
            <v>137.51</v>
          </cell>
          <cell r="K1090" t="str">
            <v>COMPOSICAO</v>
          </cell>
          <cell r="L1090">
            <v>6255</v>
          </cell>
          <cell r="M1090" t="str">
            <v>CAMINHAO BASCULANTE 204CV / VALOR DA MAO-DE-OBRA NA OPERACAO</v>
          </cell>
          <cell r="N1090" t="str">
            <v>H</v>
          </cell>
          <cell r="O1090">
            <v>1</v>
          </cell>
          <cell r="P1090">
            <v>12.36</v>
          </cell>
          <cell r="Q1090">
            <v>12.36</v>
          </cell>
          <cell r="AD1090" t="str">
            <v>CHOR</v>
          </cell>
          <cell r="AE1090" t="str">
            <v>CUSTOS HORÁRIOS DE MÁQUINAS E EQUIPAMENTOS</v>
          </cell>
          <cell r="AF1090">
            <v>325</v>
          </cell>
          <cell r="AG1090" t="str">
            <v>CUSTO HORÁRIO PRODUTIVO DIURNO</v>
          </cell>
          <cell r="AH1090">
            <v>0</v>
          </cell>
          <cell r="AI1090">
            <v>0</v>
          </cell>
        </row>
        <row r="1091">
          <cell r="G1091">
            <v>6259</v>
          </cell>
          <cell r="H1091" t="str">
            <v>CAMINHAO PIPA 6000L TOCO, 162CV - 7,5T (VU=6ANOS) (INCLUI TANQUE DE ACO PARA TRANSPORTE DE AGUA) - CUSTO HORARIO PRODUTIVO DIURNO</v>
          </cell>
          <cell r="I1091" t="str">
            <v>CHP</v>
          </cell>
          <cell r="J1091">
            <v>72.239999999999995</v>
          </cell>
          <cell r="R1091">
            <v>10.75</v>
          </cell>
          <cell r="S1091">
            <v>14.88</v>
          </cell>
          <cell r="T1091">
            <v>38.83</v>
          </cell>
          <cell r="U1091">
            <v>53.76</v>
          </cell>
          <cell r="V1091">
            <v>22.64</v>
          </cell>
          <cell r="W1091">
            <v>31.35</v>
          </cell>
          <cell r="X1091">
            <v>0</v>
          </cell>
          <cell r="Y1091">
            <v>0</v>
          </cell>
          <cell r="Z1091">
            <v>0</v>
          </cell>
          <cell r="AA1091">
            <v>0</v>
          </cell>
          <cell r="AB1091" t="str">
            <v>CAIXA REFERENCIAL</v>
          </cell>
          <cell r="AD1091" t="str">
            <v>CHOR</v>
          </cell>
          <cell r="AE1091" t="str">
            <v>CUSTOS HORÁRIOS DE MÁQUINAS E EQUIPAMENTOS</v>
          </cell>
          <cell r="AF1091">
            <v>325</v>
          </cell>
          <cell r="AG1091" t="str">
            <v>CUSTO HORÁRIO PRODUTIVO DIURNO</v>
          </cell>
          <cell r="AH1091">
            <v>0</v>
          </cell>
          <cell r="AI1091">
            <v>0</v>
          </cell>
        </row>
        <row r="1092">
          <cell r="G1092">
            <v>6259</v>
          </cell>
          <cell r="H1092" t="str">
            <v>CAMINHAO PIPA 6000L TOCO, 162CV - 7,5T (VU=6ANOS) (INCLUI TANQUE DE ACO PARA TRANSPORTE DE AGUA) - CUSTO HORARIO PRODUTIVO DIURNO</v>
          </cell>
          <cell r="I1092" t="str">
            <v>CHP</v>
          </cell>
          <cell r="J1092">
            <v>72.239999999999995</v>
          </cell>
          <cell r="K1092" t="str">
            <v>COMPOSICAO</v>
          </cell>
          <cell r="L1092">
            <v>5747</v>
          </cell>
          <cell r="M1092" t="str">
            <v>CAMINHAO PIPA 6000L TOCO, 162CV - 7,5T (VU=6ANOS) (INCLUI TANQUE DE ACO PARA TRANSPORTE DE AGUA) - CUSTO HORARIO DE MATERIAIS NA OPERACAO</v>
          </cell>
          <cell r="N1092" t="str">
            <v>H</v>
          </cell>
          <cell r="O1092">
            <v>1</v>
          </cell>
          <cell r="P1092">
            <v>38.83</v>
          </cell>
          <cell r="Q1092">
            <v>38.83</v>
          </cell>
          <cell r="AD1092" t="str">
            <v>CHOR</v>
          </cell>
          <cell r="AE1092" t="str">
            <v>CUSTOS HORÁRIOS DE MÁQUINAS E EQUIPAMENTOS</v>
          </cell>
          <cell r="AF1092">
            <v>325</v>
          </cell>
          <cell r="AG1092" t="str">
            <v>CUSTO HORÁRIO PRODUTIVO DIURNO</v>
          </cell>
          <cell r="AH1092">
            <v>0</v>
          </cell>
          <cell r="AI1092">
            <v>0</v>
          </cell>
        </row>
        <row r="1093">
          <cell r="G1093">
            <v>6259</v>
          </cell>
          <cell r="H1093" t="str">
            <v>CAMINHAO PIPA 6000L TOCO, 162CV - 7,5T (VU=6ANOS) (INCLUI TANQUE DE ACO PARA TRANSPORTE DE AGUA) - CUSTO HORARIO PRODUTIVO DIURNO</v>
          </cell>
          <cell r="I1093" t="str">
            <v>CHP</v>
          </cell>
          <cell r="J1093">
            <v>72.239999999999995</v>
          </cell>
          <cell r="K1093" t="str">
            <v>COMPOSICAO</v>
          </cell>
          <cell r="L1093">
            <v>5759</v>
          </cell>
          <cell r="M1093" t="str">
            <v>CAMINHAO PIPA F12000 142HP TANQUE 6000L/MAO-DE-OBRA NA OPERACAO DIURNA</v>
          </cell>
          <cell r="N1093" t="str">
            <v>H</v>
          </cell>
          <cell r="O1093">
            <v>1</v>
          </cell>
          <cell r="P1093">
            <v>10.75</v>
          </cell>
          <cell r="Q1093">
            <v>10.75</v>
          </cell>
          <cell r="AD1093" t="str">
            <v>CHOR</v>
          </cell>
          <cell r="AE1093" t="str">
            <v>CUSTOS HORÁRIOS DE MÁQUINAS E EQUIPAMENTOS</v>
          </cell>
          <cell r="AF1093">
            <v>325</v>
          </cell>
          <cell r="AG1093" t="str">
            <v>CUSTO HORÁRIO PRODUTIVO DIURNO</v>
          </cell>
          <cell r="AH1093">
            <v>0</v>
          </cell>
          <cell r="AI1093">
            <v>0</v>
          </cell>
        </row>
        <row r="1094">
          <cell r="G1094">
            <v>6259</v>
          </cell>
          <cell r="H1094" t="str">
            <v>CAMINHAO PIPA 6000L TOCO, 162CV - 7,5T (VU=6ANOS) (INCLUI TANQUE DE ACO PARA TRANSPORTE DE AGUA) - CUSTO HORARIO PRODUTIVO DIURNO</v>
          </cell>
          <cell r="I1094" t="str">
            <v>CHP</v>
          </cell>
          <cell r="J1094">
            <v>72.239999999999995</v>
          </cell>
          <cell r="K1094" t="str">
            <v>COMPOSICAO</v>
          </cell>
          <cell r="L1094">
            <v>6258</v>
          </cell>
          <cell r="M1094" t="str">
            <v>CAMINHAO PIPA 6000L TOCO, 162CV - 7,5T (VU=6ANOS) (INCLUI TANQUE DE ACO PARA TRANSPORTE DE AGUA) - DEPRECIACAO E JUROS</v>
          </cell>
          <cell r="N1094" t="str">
            <v>H</v>
          </cell>
          <cell r="O1094">
            <v>1</v>
          </cell>
          <cell r="P1094">
            <v>15.13</v>
          </cell>
          <cell r="Q1094">
            <v>15.13</v>
          </cell>
          <cell r="AD1094" t="str">
            <v>CHOR</v>
          </cell>
          <cell r="AE1094" t="str">
            <v>CUSTOS HORÁRIOS DE MÁQUINAS E EQUIPAMENTOS</v>
          </cell>
          <cell r="AF1094">
            <v>325</v>
          </cell>
          <cell r="AG1094" t="str">
            <v>CUSTO HORÁRIO PRODUTIVO DIURNO</v>
          </cell>
          <cell r="AH1094">
            <v>0</v>
          </cell>
          <cell r="AI1094">
            <v>0</v>
          </cell>
        </row>
        <row r="1095">
          <cell r="G1095">
            <v>6259</v>
          </cell>
          <cell r="H1095" t="str">
            <v>CAMINHAO PIPA 6000L TOCO, 162CV - 7,5T (VU=6ANOS) (INCLUI TANQUE DE ACO PARA TRANSPORTE DE AGUA) - CUSTO HORARIO PRODUTIVO DIURNO</v>
          </cell>
          <cell r="I1095" t="str">
            <v>CHP</v>
          </cell>
          <cell r="J1095">
            <v>72.239999999999995</v>
          </cell>
          <cell r="K1095" t="str">
            <v>COMPOSICAO</v>
          </cell>
          <cell r="L1095">
            <v>53882</v>
          </cell>
          <cell r="M1095" t="str">
            <v>CAMINHAO PIPA 6000L TOCO, 162CV - 7,5T (VU=6ANOS) (INCLUI TANQUE DE ACO PARA TRANSPORTE DE AGUA) - MANUTENCAO</v>
          </cell>
          <cell r="N1095" t="str">
            <v>H</v>
          </cell>
          <cell r="O1095">
            <v>1</v>
          </cell>
          <cell r="P1095">
            <v>7.51</v>
          </cell>
          <cell r="Q1095">
            <v>7.51</v>
          </cell>
          <cell r="AD1095" t="str">
            <v>CHOR</v>
          </cell>
          <cell r="AE1095" t="str">
            <v>CUSTOS HORÁRIOS DE MÁQUINAS E EQUIPAMENTOS</v>
          </cell>
          <cell r="AF1095">
            <v>325</v>
          </cell>
          <cell r="AG1095" t="str">
            <v>CUSTO HORÁRIO PRODUTIVO DIURNO</v>
          </cell>
          <cell r="AH1095">
            <v>0</v>
          </cell>
          <cell r="AI1095">
            <v>0</v>
          </cell>
        </row>
        <row r="1096">
          <cell r="G1096">
            <v>6388</v>
          </cell>
          <cell r="H1096" t="str">
            <v>MAQUINA SOLDA ARCO 375A DIESEL 33CV CHP DIURNO EXCLUSIVE OPERADOR</v>
          </cell>
          <cell r="I1096" t="str">
            <v>H</v>
          </cell>
          <cell r="J1096">
            <v>35.200000000000003</v>
          </cell>
          <cell r="R1096">
            <v>0</v>
          </cell>
          <cell r="S1096">
            <v>0</v>
          </cell>
          <cell r="T1096">
            <v>24.4</v>
          </cell>
          <cell r="U1096">
            <v>69.34</v>
          </cell>
          <cell r="V1096">
            <v>10.79</v>
          </cell>
          <cell r="W1096">
            <v>30.65</v>
          </cell>
          <cell r="X1096">
            <v>0</v>
          </cell>
          <cell r="Y1096">
            <v>0</v>
          </cell>
          <cell r="Z1096">
            <v>0</v>
          </cell>
          <cell r="AA1096">
            <v>0</v>
          </cell>
          <cell r="AB1096" t="str">
            <v>CAIXA REFERENCIAL</v>
          </cell>
          <cell r="AD1096" t="str">
            <v>CHOR</v>
          </cell>
          <cell r="AE1096" t="str">
            <v>CUSTOS HORÁRIOS DE MÁQUINAS E EQUIPAMENTOS</v>
          </cell>
          <cell r="AF1096">
            <v>325</v>
          </cell>
          <cell r="AG1096" t="str">
            <v>CUSTO HORÁRIO PRODUTIVO DIURNO</v>
          </cell>
          <cell r="AH1096">
            <v>0</v>
          </cell>
          <cell r="AI1096">
            <v>0</v>
          </cell>
        </row>
        <row r="1097">
          <cell r="G1097">
            <v>6388</v>
          </cell>
          <cell r="H1097" t="str">
            <v>MAQUINA SOLDA ARCO 375A DIESEL 33CV CHP DIURNO EXCLUSIVE OPERADOR</v>
          </cell>
          <cell r="I1097" t="str">
            <v>H</v>
          </cell>
          <cell r="J1097">
            <v>35.200000000000003</v>
          </cell>
          <cell r="K1097" t="str">
            <v>INSUMO</v>
          </cell>
          <cell r="L1097">
            <v>4221</v>
          </cell>
          <cell r="M1097" t="str">
            <v>OLEO DIESEL COMBUSTIVEL COMUM</v>
          </cell>
          <cell r="N1097" t="str">
            <v>L</v>
          </cell>
          <cell r="O1097">
            <v>10</v>
          </cell>
          <cell r="P1097">
            <v>2.3199999999999998</v>
          </cell>
          <cell r="Q1097">
            <v>23.2</v>
          </cell>
          <cell r="AD1097" t="str">
            <v>CHOR</v>
          </cell>
          <cell r="AE1097" t="str">
            <v>CUSTOS HORÁRIOS DE MÁQUINAS E EQUIPAMENTOS</v>
          </cell>
          <cell r="AF1097">
            <v>325</v>
          </cell>
          <cell r="AG1097" t="str">
            <v>CUSTO HORÁRIO PRODUTIVO DIURNO</v>
          </cell>
          <cell r="AH1097">
            <v>0</v>
          </cell>
          <cell r="AI1097">
            <v>0</v>
          </cell>
        </row>
        <row r="1098">
          <cell r="G1098">
            <v>6388</v>
          </cell>
          <cell r="H1098" t="str">
            <v>MAQUINA SOLDA ARCO 375A DIESEL 33CV CHP DIURNO EXCLUSIVE OPERADOR</v>
          </cell>
          <cell r="I1098" t="str">
            <v>H</v>
          </cell>
          <cell r="J1098">
            <v>35.200000000000003</v>
          </cell>
          <cell r="K1098" t="str">
            <v>INSUMO</v>
          </cell>
          <cell r="L1098">
            <v>4227</v>
          </cell>
          <cell r="M1098" t="str">
            <v>ÓLEO LUBRIFICANTE PARA MOTORES DE EQUIPAMENTOS PESADOS (CAMINHÕES, TRATORES, RETROS E ETC...)</v>
          </cell>
          <cell r="N1098" t="str">
            <v>L</v>
          </cell>
          <cell r="O1098">
            <v>0.08</v>
          </cell>
          <cell r="P1098">
            <v>10.43</v>
          </cell>
          <cell r="Q1098">
            <v>0.83</v>
          </cell>
          <cell r="AD1098" t="str">
            <v>CHOR</v>
          </cell>
          <cell r="AE1098" t="str">
            <v>CUSTOS HORÁRIOS DE MÁQUINAS E EQUIPAMENTOS</v>
          </cell>
          <cell r="AF1098">
            <v>325</v>
          </cell>
          <cell r="AG1098" t="str">
            <v>CUSTO HORÁRIO PRODUTIVO DIURNO</v>
          </cell>
          <cell r="AH1098">
            <v>0</v>
          </cell>
          <cell r="AI1098">
            <v>0</v>
          </cell>
        </row>
        <row r="1099">
          <cell r="G1099">
            <v>6388</v>
          </cell>
          <cell r="H1099" t="str">
            <v>MAQUINA SOLDA ARCO 375A DIESEL 33CV CHP DIURNO EXCLUSIVE OPERADOR</v>
          </cell>
          <cell r="I1099" t="str">
            <v>H</v>
          </cell>
          <cell r="J1099">
            <v>35.200000000000003</v>
          </cell>
          <cell r="K1099" t="str">
            <v>INSUMO</v>
          </cell>
          <cell r="L1099">
            <v>4229</v>
          </cell>
          <cell r="M1099" t="str">
            <v>GRAXA LUBRIFICANTE</v>
          </cell>
          <cell r="N1099" t="str">
            <v>KG</v>
          </cell>
          <cell r="O1099">
            <v>0.03</v>
          </cell>
          <cell r="P1099">
            <v>12.49</v>
          </cell>
          <cell r="Q1099">
            <v>0.37</v>
          </cell>
          <cell r="AD1099" t="str">
            <v>CHOR</v>
          </cell>
          <cell r="AE1099" t="str">
            <v>CUSTOS HORÁRIOS DE MÁQUINAS E EQUIPAMENTOS</v>
          </cell>
          <cell r="AF1099">
            <v>325</v>
          </cell>
          <cell r="AG1099" t="str">
            <v>CUSTO HORÁRIO PRODUTIVO DIURNO</v>
          </cell>
          <cell r="AH1099">
            <v>0</v>
          </cell>
          <cell r="AI1099">
            <v>0</v>
          </cell>
        </row>
        <row r="1100">
          <cell r="G1100">
            <v>6388</v>
          </cell>
          <cell r="H1100" t="str">
            <v>MAQUINA SOLDA ARCO 375A DIESEL 33CV CHP DIURNO EXCLUSIVE OPERADOR</v>
          </cell>
          <cell r="I1100" t="str">
            <v>H</v>
          </cell>
          <cell r="J1100">
            <v>35.200000000000003</v>
          </cell>
          <cell r="K1100" t="str">
            <v>INSUMO</v>
          </cell>
          <cell r="L1100">
            <v>13333</v>
          </cell>
          <cell r="M1100" t="str">
            <v>GRUPO DE SOLDAGEM C/ GERADOR A DIESEL 33HP P/ SOLDA ELETRICA, SOBRE 04 RODAS, BAMBOZZI, MOD.TN8, C/MOTOR 4 CILINDROS 600A,  **CAIXA**</v>
          </cell>
          <cell r="N1100" t="str">
            <v>UN</v>
          </cell>
          <cell r="O1100">
            <v>1.92E-4</v>
          </cell>
          <cell r="P1100">
            <v>56200.54</v>
          </cell>
          <cell r="Q1100">
            <v>10.79</v>
          </cell>
          <cell r="AD1100" t="str">
            <v>CHOR</v>
          </cell>
          <cell r="AE1100" t="str">
            <v>CUSTOS HORÁRIOS DE MÁQUINAS E EQUIPAMENTOS</v>
          </cell>
          <cell r="AF1100">
            <v>325</v>
          </cell>
          <cell r="AG1100" t="str">
            <v>CUSTO HORÁRIO PRODUTIVO DIURNO</v>
          </cell>
          <cell r="AH1100">
            <v>0</v>
          </cell>
          <cell r="AI1100">
            <v>0</v>
          </cell>
        </row>
        <row r="1101">
          <cell r="G1101">
            <v>6554</v>
          </cell>
          <cell r="H1101" t="str">
            <v>TRATOR DE PNEUS TRAÇÃO 4 X 2, 82CV  - CHP DIURNO</v>
          </cell>
          <cell r="I1101" t="str">
            <v>CHP</v>
          </cell>
          <cell r="J1101">
            <v>80.69</v>
          </cell>
          <cell r="R1101">
            <v>14.39</v>
          </cell>
          <cell r="S1101">
            <v>17.84</v>
          </cell>
          <cell r="T1101">
            <v>45.1</v>
          </cell>
          <cell r="U1101">
            <v>55.89</v>
          </cell>
          <cell r="V1101">
            <v>21.19</v>
          </cell>
          <cell r="W1101">
            <v>26.26</v>
          </cell>
          <cell r="X1101">
            <v>0</v>
          </cell>
          <cell r="Y1101">
            <v>0</v>
          </cell>
          <cell r="Z1101">
            <v>0</v>
          </cell>
          <cell r="AA1101">
            <v>0</v>
          </cell>
          <cell r="AB1101" t="str">
            <v>CAIXA REFERENCIAL</v>
          </cell>
          <cell r="AD1101" t="str">
            <v>CHOR</v>
          </cell>
          <cell r="AE1101" t="str">
            <v>CUSTOS HORÁRIOS DE MÁQUINAS E EQUIPAMENTOS</v>
          </cell>
          <cell r="AF1101">
            <v>325</v>
          </cell>
          <cell r="AG1101" t="str">
            <v>CUSTO HORÁRIO PRODUTIVO DIURNO</v>
          </cell>
          <cell r="AH1101">
            <v>0</v>
          </cell>
          <cell r="AI1101">
            <v>0</v>
          </cell>
        </row>
        <row r="1102">
          <cell r="G1102">
            <v>6554</v>
          </cell>
          <cell r="H1102" t="str">
            <v>TRATOR DE PNEUS TRAÇÃO 4 X 2, 82CV  - CHP DIURNO</v>
          </cell>
          <cell r="I1102" t="str">
            <v>CHP</v>
          </cell>
          <cell r="J1102">
            <v>80.69</v>
          </cell>
          <cell r="K1102" t="str">
            <v>COMPOSICAO</v>
          </cell>
          <cell r="L1102">
            <v>5713</v>
          </cell>
          <cell r="M1102" t="str">
            <v>TRATOR PNEUS TRAÇÃO 4X2, 82CV, PESO C/ LASTRO 4,555 T (VU=5ANOS) -DEPRECIAÇÃO E JUROS</v>
          </cell>
          <cell r="N1102" t="str">
            <v>H</v>
          </cell>
          <cell r="O1102">
            <v>1</v>
          </cell>
          <cell r="P1102">
            <v>13.19</v>
          </cell>
          <cell r="Q1102">
            <v>13.19</v>
          </cell>
          <cell r="AD1102" t="str">
            <v>CHOR</v>
          </cell>
          <cell r="AE1102" t="str">
            <v>CUSTOS HORÁRIOS DE MÁQUINAS E EQUIPAMENTOS</v>
          </cell>
          <cell r="AF1102">
            <v>325</v>
          </cell>
          <cell r="AG1102" t="str">
            <v>CUSTO HORÁRIO PRODUTIVO DIURNO</v>
          </cell>
          <cell r="AH1102">
            <v>0</v>
          </cell>
          <cell r="AI1102">
            <v>0</v>
          </cell>
        </row>
        <row r="1103">
          <cell r="G1103">
            <v>6554</v>
          </cell>
          <cell r="H1103" t="str">
            <v>TRATOR DE PNEUS TRAÇÃO 4 X 2, 82CV  - CHP DIURNO</v>
          </cell>
          <cell r="I1103" t="str">
            <v>CHP</v>
          </cell>
          <cell r="J1103">
            <v>80.69</v>
          </cell>
          <cell r="K1103" t="str">
            <v>COMPOSICAO</v>
          </cell>
          <cell r="L1103">
            <v>5714</v>
          </cell>
          <cell r="M1103" t="str">
            <v>TRATOR PNEUS TRAÇÃO 4X2, 82 CV, PESO C/ LASTRO 4,555 T (VU=5ANOS) - MANUTENÇÃO</v>
          </cell>
          <cell r="N1103" t="str">
            <v>H</v>
          </cell>
          <cell r="O1103">
            <v>1</v>
          </cell>
          <cell r="P1103">
            <v>8</v>
          </cell>
          <cell r="Q1103">
            <v>8</v>
          </cell>
          <cell r="AD1103" t="str">
            <v>CHOR</v>
          </cell>
          <cell r="AE1103" t="str">
            <v>CUSTOS HORÁRIOS DE MÁQUINAS E EQUIPAMENTOS</v>
          </cell>
          <cell r="AF1103">
            <v>325</v>
          </cell>
          <cell r="AG1103" t="str">
            <v>CUSTO HORÁRIO PRODUTIVO DIURNO</v>
          </cell>
          <cell r="AH1103">
            <v>0</v>
          </cell>
          <cell r="AI1103">
            <v>0</v>
          </cell>
        </row>
        <row r="1104">
          <cell r="G1104">
            <v>6554</v>
          </cell>
          <cell r="H1104" t="str">
            <v>TRATOR DE PNEUS TRAÇÃO 4 X 2, 82CV  - CHP DIURNO</v>
          </cell>
          <cell r="I1104" t="str">
            <v>CHP</v>
          </cell>
          <cell r="J1104">
            <v>80.69</v>
          </cell>
          <cell r="K1104" t="str">
            <v>COMPOSICAO</v>
          </cell>
          <cell r="L1104">
            <v>5715</v>
          </cell>
          <cell r="M1104" t="str">
            <v>TRATOR PNEUS TRAÇÃO 4X2, 82 CV, PESO C/ LASTRO 4,555 T - MATERIAIS NA OPERAÇÃO</v>
          </cell>
          <cell r="N1104" t="str">
            <v>H</v>
          </cell>
          <cell r="O1104">
            <v>1</v>
          </cell>
          <cell r="P1104">
            <v>45.1</v>
          </cell>
          <cell r="Q1104">
            <v>45.1</v>
          </cell>
          <cell r="AD1104" t="str">
            <v>CHOR</v>
          </cell>
          <cell r="AE1104" t="str">
            <v>CUSTOS HORÁRIOS DE MÁQUINAS E EQUIPAMENTOS</v>
          </cell>
          <cell r="AF1104">
            <v>325</v>
          </cell>
          <cell r="AG1104" t="str">
            <v>CUSTO HORÁRIO PRODUTIVO DIURNO</v>
          </cell>
          <cell r="AH1104">
            <v>0</v>
          </cell>
          <cell r="AI1104">
            <v>0</v>
          </cell>
        </row>
        <row r="1105">
          <cell r="G1105">
            <v>6554</v>
          </cell>
          <cell r="H1105" t="str">
            <v>TRATOR DE PNEUS TRAÇÃO 4 X 2, 82CV  - CHP DIURNO</v>
          </cell>
          <cell r="I1105" t="str">
            <v>CHP</v>
          </cell>
          <cell r="J1105">
            <v>80.69</v>
          </cell>
          <cell r="K1105" t="str">
            <v>COMPOSICAO</v>
          </cell>
          <cell r="L1105">
            <v>5716</v>
          </cell>
          <cell r="M1105" t="str">
            <v>TRATOR PNEUS TRAÇÃO 4X2, 82 CV, PESO C/ LASTRO 4,555 T - MÃO-DE-OBRA OPERACAO DIURNA</v>
          </cell>
          <cell r="N1105" t="str">
            <v>H</v>
          </cell>
          <cell r="O1105">
            <v>1</v>
          </cell>
          <cell r="P1105">
            <v>14.39</v>
          </cell>
          <cell r="Q1105">
            <v>14.39</v>
          </cell>
          <cell r="AD1105" t="str">
            <v>CHOR</v>
          </cell>
          <cell r="AE1105" t="str">
            <v>CUSTOS HORÁRIOS DE MÁQUINAS E EQUIPAMENTOS</v>
          </cell>
          <cell r="AF1105">
            <v>325</v>
          </cell>
          <cell r="AG1105" t="str">
            <v>CUSTO HORÁRIO PRODUTIVO DIURNO</v>
          </cell>
          <cell r="AH1105">
            <v>0</v>
          </cell>
          <cell r="AI1105">
            <v>0</v>
          </cell>
        </row>
        <row r="1106">
          <cell r="G1106">
            <v>6878</v>
          </cell>
          <cell r="H1106" t="str">
            <v>CAMINHAO BASCULANTE 4,0M3 TOCO 162CV PBT=11800KG - CHP DIURNO</v>
          </cell>
          <cell r="I1106" t="str">
            <v>CHP</v>
          </cell>
          <cell r="J1106">
            <v>104.34</v>
          </cell>
          <cell r="R1106">
            <v>10.75</v>
          </cell>
          <cell r="S1106">
            <v>10.3</v>
          </cell>
          <cell r="T1106">
            <v>59.29</v>
          </cell>
          <cell r="U1106">
            <v>56.83</v>
          </cell>
          <cell r="V1106">
            <v>34.29</v>
          </cell>
          <cell r="W1106">
            <v>32.86</v>
          </cell>
          <cell r="X1106">
            <v>0</v>
          </cell>
          <cell r="Y1106">
            <v>0</v>
          </cell>
          <cell r="Z1106">
            <v>0</v>
          </cell>
          <cell r="AA1106">
            <v>0</v>
          </cell>
          <cell r="AB1106" t="str">
            <v>CAIXA REFERENCIAL</v>
          </cell>
          <cell r="AD1106" t="str">
            <v>CHOR</v>
          </cell>
          <cell r="AE1106" t="str">
            <v>CUSTOS HORÁRIOS DE MÁQUINAS E EQUIPAMENTOS</v>
          </cell>
          <cell r="AF1106">
            <v>325</v>
          </cell>
          <cell r="AG1106" t="str">
            <v>CUSTO HORÁRIO PRODUTIVO DIURNO</v>
          </cell>
          <cell r="AH1106">
            <v>0</v>
          </cell>
          <cell r="AI1106">
            <v>0</v>
          </cell>
        </row>
        <row r="1107">
          <cell r="G1107">
            <v>6878</v>
          </cell>
          <cell r="H1107" t="str">
            <v>CAMINHAO BASCULANTE 4,0M3 TOCO 162CV PBT=11800KG - CHP DIURNO</v>
          </cell>
          <cell r="I1107" t="str">
            <v>CHP</v>
          </cell>
          <cell r="J1107">
            <v>104.34</v>
          </cell>
          <cell r="K1107" t="str">
            <v>COMPOSICAO</v>
          </cell>
          <cell r="L1107">
            <v>5623</v>
          </cell>
          <cell r="M1107" t="str">
            <v>CAMINHAO BASCULANTE 4,0M3 TOCO 162CV PBT=11800KG  - JUROS</v>
          </cell>
          <cell r="N1107" t="str">
            <v>H</v>
          </cell>
          <cell r="O1107">
            <v>1</v>
          </cell>
          <cell r="P1107">
            <v>4.71</v>
          </cell>
          <cell r="Q1107">
            <v>4.71</v>
          </cell>
          <cell r="AD1107" t="str">
            <v>CHOR</v>
          </cell>
          <cell r="AE1107" t="str">
            <v>CUSTOS HORÁRIOS DE MÁQUINAS E EQUIPAMENTOS</v>
          </cell>
          <cell r="AF1107">
            <v>325</v>
          </cell>
          <cell r="AG1107" t="str">
            <v>CUSTO HORÁRIO PRODUTIVO DIURNO</v>
          </cell>
          <cell r="AH1107">
            <v>0</v>
          </cell>
          <cell r="AI1107">
            <v>0</v>
          </cell>
        </row>
        <row r="1108">
          <cell r="G1108">
            <v>6878</v>
          </cell>
          <cell r="H1108" t="str">
            <v>CAMINHAO BASCULANTE 4,0M3 TOCO 162CV PBT=11800KG - CHP DIURNO</v>
          </cell>
          <cell r="I1108" t="str">
            <v>CHP</v>
          </cell>
          <cell r="J1108">
            <v>104.34</v>
          </cell>
          <cell r="K1108" t="str">
            <v>COMPOSICAO</v>
          </cell>
          <cell r="L1108">
            <v>5624</v>
          </cell>
          <cell r="M1108" t="str">
            <v>CAMINHAO BASCULANTE 4,0M3 TOCO 162CV PBT=11800KG - OPERACAO</v>
          </cell>
          <cell r="N1108" t="str">
            <v>H</v>
          </cell>
          <cell r="O1108">
            <v>1</v>
          </cell>
          <cell r="P1108">
            <v>59.29</v>
          </cell>
          <cell r="Q1108">
            <v>59.29</v>
          </cell>
          <cell r="AD1108" t="str">
            <v>CHOR</v>
          </cell>
          <cell r="AE1108" t="str">
            <v>CUSTOS HORÁRIOS DE MÁQUINAS E EQUIPAMENTOS</v>
          </cell>
          <cell r="AF1108">
            <v>325</v>
          </cell>
          <cell r="AG1108" t="str">
            <v>CUSTO HORÁRIO PRODUTIVO DIURNO</v>
          </cell>
          <cell r="AH1108">
            <v>0</v>
          </cell>
          <cell r="AI1108">
            <v>0</v>
          </cell>
        </row>
        <row r="1109">
          <cell r="G1109">
            <v>6878</v>
          </cell>
          <cell r="H1109" t="str">
            <v>CAMINHAO BASCULANTE 4,0M3 TOCO 162CV PBT=11800KG - CHP DIURNO</v>
          </cell>
          <cell r="I1109" t="str">
            <v>CHP</v>
          </cell>
          <cell r="J1109">
            <v>104.34</v>
          </cell>
          <cell r="K1109" t="str">
            <v>COMPOSICAO</v>
          </cell>
          <cell r="L1109">
            <v>53781</v>
          </cell>
          <cell r="M1109" t="str">
            <v>CAMINHAO BASCULANTE 4,0M3 TOCO 162CV PBT=11800KG  - DEPRECIACAO</v>
          </cell>
          <cell r="N1109" t="str">
            <v>H</v>
          </cell>
          <cell r="O1109">
            <v>1</v>
          </cell>
          <cell r="P1109">
            <v>14.78</v>
          </cell>
          <cell r="Q1109">
            <v>14.78</v>
          </cell>
          <cell r="AD1109" t="str">
            <v>CHOR</v>
          </cell>
          <cell r="AE1109" t="str">
            <v>CUSTOS HORÁRIOS DE MÁQUINAS E EQUIPAMENTOS</v>
          </cell>
          <cell r="AF1109">
            <v>325</v>
          </cell>
          <cell r="AG1109" t="str">
            <v>CUSTO HORÁRIO PRODUTIVO DIURNO</v>
          </cell>
          <cell r="AH1109">
            <v>0</v>
          </cell>
          <cell r="AI1109">
            <v>0</v>
          </cell>
        </row>
        <row r="1110">
          <cell r="G1110">
            <v>6878</v>
          </cell>
          <cell r="H1110" t="str">
            <v>CAMINHAO BASCULANTE 4,0M3 TOCO 162CV PBT=11800KG - CHP DIURNO</v>
          </cell>
          <cell r="I1110" t="str">
            <v>CHP</v>
          </cell>
          <cell r="J1110">
            <v>104.34</v>
          </cell>
          <cell r="K1110" t="str">
            <v>COMPOSICAO</v>
          </cell>
          <cell r="L1110">
            <v>53782</v>
          </cell>
          <cell r="M1110" t="str">
            <v>CAMINHAO BASCULANTE 4,0M3 TOCO 162CV PBT=11800KG - MANUTENCAO</v>
          </cell>
          <cell r="N1110" t="str">
            <v>H</v>
          </cell>
          <cell r="O1110">
            <v>1</v>
          </cell>
          <cell r="P1110">
            <v>14.78</v>
          </cell>
          <cell r="Q1110">
            <v>14.78</v>
          </cell>
          <cell r="AD1110" t="str">
            <v>CHOR</v>
          </cell>
          <cell r="AE1110" t="str">
            <v>CUSTOS HORÁRIOS DE MÁQUINAS E EQUIPAMENTOS</v>
          </cell>
          <cell r="AF1110">
            <v>325</v>
          </cell>
          <cell r="AG1110" t="str">
            <v>CUSTO HORÁRIO PRODUTIVO DIURNO</v>
          </cell>
          <cell r="AH1110">
            <v>0</v>
          </cell>
          <cell r="AI1110">
            <v>0</v>
          </cell>
        </row>
        <row r="1111">
          <cell r="G1111">
            <v>6878</v>
          </cell>
          <cell r="H1111" t="str">
            <v>CAMINHAO BASCULANTE 4,0M3 TOCO 162CV PBT=11800KG - CHP DIURNO</v>
          </cell>
          <cell r="I1111" t="str">
            <v>CHP</v>
          </cell>
          <cell r="J1111">
            <v>104.34</v>
          </cell>
          <cell r="K1111" t="str">
            <v>INSUMO</v>
          </cell>
          <cell r="L1111">
            <v>10512</v>
          </cell>
          <cell r="M1111" t="str">
            <v>MOTORISTA DE CAMINHAO - PISO MENSAL (ENCARGO SOCIAL MENSALISTA)</v>
          </cell>
          <cell r="N1111" t="str">
            <v>MES</v>
          </cell>
          <cell r="O1111">
            <v>4.5453999999999998E-3</v>
          </cell>
          <cell r="P1111">
            <v>2365.75</v>
          </cell>
          <cell r="Q1111">
            <v>10.75</v>
          </cell>
          <cell r="AD1111" t="str">
            <v>CHOR</v>
          </cell>
          <cell r="AE1111" t="str">
            <v>CUSTOS HORÁRIOS DE MÁQUINAS E EQUIPAMENTOS</v>
          </cell>
          <cell r="AF1111">
            <v>325</v>
          </cell>
          <cell r="AG1111" t="str">
            <v>CUSTO HORÁRIO PRODUTIVO DIURNO</v>
          </cell>
          <cell r="AH1111">
            <v>0</v>
          </cell>
          <cell r="AI1111">
            <v>0</v>
          </cell>
        </row>
        <row r="1112">
          <cell r="G1112">
            <v>6879</v>
          </cell>
          <cell r="H1112" t="str">
            <v>ROLO COMPACTADOR DE PNEUS ESTATICO, PRESSAO VARIAVEL, POTENCIA 111HP - PESO SEM/COM LASTRO 9,5/22,4T. - CHP</v>
          </cell>
          <cell r="I1112" t="str">
            <v>CHP</v>
          </cell>
          <cell r="J1112">
            <v>143.38</v>
          </cell>
          <cell r="R1112">
            <v>39.270000000000003</v>
          </cell>
          <cell r="S1112">
            <v>27.39</v>
          </cell>
          <cell r="T1112">
            <v>46.35</v>
          </cell>
          <cell r="U1112">
            <v>32.32</v>
          </cell>
          <cell r="V1112">
            <v>57.75</v>
          </cell>
          <cell r="W1112">
            <v>40.270000000000003</v>
          </cell>
          <cell r="X1112">
            <v>0</v>
          </cell>
          <cell r="Y1112">
            <v>0</v>
          </cell>
          <cell r="Z1112">
            <v>0</v>
          </cell>
          <cell r="AA1112">
            <v>0</v>
          </cell>
          <cell r="AB1112" t="str">
            <v>CAIXA REFERENCIAL</v>
          </cell>
          <cell r="AD1112" t="str">
            <v>CHOR</v>
          </cell>
          <cell r="AE1112" t="str">
            <v>CUSTOS HORÁRIOS DE MÁQUINAS E EQUIPAMENTOS</v>
          </cell>
          <cell r="AF1112">
            <v>325</v>
          </cell>
          <cell r="AG1112" t="str">
            <v>CUSTO HORÁRIO PRODUTIVO DIURNO</v>
          </cell>
          <cell r="AH1112">
            <v>0</v>
          </cell>
          <cell r="AI1112">
            <v>0</v>
          </cell>
        </row>
        <row r="1113">
          <cell r="G1113">
            <v>6879</v>
          </cell>
          <cell r="H1113" t="str">
            <v>ROLO COMPACTADOR DE PNEUS ESTATICO, PRESSAO VARIAVEL, POTENCIA 111HP - PESO SEM/COM LASTRO 9,5/22,4T. - CHP</v>
          </cell>
          <cell r="I1113" t="str">
            <v>CHP</v>
          </cell>
          <cell r="J1113">
            <v>143.38</v>
          </cell>
          <cell r="K1113" t="str">
            <v>COMPOSICAO</v>
          </cell>
          <cell r="L1113">
            <v>7038</v>
          </cell>
          <cell r="M1113" t="str">
            <v>ROLO COMPACTADOR DE PNEUS ESTATICO, PRESSAO VARIAVEL, POTENCIA 111HP - PESO SEM/COM LASTRO 9,5/22,4T - DEPRECIACAO</v>
          </cell>
          <cell r="N1113" t="str">
            <v>H</v>
          </cell>
          <cell r="O1113">
            <v>1</v>
          </cell>
          <cell r="P1113">
            <v>24.05</v>
          </cell>
          <cell r="Q1113">
            <v>24.05</v>
          </cell>
          <cell r="AD1113" t="str">
            <v>CHOR</v>
          </cell>
          <cell r="AE1113" t="str">
            <v>CUSTOS HORÁRIOS DE MÁQUINAS E EQUIPAMENTOS</v>
          </cell>
          <cell r="AF1113">
            <v>325</v>
          </cell>
          <cell r="AG1113" t="str">
            <v>CUSTO HORÁRIO PRODUTIVO DIURNO</v>
          </cell>
          <cell r="AH1113">
            <v>0</v>
          </cell>
          <cell r="AI1113">
            <v>0</v>
          </cell>
        </row>
        <row r="1114">
          <cell r="G1114">
            <v>6879</v>
          </cell>
          <cell r="H1114" t="str">
            <v>ROLO COMPACTADOR DE PNEUS ESTATICO, PRESSAO VARIAVEL, POTENCIA 111HP - PESO SEM/COM LASTRO 9,5/22,4T. - CHP</v>
          </cell>
          <cell r="I1114" t="str">
            <v>CHP</v>
          </cell>
          <cell r="J1114">
            <v>143.38</v>
          </cell>
          <cell r="K1114" t="str">
            <v>COMPOSICAO</v>
          </cell>
          <cell r="L1114">
            <v>7039</v>
          </cell>
          <cell r="M1114" t="str">
            <v>ROLO COMPACTADOR DE PNEUS ESTATICO, PRESSAO VARIAVEL, POTENCIA 111HP - PESO SEM/COM LASTRO 9,5/22,4T - JUROS</v>
          </cell>
          <cell r="N1114" t="str">
            <v>H</v>
          </cell>
          <cell r="O1114">
            <v>1</v>
          </cell>
          <cell r="P1114">
            <v>12.02</v>
          </cell>
          <cell r="Q1114">
            <v>12.02</v>
          </cell>
          <cell r="AD1114" t="str">
            <v>CHOR</v>
          </cell>
          <cell r="AE1114" t="str">
            <v>CUSTOS HORÁRIOS DE MÁQUINAS E EQUIPAMENTOS</v>
          </cell>
          <cell r="AF1114">
            <v>325</v>
          </cell>
          <cell r="AG1114" t="str">
            <v>CUSTO HORÁRIO PRODUTIVO DIURNO</v>
          </cell>
          <cell r="AH1114">
            <v>0</v>
          </cell>
          <cell r="AI1114">
            <v>0</v>
          </cell>
        </row>
        <row r="1115">
          <cell r="G1115">
            <v>6879</v>
          </cell>
          <cell r="H1115" t="str">
            <v>ROLO COMPACTADOR DE PNEUS ESTATICO, PRESSAO VARIAVEL, POTENCIA 111HP - PESO SEM/COM LASTRO 9,5/22,4T. - CHP</v>
          </cell>
          <cell r="I1115" t="str">
            <v>CHP</v>
          </cell>
          <cell r="J1115">
            <v>143.38</v>
          </cell>
          <cell r="K1115" t="str">
            <v>COMPOSICAO</v>
          </cell>
          <cell r="L1115">
            <v>7040</v>
          </cell>
          <cell r="M1115" t="str">
            <v>ROLO COMPACTADOR DE PNEUS ESTATICO, PRESSAO VARIAVEL, POTENCIA 111HP - PESO SEM/COM LASTRO 9,5/22,4T - MANUTENCAO</v>
          </cell>
          <cell r="N1115" t="str">
            <v>H</v>
          </cell>
          <cell r="O1115">
            <v>1</v>
          </cell>
          <cell r="P1115">
            <v>21.66</v>
          </cell>
          <cell r="Q1115">
            <v>21.66</v>
          </cell>
          <cell r="AD1115" t="str">
            <v>CHOR</v>
          </cell>
          <cell r="AE1115" t="str">
            <v>CUSTOS HORÁRIOS DE MÁQUINAS E EQUIPAMENTOS</v>
          </cell>
          <cell r="AF1115">
            <v>325</v>
          </cell>
          <cell r="AG1115" t="str">
            <v>CUSTO HORÁRIO PRODUTIVO DIURNO</v>
          </cell>
          <cell r="AH1115">
            <v>0</v>
          </cell>
          <cell r="AI1115">
            <v>0</v>
          </cell>
        </row>
        <row r="1116">
          <cell r="G1116">
            <v>6879</v>
          </cell>
          <cell r="H1116" t="str">
            <v>ROLO COMPACTADOR DE PNEUS ESTATICO, PRESSAO VARIAVEL, POTENCIA 111HP - PESO SEM/COM LASTRO 9,5/22,4T. - CHP</v>
          </cell>
          <cell r="I1116" t="str">
            <v>CHP</v>
          </cell>
          <cell r="J1116">
            <v>143.38</v>
          </cell>
          <cell r="K1116" t="str">
            <v>COMPOSICAO</v>
          </cell>
          <cell r="L1116">
            <v>55147</v>
          </cell>
          <cell r="M1116" t="str">
            <v>MAO-DE-OBRA NA OPERACAO-ROLO COMPACTADOR PNEUS MULLER AP-23 111HP     AUTO-PROPELIDO PESO SEM/COM LASTRO 8/23T</v>
          </cell>
          <cell r="N1116" t="str">
            <v>H</v>
          </cell>
          <cell r="O1116">
            <v>1</v>
          </cell>
          <cell r="P1116">
            <v>39.270000000000003</v>
          </cell>
          <cell r="Q1116">
            <v>39.270000000000003</v>
          </cell>
          <cell r="AD1116" t="str">
            <v>CHOR</v>
          </cell>
          <cell r="AE1116" t="str">
            <v>CUSTOS HORÁRIOS DE MÁQUINAS E EQUIPAMENTOS</v>
          </cell>
          <cell r="AF1116">
            <v>325</v>
          </cell>
          <cell r="AG1116" t="str">
            <v>CUSTO HORÁRIO PRODUTIVO DIURNO</v>
          </cell>
          <cell r="AH1116">
            <v>0</v>
          </cell>
          <cell r="AI1116">
            <v>0</v>
          </cell>
        </row>
        <row r="1117">
          <cell r="G1117">
            <v>6879</v>
          </cell>
          <cell r="H1117" t="str">
            <v>ROLO COMPACTADOR DE PNEUS ESTATICO, PRESSAO VARIAVEL, POTENCIA 111HP - PESO SEM/COM LASTRO 9,5/22,4T. - CHP</v>
          </cell>
          <cell r="I1117" t="str">
            <v>CHP</v>
          </cell>
          <cell r="J1117">
            <v>143.38</v>
          </cell>
          <cell r="K1117" t="str">
            <v>COMPOSICAO</v>
          </cell>
          <cell r="L1117">
            <v>55263</v>
          </cell>
          <cell r="M1117" t="str">
            <v>ROLO COMPACTADOR PNEUMATICO AUTO-PROPELIDO 111HP   8/23T - CUSTOS COM MATERIAL NA OPERACAO</v>
          </cell>
          <cell r="N1117" t="str">
            <v>H</v>
          </cell>
          <cell r="O1117">
            <v>1</v>
          </cell>
          <cell r="P1117">
            <v>46.35</v>
          </cell>
          <cell r="Q1117">
            <v>46.35</v>
          </cell>
          <cell r="AD1117" t="str">
            <v>CHOR</v>
          </cell>
          <cell r="AE1117" t="str">
            <v>CUSTOS HORÁRIOS DE MÁQUINAS E EQUIPAMENTOS</v>
          </cell>
          <cell r="AF1117">
            <v>325</v>
          </cell>
          <cell r="AG1117" t="str">
            <v>CUSTO HORÁRIO PRODUTIVO DIURNO</v>
          </cell>
          <cell r="AH1117">
            <v>0</v>
          </cell>
          <cell r="AI1117">
            <v>0</v>
          </cell>
        </row>
        <row r="1118">
          <cell r="G1118">
            <v>7006</v>
          </cell>
          <cell r="H1118" t="str">
            <v>EXTRUSORA DE GUIAS E SARJETAS 14HP - CHP</v>
          </cell>
          <cell r="I1118" t="str">
            <v>CHP</v>
          </cell>
          <cell r="J1118">
            <v>16.760000000000002</v>
          </cell>
          <cell r="R1118">
            <v>0</v>
          </cell>
          <cell r="S1118">
            <v>0</v>
          </cell>
          <cell r="T1118">
            <v>4.68</v>
          </cell>
          <cell r="U1118">
            <v>27.96</v>
          </cell>
          <cell r="V1118">
            <v>12.06</v>
          </cell>
          <cell r="W1118">
            <v>72.03</v>
          </cell>
          <cell r="X1118">
            <v>0</v>
          </cell>
          <cell r="Y1118">
            <v>0</v>
          </cell>
          <cell r="Z1118">
            <v>0</v>
          </cell>
          <cell r="AA1118">
            <v>0</v>
          </cell>
          <cell r="AB1118" t="str">
            <v>CAIXA REFERENCIAL</v>
          </cell>
          <cell r="AD1118" t="str">
            <v>CHOR</v>
          </cell>
          <cell r="AE1118" t="str">
            <v>CUSTOS HORÁRIOS DE MÁQUINAS E EQUIPAMENTOS</v>
          </cell>
          <cell r="AF1118">
            <v>325</v>
          </cell>
          <cell r="AG1118" t="str">
            <v>CUSTO HORÁRIO PRODUTIVO DIURNO</v>
          </cell>
          <cell r="AH1118">
            <v>0</v>
          </cell>
          <cell r="AI1118">
            <v>0</v>
          </cell>
        </row>
        <row r="1119">
          <cell r="G1119">
            <v>7006</v>
          </cell>
          <cell r="H1119" t="str">
            <v>EXTRUSORA DE GUIAS E SARJETAS 14HP - CHP</v>
          </cell>
          <cell r="I1119" t="str">
            <v>CHP</v>
          </cell>
          <cell r="J1119">
            <v>16.760000000000002</v>
          </cell>
          <cell r="K1119" t="str">
            <v>COMPOSICAO</v>
          </cell>
          <cell r="L1119">
            <v>7008</v>
          </cell>
          <cell r="M1119" t="str">
            <v>EXTRUSORA DE GUIAS E SARJETAS 14HP - DEPRECIACAO</v>
          </cell>
          <cell r="N1119" t="str">
            <v>H</v>
          </cell>
          <cell r="O1119">
            <v>1</v>
          </cell>
          <cell r="P1119">
            <v>6.42</v>
          </cell>
          <cell r="Q1119">
            <v>6.42</v>
          </cell>
          <cell r="AD1119" t="str">
            <v>CHOR</v>
          </cell>
          <cell r="AE1119" t="str">
            <v>CUSTOS HORÁRIOS DE MÁQUINAS E EQUIPAMENTOS</v>
          </cell>
          <cell r="AF1119">
            <v>325</v>
          </cell>
          <cell r="AG1119" t="str">
            <v>CUSTO HORÁRIO PRODUTIVO DIURNO</v>
          </cell>
          <cell r="AH1119">
            <v>0</v>
          </cell>
          <cell r="AI1119">
            <v>0</v>
          </cell>
        </row>
        <row r="1120">
          <cell r="G1120">
            <v>7006</v>
          </cell>
          <cell r="H1120" t="str">
            <v>EXTRUSORA DE GUIAS E SARJETAS 14HP - CHP</v>
          </cell>
          <cell r="I1120" t="str">
            <v>CHP</v>
          </cell>
          <cell r="J1120">
            <v>16.760000000000002</v>
          </cell>
          <cell r="K1120" t="str">
            <v>COMPOSICAO</v>
          </cell>
          <cell r="L1120">
            <v>7009</v>
          </cell>
          <cell r="M1120" t="str">
            <v>EXTRUSORA DE GUIAS E SARJETAS 14HP - JUROS</v>
          </cell>
          <cell r="N1120" t="str">
            <v>H</v>
          </cell>
          <cell r="O1120">
            <v>1</v>
          </cell>
          <cell r="P1120">
            <v>2.42</v>
          </cell>
          <cell r="Q1120">
            <v>2.42</v>
          </cell>
          <cell r="AD1120" t="str">
            <v>CHOR</v>
          </cell>
          <cell r="AE1120" t="str">
            <v>CUSTOS HORÁRIOS DE MÁQUINAS E EQUIPAMENTOS</v>
          </cell>
          <cell r="AF1120">
            <v>325</v>
          </cell>
          <cell r="AG1120" t="str">
            <v>CUSTO HORÁRIO PRODUTIVO DIURNO</v>
          </cell>
          <cell r="AH1120">
            <v>0</v>
          </cell>
          <cell r="AI1120">
            <v>0</v>
          </cell>
        </row>
        <row r="1121">
          <cell r="G1121">
            <v>7006</v>
          </cell>
          <cell r="H1121" t="str">
            <v>EXTRUSORA DE GUIAS E SARJETAS 14HP - CHP</v>
          </cell>
          <cell r="I1121" t="str">
            <v>CHP</v>
          </cell>
          <cell r="J1121">
            <v>16.760000000000002</v>
          </cell>
          <cell r="K1121" t="str">
            <v>COMPOSICAO</v>
          </cell>
          <cell r="L1121">
            <v>7010</v>
          </cell>
          <cell r="M1121" t="str">
            <v>EXTRUSORA DE GUIAS E SARJETAS 14HP - MANUTENCAO</v>
          </cell>
          <cell r="N1121" t="str">
            <v>H</v>
          </cell>
          <cell r="O1121">
            <v>1</v>
          </cell>
          <cell r="P1121">
            <v>3.21</v>
          </cell>
          <cell r="Q1121">
            <v>3.21</v>
          </cell>
          <cell r="AD1121" t="str">
            <v>CHOR</v>
          </cell>
          <cell r="AE1121" t="str">
            <v>CUSTOS HORÁRIOS DE MÁQUINAS E EQUIPAMENTOS</v>
          </cell>
          <cell r="AF1121">
            <v>325</v>
          </cell>
          <cell r="AG1121" t="str">
            <v>CUSTO HORÁRIO PRODUTIVO DIURNO</v>
          </cell>
          <cell r="AH1121">
            <v>0</v>
          </cell>
          <cell r="AI1121">
            <v>0</v>
          </cell>
        </row>
        <row r="1122">
          <cell r="G1122">
            <v>7006</v>
          </cell>
          <cell r="H1122" t="str">
            <v>EXTRUSORA DE GUIAS E SARJETAS 14HP - CHP</v>
          </cell>
          <cell r="I1122" t="str">
            <v>CHP</v>
          </cell>
          <cell r="J1122">
            <v>16.760000000000002</v>
          </cell>
          <cell r="K1122" t="str">
            <v>COMPOSICAO</v>
          </cell>
          <cell r="L1122">
            <v>55255</v>
          </cell>
          <cell r="M1122" t="str">
            <v>EXTRUSORA DE GUIAS E SARJETAS 14HP - CUSTOS COM MATERIAL NA OPERACAO DIURNA</v>
          </cell>
          <cell r="N1122" t="str">
            <v>H</v>
          </cell>
          <cell r="O1122">
            <v>1</v>
          </cell>
          <cell r="P1122">
            <v>4.68</v>
          </cell>
          <cell r="Q1122">
            <v>4.68</v>
          </cell>
          <cell r="AD1122" t="str">
            <v>CHOR</v>
          </cell>
          <cell r="AE1122" t="str">
            <v>CUSTOS HORÁRIOS DE MÁQUINAS E EQUIPAMENTOS</v>
          </cell>
          <cell r="AF1122">
            <v>325</v>
          </cell>
          <cell r="AG1122" t="str">
            <v>CUSTO HORÁRIO PRODUTIVO DIURNO</v>
          </cell>
          <cell r="AH1122">
            <v>0</v>
          </cell>
          <cell r="AI1122">
            <v>0</v>
          </cell>
        </row>
        <row r="1123">
          <cell r="G1123">
            <v>7012</v>
          </cell>
          <cell r="H1123" t="str">
            <v>VEICULO UTILITARIO TIPO PICK-UP A GASOLINA COM 56,8CV - CHP</v>
          </cell>
          <cell r="I1123" t="str">
            <v>CHP</v>
          </cell>
          <cell r="J1123">
            <v>66.37</v>
          </cell>
          <cell r="R1123">
            <v>13.33</v>
          </cell>
          <cell r="S1123">
            <v>20.079999999999998</v>
          </cell>
          <cell r="T1123">
            <v>40.35</v>
          </cell>
          <cell r="U1123">
            <v>60.8</v>
          </cell>
          <cell r="V1123">
            <v>12.68</v>
          </cell>
          <cell r="W1123">
            <v>19.11</v>
          </cell>
          <cell r="X1123">
            <v>0</v>
          </cell>
          <cell r="Y1123">
            <v>0</v>
          </cell>
          <cell r="Z1123">
            <v>0</v>
          </cell>
          <cell r="AA1123">
            <v>0</v>
          </cell>
          <cell r="AB1123" t="str">
            <v>CAIXA REFERENCIAL</v>
          </cell>
          <cell r="AD1123" t="str">
            <v>CHOR</v>
          </cell>
          <cell r="AE1123" t="str">
            <v>CUSTOS HORÁRIOS DE MÁQUINAS E EQUIPAMENTOS</v>
          </cell>
          <cell r="AF1123">
            <v>325</v>
          </cell>
          <cell r="AG1123" t="str">
            <v>CUSTO HORÁRIO PRODUTIVO DIURNO</v>
          </cell>
          <cell r="AH1123">
            <v>0</v>
          </cell>
          <cell r="AI1123">
            <v>0</v>
          </cell>
        </row>
        <row r="1124">
          <cell r="G1124">
            <v>7012</v>
          </cell>
          <cell r="H1124" t="str">
            <v>VEICULO UTILITARIO TIPO PICK-UP A GASOLINA COM 56,8CV - CHP</v>
          </cell>
          <cell r="I1124" t="str">
            <v>CHP</v>
          </cell>
          <cell r="J1124">
            <v>66.37</v>
          </cell>
          <cell r="K1124" t="str">
            <v>COMPOSICAO</v>
          </cell>
          <cell r="L1124">
            <v>7013</v>
          </cell>
          <cell r="M1124" t="str">
            <v>VEICULO UTILITARIO TIPO PICK-UP A GASOLINA COM 56,8CV - DEPRECIACAO</v>
          </cell>
          <cell r="N1124" t="str">
            <v>H</v>
          </cell>
          <cell r="O1124">
            <v>1</v>
          </cell>
          <cell r="P1124">
            <v>5.64</v>
          </cell>
          <cell r="Q1124">
            <v>5.64</v>
          </cell>
          <cell r="AD1124" t="str">
            <v>CHOR</v>
          </cell>
          <cell r="AE1124" t="str">
            <v>CUSTOS HORÁRIOS DE MÁQUINAS E EQUIPAMENTOS</v>
          </cell>
          <cell r="AF1124">
            <v>325</v>
          </cell>
          <cell r="AG1124" t="str">
            <v>CUSTO HORÁRIO PRODUTIVO DIURNO</v>
          </cell>
          <cell r="AH1124">
            <v>0</v>
          </cell>
          <cell r="AI1124">
            <v>0</v>
          </cell>
        </row>
        <row r="1125">
          <cell r="G1125">
            <v>7012</v>
          </cell>
          <cell r="H1125" t="str">
            <v>VEICULO UTILITARIO TIPO PICK-UP A GASOLINA COM 56,8CV - CHP</v>
          </cell>
          <cell r="I1125" t="str">
            <v>CHP</v>
          </cell>
          <cell r="J1125">
            <v>66.37</v>
          </cell>
          <cell r="K1125" t="str">
            <v>COMPOSICAO</v>
          </cell>
          <cell r="L1125">
            <v>7014</v>
          </cell>
          <cell r="M1125" t="str">
            <v>VEICULO UTILITARIO TIPO PICK-UP A GASOLINA COM 56,8CV -  JUROS</v>
          </cell>
          <cell r="N1125" t="str">
            <v>H</v>
          </cell>
          <cell r="O1125">
            <v>1</v>
          </cell>
          <cell r="P1125">
            <v>2.38</v>
          </cell>
          <cell r="Q1125">
            <v>2.38</v>
          </cell>
          <cell r="AD1125" t="str">
            <v>CHOR</v>
          </cell>
          <cell r="AE1125" t="str">
            <v>CUSTOS HORÁRIOS DE MÁQUINAS E EQUIPAMENTOS</v>
          </cell>
          <cell r="AF1125">
            <v>325</v>
          </cell>
          <cell r="AG1125" t="str">
            <v>CUSTO HORÁRIO PRODUTIVO DIURNO</v>
          </cell>
          <cell r="AH1125">
            <v>0</v>
          </cell>
          <cell r="AI1125">
            <v>0</v>
          </cell>
        </row>
        <row r="1126">
          <cell r="G1126">
            <v>7012</v>
          </cell>
          <cell r="H1126" t="str">
            <v>VEICULO UTILITARIO TIPO PICK-UP A GASOLINA COM 56,8CV - CHP</v>
          </cell>
          <cell r="I1126" t="str">
            <v>CHP</v>
          </cell>
          <cell r="J1126">
            <v>66.37</v>
          </cell>
          <cell r="K1126" t="str">
            <v>COMPOSICAO</v>
          </cell>
          <cell r="L1126">
            <v>7015</v>
          </cell>
          <cell r="M1126" t="str">
            <v>VEICULO UTILITARIO TIPO PICK-UP A GASOLINA COM 56,8CV - MANUTENCAO</v>
          </cell>
          <cell r="N1126" t="str">
            <v>H</v>
          </cell>
          <cell r="O1126">
            <v>1</v>
          </cell>
          <cell r="P1126">
            <v>4.6500000000000004</v>
          </cell>
          <cell r="Q1126">
            <v>4.6500000000000004</v>
          </cell>
          <cell r="AD1126" t="str">
            <v>CHOR</v>
          </cell>
          <cell r="AE1126" t="str">
            <v>CUSTOS HORÁRIOS DE MÁQUINAS E EQUIPAMENTOS</v>
          </cell>
          <cell r="AF1126">
            <v>325</v>
          </cell>
          <cell r="AG1126" t="str">
            <v>CUSTO HORÁRIO PRODUTIVO DIURNO</v>
          </cell>
          <cell r="AH1126">
            <v>0</v>
          </cell>
          <cell r="AI1126">
            <v>0</v>
          </cell>
        </row>
        <row r="1127">
          <cell r="G1127">
            <v>7012</v>
          </cell>
          <cell r="H1127" t="str">
            <v>VEICULO UTILITARIO TIPO PICK-UP A GASOLINA COM 56,8CV - CHP</v>
          </cell>
          <cell r="I1127" t="str">
            <v>CHP</v>
          </cell>
          <cell r="J1127">
            <v>66.37</v>
          </cell>
          <cell r="K1127" t="str">
            <v>COMPOSICAO</v>
          </cell>
          <cell r="L1127">
            <v>7016</v>
          </cell>
          <cell r="M1127" t="str">
            <v>VEICULO UTILITARIO TIPO PICK-UP A GASOLINA COM 56,8CV - CUSTOS C/MATERIAL NA OPERACAO</v>
          </cell>
          <cell r="N1127" t="str">
            <v>H</v>
          </cell>
          <cell r="O1127">
            <v>1</v>
          </cell>
          <cell r="P1127">
            <v>40.35</v>
          </cell>
          <cell r="Q1127">
            <v>40.35</v>
          </cell>
          <cell r="AD1127" t="str">
            <v>CHOR</v>
          </cell>
          <cell r="AE1127" t="str">
            <v>CUSTOS HORÁRIOS DE MÁQUINAS E EQUIPAMENTOS</v>
          </cell>
          <cell r="AF1127">
            <v>325</v>
          </cell>
          <cell r="AG1127" t="str">
            <v>CUSTO HORÁRIO PRODUTIVO DIURNO</v>
          </cell>
          <cell r="AH1127">
            <v>0</v>
          </cell>
          <cell r="AI1127">
            <v>0</v>
          </cell>
        </row>
        <row r="1128">
          <cell r="G1128">
            <v>7012</v>
          </cell>
          <cell r="H1128" t="str">
            <v>VEICULO UTILITARIO TIPO PICK-UP A GASOLINA COM 56,8CV - CHP</v>
          </cell>
          <cell r="I1128" t="str">
            <v>CHP</v>
          </cell>
          <cell r="J1128">
            <v>66.37</v>
          </cell>
          <cell r="K1128" t="str">
            <v>COMPOSICAO</v>
          </cell>
          <cell r="L1128">
            <v>7017</v>
          </cell>
          <cell r="M1128" t="str">
            <v>MÃO-DE-OBRA OPERAÇÃO DIURNA - VEÍCULO LEVE</v>
          </cell>
          <cell r="N1128" t="str">
            <v>H</v>
          </cell>
          <cell r="O1128">
            <v>1</v>
          </cell>
          <cell r="P1128">
            <v>13.33</v>
          </cell>
          <cell r="Q1128">
            <v>13.33</v>
          </cell>
          <cell r="AD1128" t="str">
            <v>CHOR</v>
          </cell>
          <cell r="AE1128" t="str">
            <v>CUSTOS HORÁRIOS DE MÁQUINAS E EQUIPAMENTOS</v>
          </cell>
          <cell r="AF1128">
            <v>325</v>
          </cell>
          <cell r="AG1128" t="str">
            <v>CUSTO HORÁRIO PRODUTIVO DIURNO</v>
          </cell>
          <cell r="AH1128">
            <v>0</v>
          </cell>
          <cell r="AI1128">
            <v>0</v>
          </cell>
        </row>
        <row r="1129">
          <cell r="G1129">
            <v>7018</v>
          </cell>
          <cell r="H1129" t="str">
            <v>DISTRIBUIDOR DE BETUME 6000L 56CV SOB PRESSAO MONTADO SOBRE CHASSIS DE CAMINHAO - CHP</v>
          </cell>
          <cell r="I1129" t="str">
            <v>CHP</v>
          </cell>
          <cell r="J1129">
            <v>163.30000000000001</v>
          </cell>
          <cell r="R1129">
            <v>0</v>
          </cell>
          <cell r="S1129">
            <v>0</v>
          </cell>
          <cell r="T1129">
            <v>112</v>
          </cell>
          <cell r="U1129">
            <v>68.59</v>
          </cell>
          <cell r="V1129">
            <v>51.28</v>
          </cell>
          <cell r="W1129">
            <v>31.4</v>
          </cell>
          <cell r="X1129">
            <v>0</v>
          </cell>
          <cell r="Y1129">
            <v>0</v>
          </cell>
          <cell r="Z1129">
            <v>0</v>
          </cell>
          <cell r="AA1129">
            <v>0</v>
          </cell>
          <cell r="AB1129" t="str">
            <v>CAIXA REFERENCIAL</v>
          </cell>
          <cell r="AD1129" t="str">
            <v>CHOR</v>
          </cell>
          <cell r="AE1129" t="str">
            <v>CUSTOS HORÁRIOS DE MÁQUINAS E EQUIPAMENTOS</v>
          </cell>
          <cell r="AF1129">
            <v>325</v>
          </cell>
          <cell r="AG1129" t="str">
            <v>CUSTO HORÁRIO PRODUTIVO DIURNO</v>
          </cell>
          <cell r="AH1129">
            <v>0</v>
          </cell>
          <cell r="AI1129">
            <v>0</v>
          </cell>
        </row>
        <row r="1130">
          <cell r="G1130">
            <v>7018</v>
          </cell>
          <cell r="H1130" t="str">
            <v>DISTRIBUIDOR DE BETUME 6000L 56CV SOB PRESSAO MONTADO SOBRE CHASSIS DE CAMINHAO - CHP</v>
          </cell>
          <cell r="I1130" t="str">
            <v>CHP</v>
          </cell>
          <cell r="J1130">
            <v>163.30000000000001</v>
          </cell>
          <cell r="K1130" t="str">
            <v>COMPOSICAO</v>
          </cell>
          <cell r="L1130">
            <v>7019</v>
          </cell>
          <cell r="M1130" t="str">
            <v>DISTRIBUIDOR DE BETUME 6000L 56CV SOB PRESSAO MONTADO SOBRE CHASSIS DE CAMINHAO - DEPRECIACAO</v>
          </cell>
          <cell r="N1130" t="str">
            <v>H</v>
          </cell>
          <cell r="O1130">
            <v>1</v>
          </cell>
          <cell r="P1130">
            <v>21.36</v>
          </cell>
          <cell r="Q1130">
            <v>21.36</v>
          </cell>
          <cell r="AD1130" t="str">
            <v>CHOR</v>
          </cell>
          <cell r="AE1130" t="str">
            <v>CUSTOS HORÁRIOS DE MÁQUINAS E EQUIPAMENTOS</v>
          </cell>
          <cell r="AF1130">
            <v>325</v>
          </cell>
          <cell r="AG1130" t="str">
            <v>CUSTO HORÁRIO PRODUTIVO DIURNO</v>
          </cell>
          <cell r="AH1130">
            <v>0</v>
          </cell>
          <cell r="AI1130">
            <v>0</v>
          </cell>
        </row>
        <row r="1131">
          <cell r="G1131">
            <v>7018</v>
          </cell>
          <cell r="H1131" t="str">
            <v>DISTRIBUIDOR DE BETUME 6000L 56CV SOB PRESSAO MONTADO SOBRE CHASSIS DE CAMINHAO - CHP</v>
          </cell>
          <cell r="I1131" t="str">
            <v>CHP</v>
          </cell>
          <cell r="J1131">
            <v>163.30000000000001</v>
          </cell>
          <cell r="K1131" t="str">
            <v>COMPOSICAO</v>
          </cell>
          <cell r="L1131">
            <v>7020</v>
          </cell>
          <cell r="M1131" t="str">
            <v>DISTRIBUIDOR DE BETUME 6000L 56CV SOB PRESSAO MONTADO SOBRE CHASSIS DE CAMINHAO - JUROS</v>
          </cell>
          <cell r="N1131" t="str">
            <v>H</v>
          </cell>
          <cell r="O1131">
            <v>1</v>
          </cell>
          <cell r="P1131">
            <v>10.68</v>
          </cell>
          <cell r="Q1131">
            <v>10.68</v>
          </cell>
          <cell r="AD1131" t="str">
            <v>CHOR</v>
          </cell>
          <cell r="AE1131" t="str">
            <v>CUSTOS HORÁRIOS DE MÁQUINAS E EQUIPAMENTOS</v>
          </cell>
          <cell r="AF1131">
            <v>325</v>
          </cell>
          <cell r="AG1131" t="str">
            <v>CUSTO HORÁRIO PRODUTIVO DIURNO</v>
          </cell>
          <cell r="AH1131">
            <v>0</v>
          </cell>
          <cell r="AI1131">
            <v>0</v>
          </cell>
        </row>
        <row r="1132">
          <cell r="G1132">
            <v>7018</v>
          </cell>
          <cell r="H1132" t="str">
            <v>DISTRIBUIDOR DE BETUME 6000L 56CV SOB PRESSAO MONTADO SOBRE CHASSIS DE CAMINHAO - CHP</v>
          </cell>
          <cell r="I1132" t="str">
            <v>CHP</v>
          </cell>
          <cell r="J1132">
            <v>163.30000000000001</v>
          </cell>
          <cell r="K1132" t="str">
            <v>COMPOSICAO</v>
          </cell>
          <cell r="L1132">
            <v>7021</v>
          </cell>
          <cell r="M1132" t="str">
            <v>DISTRIBUIDOR DE BETUME 6000L 56CV SOB PRESSAO MONTADO SOBRE CHASSIS DE CAMINHAO - MANUTENCAO</v>
          </cell>
          <cell r="N1132" t="str">
            <v>H</v>
          </cell>
          <cell r="O1132">
            <v>1</v>
          </cell>
          <cell r="P1132">
            <v>19.23</v>
          </cell>
          <cell r="Q1132">
            <v>19.23</v>
          </cell>
          <cell r="AD1132" t="str">
            <v>CHOR</v>
          </cell>
          <cell r="AE1132" t="str">
            <v>CUSTOS HORÁRIOS DE MÁQUINAS E EQUIPAMENTOS</v>
          </cell>
          <cell r="AF1132">
            <v>325</v>
          </cell>
          <cell r="AG1132" t="str">
            <v>CUSTO HORÁRIO PRODUTIVO DIURNO</v>
          </cell>
          <cell r="AH1132">
            <v>0</v>
          </cell>
          <cell r="AI1132">
            <v>0</v>
          </cell>
        </row>
        <row r="1133">
          <cell r="G1133">
            <v>7018</v>
          </cell>
          <cell r="H1133" t="str">
            <v>DISTRIBUIDOR DE BETUME 6000L 56CV SOB PRESSAO MONTADO SOBRE CHASSIS DE CAMINHAO - CHP</v>
          </cell>
          <cell r="I1133" t="str">
            <v>CHP</v>
          </cell>
          <cell r="J1133">
            <v>163.30000000000001</v>
          </cell>
          <cell r="K1133" t="str">
            <v>COMPOSICAO</v>
          </cell>
          <cell r="L1133">
            <v>7022</v>
          </cell>
          <cell r="M1133" t="str">
            <v>DISTRIBUIDOR DE BETUME 6000L, 56CV SOB PRESSAO MONTADO SOBRE CHASSIS DE CAMINHAO - CUSTOS COM MATERIAL OPERACAO DIURNA</v>
          </cell>
          <cell r="N1133" t="str">
            <v>H</v>
          </cell>
          <cell r="O1133">
            <v>1</v>
          </cell>
          <cell r="P1133">
            <v>112</v>
          </cell>
          <cell r="Q1133">
            <v>112</v>
          </cell>
          <cell r="AD1133" t="str">
            <v>CHOR</v>
          </cell>
          <cell r="AE1133" t="str">
            <v>CUSTOS HORÁRIOS DE MÁQUINAS E EQUIPAMENTOS</v>
          </cell>
          <cell r="AF1133">
            <v>325</v>
          </cell>
          <cell r="AG1133" t="str">
            <v>CUSTO HORÁRIO PRODUTIVO DIURNO</v>
          </cell>
          <cell r="AH1133">
            <v>0</v>
          </cell>
          <cell r="AI1133">
            <v>0</v>
          </cell>
        </row>
        <row r="1134">
          <cell r="G1134">
            <v>7024</v>
          </cell>
          <cell r="H1134" t="str">
            <v>ROLO COMPACTADOR DE PNEUS 111HP 11TON - CHP</v>
          </cell>
          <cell r="I1134" t="str">
            <v>CHP</v>
          </cell>
          <cell r="J1134">
            <v>117.2</v>
          </cell>
          <cell r="R1134">
            <v>13.09</v>
          </cell>
          <cell r="S1134">
            <v>11.17</v>
          </cell>
          <cell r="T1134">
            <v>46.35</v>
          </cell>
          <cell r="U1134">
            <v>39.549999999999997</v>
          </cell>
          <cell r="V1134">
            <v>57.75</v>
          </cell>
          <cell r="W1134">
            <v>49.27</v>
          </cell>
          <cell r="X1134">
            <v>0</v>
          </cell>
          <cell r="Y1134">
            <v>0</v>
          </cell>
          <cell r="Z1134">
            <v>0</v>
          </cell>
          <cell r="AA1134">
            <v>0</v>
          </cell>
          <cell r="AB1134" t="str">
            <v>CAIXA REFERENCIAL</v>
          </cell>
          <cell r="AD1134" t="str">
            <v>CHOR</v>
          </cell>
          <cell r="AE1134" t="str">
            <v>CUSTOS HORÁRIOS DE MÁQUINAS E EQUIPAMENTOS</v>
          </cell>
          <cell r="AF1134">
            <v>325</v>
          </cell>
          <cell r="AG1134" t="str">
            <v>CUSTO HORÁRIO PRODUTIVO DIURNO</v>
          </cell>
          <cell r="AH1134">
            <v>0</v>
          </cell>
          <cell r="AI1134">
            <v>0</v>
          </cell>
        </row>
        <row r="1135">
          <cell r="G1135">
            <v>7024</v>
          </cell>
          <cell r="H1135" t="str">
            <v>ROLO COMPACTADOR DE PNEUS 111HP 11TON - CHP</v>
          </cell>
          <cell r="I1135" t="str">
            <v>CHP</v>
          </cell>
          <cell r="J1135">
            <v>117.2</v>
          </cell>
          <cell r="K1135" t="str">
            <v>COMPOSICAO</v>
          </cell>
          <cell r="L1135">
            <v>7026</v>
          </cell>
          <cell r="M1135" t="str">
            <v>ROLO COMPACTADOR DE PNEUS 111HP 11TON - DEPRECIACAO</v>
          </cell>
          <cell r="N1135" t="str">
            <v>H</v>
          </cell>
          <cell r="O1135">
            <v>1</v>
          </cell>
          <cell r="P1135">
            <v>24.05</v>
          </cell>
          <cell r="Q1135">
            <v>24.05</v>
          </cell>
          <cell r="AD1135" t="str">
            <v>CHOR</v>
          </cell>
          <cell r="AE1135" t="str">
            <v>CUSTOS HORÁRIOS DE MÁQUINAS E EQUIPAMENTOS</v>
          </cell>
          <cell r="AF1135">
            <v>325</v>
          </cell>
          <cell r="AG1135" t="str">
            <v>CUSTO HORÁRIO PRODUTIVO DIURNO</v>
          </cell>
          <cell r="AH1135">
            <v>0</v>
          </cell>
          <cell r="AI1135">
            <v>0</v>
          </cell>
        </row>
        <row r="1136">
          <cell r="G1136">
            <v>7024</v>
          </cell>
          <cell r="H1136" t="str">
            <v>ROLO COMPACTADOR DE PNEUS 111HP 11TON - CHP</v>
          </cell>
          <cell r="I1136" t="str">
            <v>CHP</v>
          </cell>
          <cell r="J1136">
            <v>117.2</v>
          </cell>
          <cell r="K1136" t="str">
            <v>COMPOSICAO</v>
          </cell>
          <cell r="L1136">
            <v>7027</v>
          </cell>
          <cell r="M1136" t="str">
            <v>ROLO COMPACTADOR DE PNEUS 111HP 11TON - JUROS</v>
          </cell>
          <cell r="N1136" t="str">
            <v>H</v>
          </cell>
          <cell r="O1136">
            <v>1</v>
          </cell>
          <cell r="P1136">
            <v>12.02</v>
          </cell>
          <cell r="Q1136">
            <v>12.02</v>
          </cell>
          <cell r="AD1136" t="str">
            <v>CHOR</v>
          </cell>
          <cell r="AE1136" t="str">
            <v>CUSTOS HORÁRIOS DE MÁQUINAS E EQUIPAMENTOS</v>
          </cell>
          <cell r="AF1136">
            <v>325</v>
          </cell>
          <cell r="AG1136" t="str">
            <v>CUSTO HORÁRIO PRODUTIVO DIURNO</v>
          </cell>
          <cell r="AH1136">
            <v>0</v>
          </cell>
          <cell r="AI1136">
            <v>0</v>
          </cell>
        </row>
        <row r="1137">
          <cell r="G1137">
            <v>7024</v>
          </cell>
          <cell r="H1137" t="str">
            <v>ROLO COMPACTADOR DE PNEUS 111HP 11TON - CHP</v>
          </cell>
          <cell r="I1137" t="str">
            <v>CHP</v>
          </cell>
          <cell r="J1137">
            <v>117.2</v>
          </cell>
          <cell r="K1137" t="str">
            <v>COMPOSICAO</v>
          </cell>
          <cell r="L1137">
            <v>7028</v>
          </cell>
          <cell r="M1137" t="str">
            <v>ROLO COMPACTADOR DE PNEUS 111HP 11TON  - MANUTENCAO</v>
          </cell>
          <cell r="N1137" t="str">
            <v>H</v>
          </cell>
          <cell r="O1137">
            <v>1</v>
          </cell>
          <cell r="P1137">
            <v>21.66</v>
          </cell>
          <cell r="Q1137">
            <v>21.66</v>
          </cell>
          <cell r="AD1137" t="str">
            <v>CHOR</v>
          </cell>
          <cell r="AE1137" t="str">
            <v>CUSTOS HORÁRIOS DE MÁQUINAS E EQUIPAMENTOS</v>
          </cell>
          <cell r="AF1137">
            <v>325</v>
          </cell>
          <cell r="AG1137" t="str">
            <v>CUSTO HORÁRIO PRODUTIVO DIURNO</v>
          </cell>
          <cell r="AH1137">
            <v>0</v>
          </cell>
          <cell r="AI1137">
            <v>0</v>
          </cell>
        </row>
        <row r="1138">
          <cell r="G1138">
            <v>7024</v>
          </cell>
          <cell r="H1138" t="str">
            <v>ROLO COMPACTADOR DE PNEUS 111HP 11TON - CHP</v>
          </cell>
          <cell r="I1138" t="str">
            <v>CHP</v>
          </cell>
          <cell r="J1138">
            <v>117.2</v>
          </cell>
          <cell r="K1138" t="str">
            <v>COMPOSICAO</v>
          </cell>
          <cell r="L1138">
            <v>7029</v>
          </cell>
          <cell r="M1138" t="str">
            <v>ROLO COMPACTADOR DE PNEUS 111HP 11TON - CUSTOS COM MAO-DE-OBRA NA OPERACAO DIURNA</v>
          </cell>
          <cell r="N1138" t="str">
            <v>H</v>
          </cell>
          <cell r="O1138">
            <v>1</v>
          </cell>
          <cell r="P1138">
            <v>13.09</v>
          </cell>
          <cell r="Q1138">
            <v>13.09</v>
          </cell>
          <cell r="AD1138" t="str">
            <v>CHOR</v>
          </cell>
          <cell r="AE1138" t="str">
            <v>CUSTOS HORÁRIOS DE MÁQUINAS E EQUIPAMENTOS</v>
          </cell>
          <cell r="AF1138">
            <v>325</v>
          </cell>
          <cell r="AG1138" t="str">
            <v>CUSTO HORÁRIO PRODUTIVO DIURNO</v>
          </cell>
          <cell r="AH1138">
            <v>0</v>
          </cell>
          <cell r="AI1138">
            <v>0</v>
          </cell>
        </row>
        <row r="1139">
          <cell r="G1139">
            <v>7024</v>
          </cell>
          <cell r="H1139" t="str">
            <v>ROLO COMPACTADOR DE PNEUS 111HP 11TON - CHP</v>
          </cell>
          <cell r="I1139" t="str">
            <v>CHP</v>
          </cell>
          <cell r="J1139">
            <v>117.2</v>
          </cell>
          <cell r="K1139" t="str">
            <v>COMPOSICAO</v>
          </cell>
          <cell r="L1139">
            <v>65695</v>
          </cell>
          <cell r="M1139" t="str">
            <v>ROLO COMPACTADOR PNEUMATICO AUTOPROPELIDO 111HP 11TON - CUSTOS COM MATERIAL NA OPERACAO DIURNA</v>
          </cell>
          <cell r="N1139" t="str">
            <v>H</v>
          </cell>
          <cell r="O1139">
            <v>1</v>
          </cell>
          <cell r="P1139">
            <v>46.35</v>
          </cell>
          <cell r="Q1139">
            <v>46.35</v>
          </cell>
          <cell r="AD1139" t="str">
            <v>CHOR</v>
          </cell>
          <cell r="AE1139" t="str">
            <v>CUSTOS HORÁRIOS DE MÁQUINAS E EQUIPAMENTOS</v>
          </cell>
          <cell r="AF1139">
            <v>325</v>
          </cell>
          <cell r="AG1139" t="str">
            <v>CUSTO HORÁRIO PRODUTIVO DIURNO</v>
          </cell>
          <cell r="AH1139">
            <v>0</v>
          </cell>
          <cell r="AI1139">
            <v>0</v>
          </cell>
        </row>
        <row r="1140">
          <cell r="G1140">
            <v>7029</v>
          </cell>
          <cell r="H1140" t="str">
            <v>ROLO COMPACTADOR DE PNEUS 111HP 11TON - CUSTOS COM MAO-DE-OBRA NA OPERACAO DIURNA</v>
          </cell>
          <cell r="I1140" t="str">
            <v>H</v>
          </cell>
          <cell r="J1140">
            <v>13.09</v>
          </cell>
          <cell r="R1140">
            <v>13.09</v>
          </cell>
          <cell r="S1140">
            <v>100</v>
          </cell>
          <cell r="T1140">
            <v>0</v>
          </cell>
          <cell r="U1140">
            <v>0</v>
          </cell>
          <cell r="V1140">
            <v>0</v>
          </cell>
          <cell r="W1140">
            <v>0</v>
          </cell>
          <cell r="X1140">
            <v>0</v>
          </cell>
          <cell r="Y1140">
            <v>0</v>
          </cell>
          <cell r="Z1140">
            <v>0</v>
          </cell>
          <cell r="AA1140">
            <v>0</v>
          </cell>
          <cell r="AB1140" t="str">
            <v>CAIXA REFERENCIAL</v>
          </cell>
          <cell r="AD1140" t="str">
            <v>CHOR</v>
          </cell>
          <cell r="AE1140" t="str">
            <v>CUSTOS HORÁRIOS DE MÁQUINAS E EQUIPAMENTOS</v>
          </cell>
          <cell r="AF1140">
            <v>325</v>
          </cell>
          <cell r="AG1140" t="str">
            <v>CUSTO HORÁRIO PRODUTIVO DIURNO</v>
          </cell>
          <cell r="AH1140">
            <v>0</v>
          </cell>
          <cell r="AI1140">
            <v>0</v>
          </cell>
        </row>
        <row r="1141">
          <cell r="G1141">
            <v>7029</v>
          </cell>
          <cell r="H1141" t="str">
            <v>ROLO COMPACTADOR DE PNEUS 111HP 11TON - CUSTOS COM MAO-DE-OBRA NA OPERACAO DIURNA</v>
          </cell>
          <cell r="I1141" t="str">
            <v>H</v>
          </cell>
          <cell r="J1141">
            <v>13.09</v>
          </cell>
          <cell r="K1141" t="str">
            <v>INSUMO</v>
          </cell>
          <cell r="L1141">
            <v>4238</v>
          </cell>
          <cell r="M1141" t="str">
            <v>OPERADOR DE ROLO COMPACTADOR</v>
          </cell>
          <cell r="N1141" t="str">
            <v>H</v>
          </cell>
          <cell r="O1141">
            <v>1</v>
          </cell>
          <cell r="P1141">
            <v>13.09</v>
          </cell>
          <cell r="Q1141">
            <v>13.09</v>
          </cell>
          <cell r="AD1141" t="str">
            <v>CHOR</v>
          </cell>
          <cell r="AE1141" t="str">
            <v>CUSTOS HORÁRIOS DE MÁQUINAS E EQUIPAMENTOS</v>
          </cell>
          <cell r="AF1141">
            <v>325</v>
          </cell>
          <cell r="AG1141" t="str">
            <v>CUSTO HORÁRIO PRODUTIVO DIURNO</v>
          </cell>
          <cell r="AH1141">
            <v>0</v>
          </cell>
          <cell r="AI1141">
            <v>0</v>
          </cell>
        </row>
        <row r="1142">
          <cell r="G1142">
            <v>7030</v>
          </cell>
          <cell r="H1142" t="str">
            <v>TANQUE ESTACINARIO TAA COM SERPENTINA E CAPACIDADE PARA 30.000L - CHP</v>
          </cell>
          <cell r="I1142" t="str">
            <v>CHP</v>
          </cell>
          <cell r="J1142">
            <v>407.05</v>
          </cell>
          <cell r="R1142">
            <v>0</v>
          </cell>
          <cell r="S1142">
            <v>0</v>
          </cell>
          <cell r="T1142">
            <v>397.25</v>
          </cell>
          <cell r="U1142">
            <v>97.59</v>
          </cell>
          <cell r="V1142">
            <v>9.7899999999999991</v>
          </cell>
          <cell r="W1142">
            <v>2.4</v>
          </cell>
          <cell r="X1142">
            <v>0</v>
          </cell>
          <cell r="Y1142">
            <v>0</v>
          </cell>
          <cell r="Z1142">
            <v>0</v>
          </cell>
          <cell r="AA1142">
            <v>0</v>
          </cell>
          <cell r="AB1142" t="str">
            <v>CAIXA REFERENCIAL</v>
          </cell>
          <cell r="AD1142" t="str">
            <v>CHOR</v>
          </cell>
          <cell r="AE1142" t="str">
            <v>CUSTOS HORÁRIOS DE MÁQUINAS E EQUIPAMENTOS</v>
          </cell>
          <cell r="AF1142">
            <v>325</v>
          </cell>
          <cell r="AG1142" t="str">
            <v>CUSTO HORÁRIO PRODUTIVO DIURNO</v>
          </cell>
          <cell r="AH1142">
            <v>0</v>
          </cell>
          <cell r="AI1142">
            <v>0</v>
          </cell>
        </row>
        <row r="1143">
          <cell r="G1143">
            <v>7030</v>
          </cell>
          <cell r="H1143" t="str">
            <v>TANQUE ESTACINARIO TAA COM SERPENTINA E CAPACIDADE PARA 30.000L - CHP</v>
          </cell>
          <cell r="I1143" t="str">
            <v>CHP</v>
          </cell>
          <cell r="J1143">
            <v>407.05</v>
          </cell>
          <cell r="K1143" t="str">
            <v>COMPOSICAO</v>
          </cell>
          <cell r="L1143">
            <v>7032</v>
          </cell>
          <cell r="M1143" t="str">
            <v>TANQUE ESTACINARIO TAA COM SERPENTINA E CAPACIDADE PARA 30.000L - DEPRECIACAO</v>
          </cell>
          <cell r="N1143" t="str">
            <v>H</v>
          </cell>
          <cell r="O1143">
            <v>1</v>
          </cell>
          <cell r="P1143">
            <v>5.22</v>
          </cell>
          <cell r="Q1143">
            <v>5.22</v>
          </cell>
          <cell r="AD1143" t="str">
            <v>CHOR</v>
          </cell>
          <cell r="AE1143" t="str">
            <v>CUSTOS HORÁRIOS DE MÁQUINAS E EQUIPAMENTOS</v>
          </cell>
          <cell r="AF1143">
            <v>325</v>
          </cell>
          <cell r="AG1143" t="str">
            <v>CUSTO HORÁRIO PRODUTIVO DIURNO</v>
          </cell>
          <cell r="AH1143">
            <v>0</v>
          </cell>
          <cell r="AI1143">
            <v>0</v>
          </cell>
        </row>
        <row r="1144">
          <cell r="G1144">
            <v>7030</v>
          </cell>
          <cell r="H1144" t="str">
            <v>TANQUE ESTACINARIO TAA COM SERPENTINA E CAPACIDADE PARA 30.000L - CHP</v>
          </cell>
          <cell r="I1144" t="str">
            <v>CHP</v>
          </cell>
          <cell r="J1144">
            <v>407.05</v>
          </cell>
          <cell r="K1144" t="str">
            <v>COMPOSICAO</v>
          </cell>
          <cell r="L1144">
            <v>7033</v>
          </cell>
          <cell r="M1144" t="str">
            <v>TANQUE ESTACINARIO TAA COM SERPENTINA E CAPACIDADE PARA 30.000L - JUROS</v>
          </cell>
          <cell r="N1144" t="str">
            <v>H</v>
          </cell>
          <cell r="O1144">
            <v>1</v>
          </cell>
          <cell r="P1144">
            <v>1.96</v>
          </cell>
          <cell r="Q1144">
            <v>1.96</v>
          </cell>
          <cell r="AD1144" t="str">
            <v>CHOR</v>
          </cell>
          <cell r="AE1144" t="str">
            <v>CUSTOS HORÁRIOS DE MÁQUINAS E EQUIPAMENTOS</v>
          </cell>
          <cell r="AF1144">
            <v>325</v>
          </cell>
          <cell r="AG1144" t="str">
            <v>CUSTO HORÁRIO PRODUTIVO DIURNO</v>
          </cell>
          <cell r="AH1144">
            <v>0</v>
          </cell>
          <cell r="AI1144">
            <v>0</v>
          </cell>
        </row>
        <row r="1145">
          <cell r="G1145">
            <v>7030</v>
          </cell>
          <cell r="H1145" t="str">
            <v>TANQUE ESTACINARIO TAA COM SERPENTINA E CAPACIDADE PARA 30.000L - CHP</v>
          </cell>
          <cell r="I1145" t="str">
            <v>CHP</v>
          </cell>
          <cell r="J1145">
            <v>407.05</v>
          </cell>
          <cell r="K1145" t="str">
            <v>COMPOSICAO</v>
          </cell>
          <cell r="L1145">
            <v>7034</v>
          </cell>
          <cell r="M1145" t="str">
            <v>TANQUE ESTACINARIO TAA COM SERPENTINA E CAPACIDADE PARA 30.000L  - MANUTENCAO</v>
          </cell>
          <cell r="N1145" t="str">
            <v>H</v>
          </cell>
          <cell r="O1145">
            <v>1</v>
          </cell>
          <cell r="P1145">
            <v>2.61</v>
          </cell>
          <cell r="Q1145">
            <v>2.61</v>
          </cell>
          <cell r="AD1145" t="str">
            <v>CHOR</v>
          </cell>
          <cell r="AE1145" t="str">
            <v>CUSTOS HORÁRIOS DE MÁQUINAS E EQUIPAMENTOS</v>
          </cell>
          <cell r="AF1145">
            <v>325</v>
          </cell>
          <cell r="AG1145" t="str">
            <v>CUSTO HORÁRIO PRODUTIVO DIURNO</v>
          </cell>
          <cell r="AH1145">
            <v>0</v>
          </cell>
          <cell r="AI1145">
            <v>0</v>
          </cell>
        </row>
        <row r="1146">
          <cell r="G1146">
            <v>7030</v>
          </cell>
          <cell r="H1146" t="str">
            <v>TANQUE ESTACINARIO TAA COM SERPENTINA E CAPACIDADE PARA 30.000L - CHP</v>
          </cell>
          <cell r="I1146" t="str">
            <v>CHP</v>
          </cell>
          <cell r="J1146">
            <v>407.05</v>
          </cell>
          <cell r="K1146" t="str">
            <v>COMPOSICAO</v>
          </cell>
          <cell r="L1146">
            <v>7035</v>
          </cell>
          <cell r="M1146" t="str">
            <v>TANQUE ESTACINARIO TAA COM SERPENTINA CAPACIDADE DE 30.000L - CUSTOS COM MATERIAL</v>
          </cell>
          <cell r="N1146" t="str">
            <v>H</v>
          </cell>
          <cell r="O1146">
            <v>1</v>
          </cell>
          <cell r="P1146">
            <v>397.25</v>
          </cell>
          <cell r="Q1146">
            <v>397.25</v>
          </cell>
          <cell r="AD1146" t="str">
            <v>CHOR</v>
          </cell>
          <cell r="AE1146" t="str">
            <v>CUSTOS HORÁRIOS DE MÁQUINAS E EQUIPAMENTOS</v>
          </cell>
          <cell r="AF1146">
            <v>325</v>
          </cell>
          <cell r="AG1146" t="str">
            <v>CUSTO HORÁRIO PRODUTIVO DIURNO</v>
          </cell>
          <cell r="AH1146">
            <v>0</v>
          </cell>
          <cell r="AI1146">
            <v>0</v>
          </cell>
        </row>
        <row r="1147">
          <cell r="G1147">
            <v>7036</v>
          </cell>
          <cell r="H1147" t="str">
            <v>ROLO COMPACTADOR DE PNEUS ESTÁTICO PRESSÃO VARIÁVEL AUTO-PROPELIDO, POTÊNCIA 111HP, PESO OPERACIONAL SEM/COM LASTRO 8/23 T - CHP</v>
          </cell>
          <cell r="I1147" t="str">
            <v>CHP</v>
          </cell>
          <cell r="J1147">
            <v>117.2</v>
          </cell>
          <cell r="R1147">
            <v>13.09</v>
          </cell>
          <cell r="S1147">
            <v>11.17</v>
          </cell>
          <cell r="T1147">
            <v>46.35</v>
          </cell>
          <cell r="U1147">
            <v>39.549999999999997</v>
          </cell>
          <cell r="V1147">
            <v>57.75</v>
          </cell>
          <cell r="W1147">
            <v>49.27</v>
          </cell>
          <cell r="X1147">
            <v>0</v>
          </cell>
          <cell r="Y1147">
            <v>0</v>
          </cell>
          <cell r="Z1147">
            <v>0</v>
          </cell>
          <cell r="AA1147">
            <v>0</v>
          </cell>
          <cell r="AB1147" t="str">
            <v>CAIXA REFERENCIAL</v>
          </cell>
          <cell r="AD1147" t="str">
            <v>CHOR</v>
          </cell>
          <cell r="AE1147" t="str">
            <v>CUSTOS HORÁRIOS DE MÁQUINAS E EQUIPAMENTOS</v>
          </cell>
          <cell r="AF1147">
            <v>325</v>
          </cell>
          <cell r="AG1147" t="str">
            <v>CUSTO HORÁRIO PRODUTIVO DIURNO</v>
          </cell>
          <cell r="AH1147">
            <v>0</v>
          </cell>
          <cell r="AI1147">
            <v>0</v>
          </cell>
        </row>
        <row r="1148">
          <cell r="G1148">
            <v>7036</v>
          </cell>
          <cell r="H1148" t="str">
            <v>ROLO COMPACTADOR DE PNEUS ESTÁTICO PRESSÃO VARIÁVEL AUTO-PROPELIDO, POTÊNCIA 111HP, PESO OPERACIONAL SEM/COM LASTRO 8/23 T - CHP</v>
          </cell>
          <cell r="I1148" t="str">
            <v>CHP</v>
          </cell>
          <cell r="J1148">
            <v>117.2</v>
          </cell>
          <cell r="K1148" t="str">
            <v>COMPOSICAO</v>
          </cell>
          <cell r="L1148">
            <v>7038</v>
          </cell>
          <cell r="M1148" t="str">
            <v>ROLO COMPACTADOR DE PNEUS ESTATICO, PRESSAO VARIAVEL, POTENCIA 111HP - PESO SEM/COM LASTRO 9,5/22,4T - DEPRECIACAO</v>
          </cell>
          <cell r="N1148" t="str">
            <v>H</v>
          </cell>
          <cell r="O1148">
            <v>1</v>
          </cell>
          <cell r="P1148">
            <v>24.05</v>
          </cell>
          <cell r="Q1148">
            <v>24.05</v>
          </cell>
          <cell r="AD1148" t="str">
            <v>CHOR</v>
          </cell>
          <cell r="AE1148" t="str">
            <v>CUSTOS HORÁRIOS DE MÁQUINAS E EQUIPAMENTOS</v>
          </cell>
          <cell r="AF1148">
            <v>325</v>
          </cell>
          <cell r="AG1148" t="str">
            <v>CUSTO HORÁRIO PRODUTIVO DIURNO</v>
          </cell>
          <cell r="AH1148">
            <v>0</v>
          </cell>
          <cell r="AI1148">
            <v>0</v>
          </cell>
        </row>
        <row r="1149">
          <cell r="G1149">
            <v>7036</v>
          </cell>
          <cell r="H1149" t="str">
            <v>ROLO COMPACTADOR DE PNEUS ESTÁTICO PRESSÃO VARIÁVEL AUTO-PROPELIDO, POTÊNCIA 111HP, PESO OPERACIONAL SEM/COM LASTRO 8/23 T - CHP</v>
          </cell>
          <cell r="I1149" t="str">
            <v>CHP</v>
          </cell>
          <cell r="J1149">
            <v>117.2</v>
          </cell>
          <cell r="K1149" t="str">
            <v>COMPOSICAO</v>
          </cell>
          <cell r="L1149">
            <v>7039</v>
          </cell>
          <cell r="M1149" t="str">
            <v>ROLO COMPACTADOR DE PNEUS ESTATICO, PRESSAO VARIAVEL, POTENCIA 111HP - PESO SEM/COM LASTRO 9,5/22,4T - JUROS</v>
          </cell>
          <cell r="N1149" t="str">
            <v>H</v>
          </cell>
          <cell r="O1149">
            <v>1</v>
          </cell>
          <cell r="P1149">
            <v>12.02</v>
          </cell>
          <cell r="Q1149">
            <v>12.02</v>
          </cell>
          <cell r="AD1149" t="str">
            <v>CHOR</v>
          </cell>
          <cell r="AE1149" t="str">
            <v>CUSTOS HORÁRIOS DE MÁQUINAS E EQUIPAMENTOS</v>
          </cell>
          <cell r="AF1149">
            <v>325</v>
          </cell>
          <cell r="AG1149" t="str">
            <v>CUSTO HORÁRIO PRODUTIVO DIURNO</v>
          </cell>
          <cell r="AH1149">
            <v>0</v>
          </cell>
          <cell r="AI1149">
            <v>0</v>
          </cell>
        </row>
        <row r="1150">
          <cell r="G1150">
            <v>7036</v>
          </cell>
          <cell r="H1150" t="str">
            <v>ROLO COMPACTADOR DE PNEUS ESTÁTICO PRESSÃO VARIÁVEL AUTO-PROPELIDO, POTÊNCIA 111HP, PESO OPERACIONAL SEM/COM LASTRO 8/23 T - CHP</v>
          </cell>
          <cell r="I1150" t="str">
            <v>CHP</v>
          </cell>
          <cell r="J1150">
            <v>117.2</v>
          </cell>
          <cell r="K1150" t="str">
            <v>COMPOSICAO</v>
          </cell>
          <cell r="L1150">
            <v>7040</v>
          </cell>
          <cell r="M1150" t="str">
            <v>ROLO COMPACTADOR DE PNEUS ESTATICO, PRESSAO VARIAVEL, POTENCIA 111HP - PESO SEM/COM LASTRO 9,5/22,4T - MANUTENCAO</v>
          </cell>
          <cell r="N1150" t="str">
            <v>H</v>
          </cell>
          <cell r="O1150">
            <v>1</v>
          </cell>
          <cell r="P1150">
            <v>21.66</v>
          </cell>
          <cell r="Q1150">
            <v>21.66</v>
          </cell>
          <cell r="AD1150" t="str">
            <v>CHOR</v>
          </cell>
          <cell r="AE1150" t="str">
            <v>CUSTOS HORÁRIOS DE MÁQUINAS E EQUIPAMENTOS</v>
          </cell>
          <cell r="AF1150">
            <v>325</v>
          </cell>
          <cell r="AG1150" t="str">
            <v>CUSTO HORÁRIO PRODUTIVO DIURNO</v>
          </cell>
          <cell r="AH1150">
            <v>0</v>
          </cell>
          <cell r="AI1150">
            <v>0</v>
          </cell>
        </row>
        <row r="1151">
          <cell r="G1151">
            <v>7036</v>
          </cell>
          <cell r="H1151" t="str">
            <v>ROLO COMPACTADOR DE PNEUS ESTÁTICO PRESSÃO VARIÁVEL AUTO-PROPELIDO, POTÊNCIA 111HP, PESO OPERACIONAL SEM/COM LASTRO 8/23 T - CHP</v>
          </cell>
          <cell r="I1151" t="str">
            <v>CHP</v>
          </cell>
          <cell r="J1151">
            <v>117.2</v>
          </cell>
          <cell r="K1151" t="str">
            <v>COMPOSICAO</v>
          </cell>
          <cell r="L1151">
            <v>7041</v>
          </cell>
          <cell r="M1151" t="str">
            <v>ROLO COMPACTADOR DE PNEUS ESTATICO, PRESSAO VARIAVEL, POTENCIA 111HP - PESO SEM/COM LASTRO 9,5/22,4T - CUSTOS COM MAO-DE-OBRA NA OPERACAO</v>
          </cell>
          <cell r="N1151" t="str">
            <v>H</v>
          </cell>
          <cell r="O1151">
            <v>1</v>
          </cell>
          <cell r="P1151">
            <v>13.09</v>
          </cell>
          <cell r="Q1151">
            <v>13.09</v>
          </cell>
          <cell r="AD1151" t="str">
            <v>CHOR</v>
          </cell>
          <cell r="AE1151" t="str">
            <v>CUSTOS HORÁRIOS DE MÁQUINAS E EQUIPAMENTOS</v>
          </cell>
          <cell r="AF1151">
            <v>325</v>
          </cell>
          <cell r="AG1151" t="str">
            <v>CUSTO HORÁRIO PRODUTIVO DIURNO</v>
          </cell>
          <cell r="AH1151">
            <v>0</v>
          </cell>
          <cell r="AI1151">
            <v>0</v>
          </cell>
        </row>
        <row r="1152">
          <cell r="G1152">
            <v>7036</v>
          </cell>
          <cell r="H1152" t="str">
            <v>ROLO COMPACTADOR DE PNEUS ESTÁTICO PRESSÃO VARIÁVEL AUTO-PROPELIDO, POTÊNCIA 111HP, PESO OPERACIONAL SEM/COM LASTRO 8/23 T - CHP</v>
          </cell>
          <cell r="I1152" t="str">
            <v>CHP</v>
          </cell>
          <cell r="J1152">
            <v>117.2</v>
          </cell>
          <cell r="K1152" t="str">
            <v>COMPOSICAO</v>
          </cell>
          <cell r="L1152">
            <v>55263</v>
          </cell>
          <cell r="M1152" t="str">
            <v>ROLO COMPACTADOR PNEUMATICO AUTO-PROPELIDO 111HP   8/23T - CUSTOS COM MATERIAL NA OPERACAO</v>
          </cell>
          <cell r="N1152" t="str">
            <v>H</v>
          </cell>
          <cell r="O1152">
            <v>1</v>
          </cell>
          <cell r="P1152">
            <v>46.35</v>
          </cell>
          <cell r="Q1152">
            <v>46.35</v>
          </cell>
          <cell r="AD1152" t="str">
            <v>CHOR</v>
          </cell>
          <cell r="AE1152" t="str">
            <v>CUSTOS HORÁRIOS DE MÁQUINAS E EQUIPAMENTOS</v>
          </cell>
          <cell r="AF1152">
            <v>325</v>
          </cell>
          <cell r="AG1152" t="str">
            <v>CUSTO HORÁRIO PRODUTIVO DIURNO</v>
          </cell>
          <cell r="AH1152">
            <v>0</v>
          </cell>
          <cell r="AI1152">
            <v>0</v>
          </cell>
        </row>
        <row r="1153">
          <cell r="G1153">
            <v>7042</v>
          </cell>
          <cell r="H1153" t="str">
            <v>CONJUNTO MOTOR-BOMBA DIESEL PARA DRENAGEM DE AGUA SUJA - 6HP - CHP</v>
          </cell>
          <cell r="I1153" t="str">
            <v>CHP</v>
          </cell>
          <cell r="J1153">
            <v>17.87</v>
          </cell>
          <cell r="R1153">
            <v>13.76</v>
          </cell>
          <cell r="S1153">
            <v>77.03</v>
          </cell>
          <cell r="T1153">
            <v>3.54</v>
          </cell>
          <cell r="U1153">
            <v>19.86</v>
          </cell>
          <cell r="V1153">
            <v>0.55000000000000004</v>
          </cell>
          <cell r="W1153">
            <v>3.09</v>
          </cell>
          <cell r="X1153">
            <v>0</v>
          </cell>
          <cell r="Y1153">
            <v>0</v>
          </cell>
          <cell r="Z1153">
            <v>0</v>
          </cell>
          <cell r="AA1153">
            <v>0</v>
          </cell>
          <cell r="AB1153" t="str">
            <v>CAIXA REFERENCIAL</v>
          </cell>
          <cell r="AD1153" t="str">
            <v>CHOR</v>
          </cell>
          <cell r="AE1153" t="str">
            <v>CUSTOS HORÁRIOS DE MÁQUINAS E EQUIPAMENTOS</v>
          </cell>
          <cell r="AF1153">
            <v>325</v>
          </cell>
          <cell r="AG1153" t="str">
            <v>CUSTO HORÁRIO PRODUTIVO DIURNO</v>
          </cell>
          <cell r="AH1153">
            <v>0</v>
          </cell>
          <cell r="AI1153">
            <v>0</v>
          </cell>
        </row>
        <row r="1154">
          <cell r="G1154">
            <v>7042</v>
          </cell>
          <cell r="H1154" t="str">
            <v>CONJUNTO MOTOR-BOMBA DIESEL PARA DRENAGEM DE AGUA SUJA - 6HP - CHP</v>
          </cell>
          <cell r="I1154" t="str">
            <v>CHP</v>
          </cell>
          <cell r="J1154">
            <v>17.87</v>
          </cell>
          <cell r="K1154" t="str">
            <v>COMPOSICAO</v>
          </cell>
          <cell r="L1154">
            <v>7044</v>
          </cell>
          <cell r="M1154" t="str">
            <v>CONJUNTO MOTOR-BOMBA DIESEL PARA DRENAGEM DE AGUA SUJA - 6HP - DEPRECIACAO</v>
          </cell>
          <cell r="N1154" t="str">
            <v>H</v>
          </cell>
          <cell r="O1154">
            <v>1</v>
          </cell>
          <cell r="P1154">
            <v>0.21</v>
          </cell>
          <cell r="Q1154">
            <v>0.21</v>
          </cell>
          <cell r="AD1154" t="str">
            <v>CHOR</v>
          </cell>
          <cell r="AE1154" t="str">
            <v>CUSTOS HORÁRIOS DE MÁQUINAS E EQUIPAMENTOS</v>
          </cell>
          <cell r="AF1154">
            <v>325</v>
          </cell>
          <cell r="AG1154" t="str">
            <v>CUSTO HORÁRIO PRODUTIVO DIURNO</v>
          </cell>
          <cell r="AH1154">
            <v>0</v>
          </cell>
          <cell r="AI1154">
            <v>0</v>
          </cell>
        </row>
        <row r="1155">
          <cell r="G1155">
            <v>7042</v>
          </cell>
          <cell r="H1155" t="str">
            <v>CONJUNTO MOTOR-BOMBA DIESEL PARA DRENAGEM DE AGUA SUJA - 6HP - CHP</v>
          </cell>
          <cell r="I1155" t="str">
            <v>CHP</v>
          </cell>
          <cell r="J1155">
            <v>17.87</v>
          </cell>
          <cell r="K1155" t="str">
            <v>COMPOSICAO</v>
          </cell>
          <cell r="L1155">
            <v>7045</v>
          </cell>
          <cell r="M1155" t="str">
            <v>CONJUNTO MOTOR-BOMBA DIESEL PARA DRENAGEM DE AGUA SUJA - 6HP - JUROS</v>
          </cell>
          <cell r="N1155" t="str">
            <v>H</v>
          </cell>
          <cell r="O1155">
            <v>1</v>
          </cell>
          <cell r="P1155">
            <v>0.12</v>
          </cell>
          <cell r="Q1155">
            <v>0.12</v>
          </cell>
          <cell r="AD1155" t="str">
            <v>CHOR</v>
          </cell>
          <cell r="AE1155" t="str">
            <v>CUSTOS HORÁRIOS DE MÁQUINAS E EQUIPAMENTOS</v>
          </cell>
          <cell r="AF1155">
            <v>325</v>
          </cell>
          <cell r="AG1155" t="str">
            <v>CUSTO HORÁRIO PRODUTIVO DIURNO</v>
          </cell>
          <cell r="AH1155">
            <v>0</v>
          </cell>
          <cell r="AI1155">
            <v>0</v>
          </cell>
        </row>
        <row r="1156">
          <cell r="G1156">
            <v>7042</v>
          </cell>
          <cell r="H1156" t="str">
            <v>CONJUNTO MOTOR-BOMBA DIESEL PARA DRENAGEM DE AGUA SUJA - 6HP - CHP</v>
          </cell>
          <cell r="I1156" t="str">
            <v>CHP</v>
          </cell>
          <cell r="J1156">
            <v>17.87</v>
          </cell>
          <cell r="K1156" t="str">
            <v>COMPOSICAO</v>
          </cell>
          <cell r="L1156">
            <v>7046</v>
          </cell>
          <cell r="M1156" t="str">
            <v>CONJUNTO MOTOR-BOMBA DIESEL PARA DRENAGEM DE AGUA SUJA - 6HP - MANUTENCAO</v>
          </cell>
          <cell r="N1156" t="str">
            <v>H</v>
          </cell>
          <cell r="O1156">
            <v>1</v>
          </cell>
          <cell r="P1156">
            <v>0.21</v>
          </cell>
          <cell r="Q1156">
            <v>0.21</v>
          </cell>
          <cell r="AD1156" t="str">
            <v>CHOR</v>
          </cell>
          <cell r="AE1156" t="str">
            <v>CUSTOS HORÁRIOS DE MÁQUINAS E EQUIPAMENTOS</v>
          </cell>
          <cell r="AF1156">
            <v>325</v>
          </cell>
          <cell r="AG1156" t="str">
            <v>CUSTO HORÁRIO PRODUTIVO DIURNO</v>
          </cell>
          <cell r="AH1156">
            <v>0</v>
          </cell>
          <cell r="AI1156">
            <v>0</v>
          </cell>
        </row>
        <row r="1157">
          <cell r="G1157">
            <v>7042</v>
          </cell>
          <cell r="H1157" t="str">
            <v>CONJUNTO MOTOR-BOMBA DIESEL PARA DRENAGEM DE AGUA SUJA - 6HP - CHP</v>
          </cell>
          <cell r="I1157" t="str">
            <v>CHP</v>
          </cell>
          <cell r="J1157">
            <v>17.87</v>
          </cell>
          <cell r="K1157" t="str">
            <v>COMPOSICAO</v>
          </cell>
          <cell r="L1157">
            <v>7047</v>
          </cell>
          <cell r="M1157" t="str">
            <v>CONJUNTO MOTOR-BOMBA DIESEL PARA DRENAGEM DE AGUA SUJA - 6HP - CUSTOS COM MATERIAL NA OPERACAO</v>
          </cell>
          <cell r="N1157" t="str">
            <v>H</v>
          </cell>
          <cell r="O1157">
            <v>1</v>
          </cell>
          <cell r="P1157">
            <v>3.54</v>
          </cell>
          <cell r="Q1157">
            <v>3.54</v>
          </cell>
          <cell r="AD1157" t="str">
            <v>CHOR</v>
          </cell>
          <cell r="AE1157" t="str">
            <v>CUSTOS HORÁRIOS DE MÁQUINAS E EQUIPAMENTOS</v>
          </cell>
          <cell r="AF1157">
            <v>325</v>
          </cell>
          <cell r="AG1157" t="str">
            <v>CUSTO HORÁRIO PRODUTIVO DIURNO</v>
          </cell>
          <cell r="AH1157">
            <v>0</v>
          </cell>
          <cell r="AI1157">
            <v>0</v>
          </cell>
        </row>
        <row r="1158">
          <cell r="G1158">
            <v>7042</v>
          </cell>
          <cell r="H1158" t="str">
            <v>CONJUNTO MOTOR-BOMBA DIESEL PARA DRENAGEM DE AGUA SUJA - 6HP - CHP</v>
          </cell>
          <cell r="I1158" t="str">
            <v>CHP</v>
          </cell>
          <cell r="J1158">
            <v>17.87</v>
          </cell>
          <cell r="K1158" t="str">
            <v>COMPOSICAO</v>
          </cell>
          <cell r="L1158">
            <v>7048</v>
          </cell>
          <cell r="M1158" t="str">
            <v>CONJUNTO MOTOR-BOMBA DIESEL PARA DRENAGEM DE AGUA SUJA - 6HP - MAO-DE-OBRA NA OPERACAO</v>
          </cell>
          <cell r="N1158" t="str">
            <v>H</v>
          </cell>
          <cell r="O1158">
            <v>1</v>
          </cell>
          <cell r="P1158">
            <v>13.76</v>
          </cell>
          <cell r="Q1158">
            <v>13.76</v>
          </cell>
          <cell r="AD1158" t="str">
            <v>CHOR</v>
          </cell>
          <cell r="AE1158" t="str">
            <v>CUSTOS HORÁRIOS DE MÁQUINAS E EQUIPAMENTOS</v>
          </cell>
          <cell r="AF1158">
            <v>325</v>
          </cell>
          <cell r="AG1158" t="str">
            <v>CUSTO HORÁRIO PRODUTIVO DIURNO</v>
          </cell>
          <cell r="AH1158">
            <v>0</v>
          </cell>
          <cell r="AI1158">
            <v>0</v>
          </cell>
        </row>
        <row r="1159">
          <cell r="G1159">
            <v>7049</v>
          </cell>
          <cell r="H1159" t="str">
            <v>ROLO COMPACTADOR VIBRATÓRIO PÉ DE CARNEIRO, POTÊNCIA 150HP, PESO OPERACIONAL 9,8 T, IMPACTO DINÂMICO 31,75 T - CHP</v>
          </cell>
          <cell r="I1159" t="str">
            <v>CHP</v>
          </cell>
          <cell r="J1159">
            <v>121.27</v>
          </cell>
          <cell r="R1159">
            <v>13.09</v>
          </cell>
          <cell r="S1159">
            <v>10.79</v>
          </cell>
          <cell r="T1159">
            <v>53.03</v>
          </cell>
          <cell r="U1159">
            <v>43.73</v>
          </cell>
          <cell r="V1159">
            <v>55.14</v>
          </cell>
          <cell r="W1159">
            <v>45.47</v>
          </cell>
          <cell r="X1159">
            <v>0</v>
          </cell>
          <cell r="Y1159">
            <v>0</v>
          </cell>
          <cell r="Z1159">
            <v>0</v>
          </cell>
          <cell r="AA1159">
            <v>0</v>
          </cell>
          <cell r="AB1159" t="str">
            <v>CAIXA REFERENCIAL</v>
          </cell>
          <cell r="AD1159" t="str">
            <v>CHOR</v>
          </cell>
          <cell r="AE1159" t="str">
            <v>CUSTOS HORÁRIOS DE MÁQUINAS E EQUIPAMENTOS</v>
          </cell>
          <cell r="AF1159">
            <v>325</v>
          </cell>
          <cell r="AG1159" t="str">
            <v>CUSTO HORÁRIO PRODUTIVO DIURNO</v>
          </cell>
          <cell r="AH1159">
            <v>0</v>
          </cell>
          <cell r="AI1159">
            <v>0</v>
          </cell>
        </row>
        <row r="1160">
          <cell r="G1160">
            <v>7049</v>
          </cell>
          <cell r="H1160" t="str">
            <v>ROLO COMPACTADOR VIBRATÓRIO PÉ DE CARNEIRO, POTÊNCIA 150HP, PESO OPERACIONAL 9,8 T, IMPACTO DINÂMICO 31,75 T - CHP</v>
          </cell>
          <cell r="I1160" t="str">
            <v>CHP</v>
          </cell>
          <cell r="J1160">
            <v>121.27</v>
          </cell>
          <cell r="K1160" t="str">
            <v>COMPOSICAO</v>
          </cell>
          <cell r="L1160">
            <v>7051</v>
          </cell>
          <cell r="M1160" t="str">
            <v>ROLO COMPACTADOR VIBRATÓRIO PÉ DE CARNEIRO, POTÊNCIA 150HP, PESO OPERACIONAL 9,8 T, IMPACTO DINÂMICO 31,75 T - DEPRECIACAO</v>
          </cell>
          <cell r="N1160" t="str">
            <v>H</v>
          </cell>
          <cell r="O1160">
            <v>1</v>
          </cell>
          <cell r="P1160">
            <v>22.97</v>
          </cell>
          <cell r="Q1160">
            <v>22.97</v>
          </cell>
          <cell r="AD1160" t="str">
            <v>CHOR</v>
          </cell>
          <cell r="AE1160" t="str">
            <v>CUSTOS HORÁRIOS DE MÁQUINAS E EQUIPAMENTOS</v>
          </cell>
          <cell r="AF1160">
            <v>325</v>
          </cell>
          <cell r="AG1160" t="str">
            <v>CUSTO HORÁRIO PRODUTIVO DIURNO</v>
          </cell>
          <cell r="AH1160">
            <v>0</v>
          </cell>
          <cell r="AI1160">
            <v>0</v>
          </cell>
        </row>
        <row r="1161">
          <cell r="G1161">
            <v>7049</v>
          </cell>
          <cell r="H1161" t="str">
            <v>ROLO COMPACTADOR VIBRATÓRIO PÉ DE CARNEIRO, POTÊNCIA 150HP, PESO OPERACIONAL 9,8 T, IMPACTO DINÂMICO 31,75 T - CHP</v>
          </cell>
          <cell r="I1161" t="str">
            <v>CHP</v>
          </cell>
          <cell r="J1161">
            <v>121.27</v>
          </cell>
          <cell r="K1161" t="str">
            <v>COMPOSICAO</v>
          </cell>
          <cell r="L1161">
            <v>7052</v>
          </cell>
          <cell r="M1161" t="str">
            <v>ROLO COMPACTADOR VIBRATÓRIO PÉ DE CARNEIRO, POTÊNCIA 150HP, PESO OPERACIONAL 9,8 T, IMPACTO DINÂMICO 31,75 T - JUROS</v>
          </cell>
          <cell r="N1161" t="str">
            <v>H</v>
          </cell>
          <cell r="O1161">
            <v>1</v>
          </cell>
          <cell r="P1161">
            <v>11.48</v>
          </cell>
          <cell r="Q1161">
            <v>11.48</v>
          </cell>
          <cell r="AD1161" t="str">
            <v>CHOR</v>
          </cell>
          <cell r="AE1161" t="str">
            <v>CUSTOS HORÁRIOS DE MÁQUINAS E EQUIPAMENTOS</v>
          </cell>
          <cell r="AF1161">
            <v>325</v>
          </cell>
          <cell r="AG1161" t="str">
            <v>CUSTO HORÁRIO PRODUTIVO DIURNO</v>
          </cell>
          <cell r="AH1161">
            <v>0</v>
          </cell>
          <cell r="AI1161">
            <v>0</v>
          </cell>
        </row>
        <row r="1162">
          <cell r="G1162">
            <v>7049</v>
          </cell>
          <cell r="H1162" t="str">
            <v>ROLO COMPACTADOR VIBRATÓRIO PÉ DE CARNEIRO, POTÊNCIA 150HP, PESO OPERACIONAL 9,8 T, IMPACTO DINÂMICO 31,75 T - CHP</v>
          </cell>
          <cell r="I1162" t="str">
            <v>CHP</v>
          </cell>
          <cell r="J1162">
            <v>121.27</v>
          </cell>
          <cell r="K1162" t="str">
            <v>COMPOSICAO</v>
          </cell>
          <cell r="L1162">
            <v>7053</v>
          </cell>
          <cell r="M1162" t="str">
            <v>ROLO COMPACTADOR VIBRATÓRIO PÉ DE CARNEIRO, POTÊNCIA 150HP, PESO OPERACIONAL 9,8 T, IMPACTO DINÂMICO 31,75 T</v>
          </cell>
          <cell r="N1162" t="str">
            <v>H</v>
          </cell>
          <cell r="O1162">
            <v>1</v>
          </cell>
          <cell r="P1162">
            <v>20.68</v>
          </cell>
          <cell r="Q1162">
            <v>20.68</v>
          </cell>
          <cell r="AD1162" t="str">
            <v>CHOR</v>
          </cell>
          <cell r="AE1162" t="str">
            <v>CUSTOS HORÁRIOS DE MÁQUINAS E EQUIPAMENTOS</v>
          </cell>
          <cell r="AF1162">
            <v>325</v>
          </cell>
          <cell r="AG1162" t="str">
            <v>CUSTO HORÁRIO PRODUTIVO DIURNO</v>
          </cell>
          <cell r="AH1162">
            <v>0</v>
          </cell>
          <cell r="AI1162">
            <v>0</v>
          </cell>
        </row>
        <row r="1163">
          <cell r="G1163">
            <v>7049</v>
          </cell>
          <cell r="H1163" t="str">
            <v>ROLO COMPACTADOR VIBRATÓRIO PÉ DE CARNEIRO, POTÊNCIA 150HP, PESO OPERACIONAL 9,8 T, IMPACTO DINÂMICO 31,75 T - CHP</v>
          </cell>
          <cell r="I1163" t="str">
            <v>CHP</v>
          </cell>
          <cell r="J1163">
            <v>121.27</v>
          </cell>
          <cell r="K1163" t="str">
            <v>COMPOSICAO</v>
          </cell>
          <cell r="L1163">
            <v>7054</v>
          </cell>
          <cell r="M1163" t="str">
            <v>ROLO COMPACTADOR VIBRATÓRIO PÉ DE CARNEIRO, POTÊNCIA 150HP, PESO OPERACIONAL 9,8 T, IMPACTO DINÂMICO 31,75 T - CUSTOS COM MATERIAL NA OPERACAO</v>
          </cell>
          <cell r="N1163" t="str">
            <v>H</v>
          </cell>
          <cell r="O1163">
            <v>1</v>
          </cell>
          <cell r="P1163">
            <v>53.03</v>
          </cell>
          <cell r="Q1163">
            <v>53.03</v>
          </cell>
          <cell r="AD1163" t="str">
            <v>CHOR</v>
          </cell>
          <cell r="AE1163" t="str">
            <v>CUSTOS HORÁRIOS DE MÁQUINAS E EQUIPAMENTOS</v>
          </cell>
          <cell r="AF1163">
            <v>325</v>
          </cell>
          <cell r="AG1163" t="str">
            <v>CUSTO HORÁRIO PRODUTIVO DIURNO</v>
          </cell>
          <cell r="AH1163">
            <v>0</v>
          </cell>
          <cell r="AI1163">
            <v>0</v>
          </cell>
        </row>
        <row r="1164">
          <cell r="G1164">
            <v>7049</v>
          </cell>
          <cell r="H1164" t="str">
            <v>ROLO COMPACTADOR VIBRATÓRIO PÉ DE CARNEIRO, POTÊNCIA 150HP, PESO OPERACIONAL 9,8 T, IMPACTO DINÂMICO 31,75 T - CHP</v>
          </cell>
          <cell r="I1164" t="str">
            <v>CHP</v>
          </cell>
          <cell r="J1164">
            <v>121.27</v>
          </cell>
          <cell r="K1164" t="str">
            <v>COMPOSICAO</v>
          </cell>
          <cell r="L1164">
            <v>7055</v>
          </cell>
          <cell r="M1164" t="str">
            <v>ROLO COMPACTADOR AUTOPROPELIDO 127HP 10260KG - MAO-DE-OBRA NA OPERACAO</v>
          </cell>
          <cell r="N1164" t="str">
            <v>H</v>
          </cell>
          <cell r="O1164">
            <v>1</v>
          </cell>
          <cell r="P1164">
            <v>13.09</v>
          </cell>
          <cell r="Q1164">
            <v>13.09</v>
          </cell>
          <cell r="AD1164" t="str">
            <v>CHOR</v>
          </cell>
          <cell r="AE1164" t="str">
            <v>CUSTOS HORÁRIOS DE MÁQUINAS E EQUIPAMENTOS</v>
          </cell>
          <cell r="AF1164">
            <v>325</v>
          </cell>
          <cell r="AG1164" t="str">
            <v>CUSTO HORÁRIO PRODUTIVO DIURNO</v>
          </cell>
          <cell r="AH1164">
            <v>0</v>
          </cell>
          <cell r="AI1164">
            <v>0</v>
          </cell>
        </row>
        <row r="1165">
          <cell r="G1165">
            <v>67826</v>
          </cell>
          <cell r="H1165" t="str">
            <v>CAMINHAO BASCULANTE -4,0 M3 - 152CV - 8,5T (CHP)</v>
          </cell>
          <cell r="I1165" t="str">
            <v>CHP</v>
          </cell>
          <cell r="J1165">
            <v>112.4</v>
          </cell>
          <cell r="R1165">
            <v>12.36</v>
          </cell>
          <cell r="S1165">
            <v>11</v>
          </cell>
          <cell r="T1165">
            <v>56.79</v>
          </cell>
          <cell r="U1165">
            <v>50.53</v>
          </cell>
          <cell r="V1165">
            <v>43.23</v>
          </cell>
          <cell r="W1165">
            <v>38.46</v>
          </cell>
          <cell r="X1165">
            <v>0</v>
          </cell>
          <cell r="Y1165">
            <v>0</v>
          </cell>
          <cell r="Z1165">
            <v>0</v>
          </cell>
          <cell r="AA1165">
            <v>0</v>
          </cell>
          <cell r="AB1165" t="str">
            <v>CAIXA REFERENCIAL</v>
          </cell>
          <cell r="AD1165" t="str">
            <v>CHOR</v>
          </cell>
          <cell r="AE1165" t="str">
            <v>CUSTOS HORÁRIOS DE MÁQUINAS E EQUIPAMENTOS</v>
          </cell>
          <cell r="AF1165">
            <v>325</v>
          </cell>
          <cell r="AG1165" t="str">
            <v>CUSTO HORÁRIO PRODUTIVO DIURNO</v>
          </cell>
          <cell r="AH1165">
            <v>0</v>
          </cell>
          <cell r="AI1165">
            <v>0</v>
          </cell>
        </row>
        <row r="1166">
          <cell r="G1166">
            <v>67826</v>
          </cell>
          <cell r="H1166" t="str">
            <v>CAMINHAO BASCULANTE -4,0 M3 - 152CV - 8,5T (CHP)</v>
          </cell>
          <cell r="I1166" t="str">
            <v>CHP</v>
          </cell>
          <cell r="J1166">
            <v>112.4</v>
          </cell>
          <cell r="K1166" t="str">
            <v>COMPOSICAO</v>
          </cell>
          <cell r="L1166">
            <v>7058</v>
          </cell>
          <cell r="M1166" t="str">
            <v>CAMINHAO BASCULANTE 4,0M3 152CV COM CAPACIDADE UTIL DE  8,5T - DEPRECIACAO</v>
          </cell>
          <cell r="N1166" t="str">
            <v>H</v>
          </cell>
          <cell r="O1166">
            <v>1</v>
          </cell>
          <cell r="P1166">
            <v>18.64</v>
          </cell>
          <cell r="Q1166">
            <v>18.64</v>
          </cell>
          <cell r="AD1166" t="str">
            <v>CHOR</v>
          </cell>
          <cell r="AE1166" t="str">
            <v>CUSTOS HORÁRIOS DE MÁQUINAS E EQUIPAMENTOS</v>
          </cell>
          <cell r="AF1166">
            <v>325</v>
          </cell>
          <cell r="AG1166" t="str">
            <v>CUSTO HORÁRIO PRODUTIVO DIURNO</v>
          </cell>
          <cell r="AH1166">
            <v>0</v>
          </cell>
          <cell r="AI1166">
            <v>0</v>
          </cell>
        </row>
        <row r="1167">
          <cell r="G1167">
            <v>67826</v>
          </cell>
          <cell r="H1167" t="str">
            <v>CAMINHAO BASCULANTE -4,0 M3 - 152CV - 8,5T (CHP)</v>
          </cell>
          <cell r="I1167" t="str">
            <v>CHP</v>
          </cell>
          <cell r="J1167">
            <v>112.4</v>
          </cell>
          <cell r="K1167" t="str">
            <v>COMPOSICAO</v>
          </cell>
          <cell r="L1167">
            <v>7059</v>
          </cell>
          <cell r="M1167" t="str">
            <v>CAMINHAO BASCULANTE 4,0M3 CARGA UTIL 8,5T 152CV - JUROS</v>
          </cell>
          <cell r="N1167" t="str">
            <v>H</v>
          </cell>
          <cell r="O1167">
            <v>1</v>
          </cell>
          <cell r="P1167">
            <v>5.94</v>
          </cell>
          <cell r="Q1167">
            <v>5.94</v>
          </cell>
          <cell r="AD1167" t="str">
            <v>CHOR</v>
          </cell>
          <cell r="AE1167" t="str">
            <v>CUSTOS HORÁRIOS DE MÁQUINAS E EQUIPAMENTOS</v>
          </cell>
          <cell r="AF1167">
            <v>325</v>
          </cell>
          <cell r="AG1167" t="str">
            <v>CUSTO HORÁRIO PRODUTIVO DIURNO</v>
          </cell>
          <cell r="AH1167">
            <v>0</v>
          </cell>
          <cell r="AI1167">
            <v>0</v>
          </cell>
        </row>
        <row r="1168">
          <cell r="G1168">
            <v>67826</v>
          </cell>
          <cell r="H1168" t="str">
            <v>CAMINHAO BASCULANTE -4,0 M3 - 152CV - 8,5T (CHP)</v>
          </cell>
          <cell r="I1168" t="str">
            <v>CHP</v>
          </cell>
          <cell r="J1168">
            <v>112.4</v>
          </cell>
          <cell r="K1168" t="str">
            <v>COMPOSICAO</v>
          </cell>
          <cell r="L1168">
            <v>7060</v>
          </cell>
          <cell r="M1168" t="str">
            <v>CAMINHAO BASCULANTE 4,0M3 CARGA UTIL 8,5T 152CV - MANUTENCAO</v>
          </cell>
          <cell r="N1168" t="str">
            <v>H</v>
          </cell>
          <cell r="O1168">
            <v>1</v>
          </cell>
          <cell r="P1168">
            <v>18.64</v>
          </cell>
          <cell r="Q1168">
            <v>18.64</v>
          </cell>
          <cell r="AD1168" t="str">
            <v>CHOR</v>
          </cell>
          <cell r="AE1168" t="str">
            <v>CUSTOS HORÁRIOS DE MÁQUINAS E EQUIPAMENTOS</v>
          </cell>
          <cell r="AF1168">
            <v>325</v>
          </cell>
          <cell r="AG1168" t="str">
            <v>CUSTO HORÁRIO PRODUTIVO DIURNO</v>
          </cell>
          <cell r="AH1168">
            <v>0</v>
          </cell>
          <cell r="AI1168">
            <v>0</v>
          </cell>
        </row>
        <row r="1169">
          <cell r="G1169">
            <v>67826</v>
          </cell>
          <cell r="H1169" t="str">
            <v>CAMINHAO BASCULANTE -4,0 M3 - 152CV - 8,5T (CHP)</v>
          </cell>
          <cell r="I1169" t="str">
            <v>CHP</v>
          </cell>
          <cell r="J1169">
            <v>112.4</v>
          </cell>
          <cell r="K1169" t="str">
            <v>COMPOSICAO</v>
          </cell>
          <cell r="L1169">
            <v>7062</v>
          </cell>
          <cell r="M1169" t="str">
            <v>CAMINHAO BASCULANTE 4,0M3 CARGA UTIL 8,5T 152CV - MAO-DE-OBRA NA OPERACAO</v>
          </cell>
          <cell r="N1169" t="str">
            <v>H</v>
          </cell>
          <cell r="O1169">
            <v>1</v>
          </cell>
          <cell r="P1169">
            <v>12.36</v>
          </cell>
          <cell r="Q1169">
            <v>12.36</v>
          </cell>
          <cell r="AD1169" t="str">
            <v>CHOR</v>
          </cell>
          <cell r="AE1169" t="str">
            <v>CUSTOS HORÁRIOS DE MÁQUINAS E EQUIPAMENTOS</v>
          </cell>
          <cell r="AF1169">
            <v>325</v>
          </cell>
          <cell r="AG1169" t="str">
            <v>CUSTO HORÁRIO PRODUTIVO DIURNO</v>
          </cell>
          <cell r="AH1169">
            <v>0</v>
          </cell>
          <cell r="AI1169">
            <v>0</v>
          </cell>
        </row>
        <row r="1170">
          <cell r="G1170">
            <v>67826</v>
          </cell>
          <cell r="H1170" t="str">
            <v>CAMINHAO BASCULANTE -4,0 M3 - 152CV - 8,5T (CHP)</v>
          </cell>
          <cell r="I1170" t="str">
            <v>CHP</v>
          </cell>
          <cell r="J1170">
            <v>112.4</v>
          </cell>
          <cell r="K1170" t="str">
            <v>COMPOSICAO</v>
          </cell>
          <cell r="L1170">
            <v>67825</v>
          </cell>
          <cell r="M1170" t="str">
            <v>CAMINHAO BASCULANTE COM 4,0 M3,  8,5 T - 152 CV - CUSTOS COM MATERIAL NA OPERACAO</v>
          </cell>
          <cell r="N1170" t="str">
            <v>H</v>
          </cell>
          <cell r="O1170">
            <v>1</v>
          </cell>
          <cell r="P1170">
            <v>56.79</v>
          </cell>
          <cell r="Q1170">
            <v>56.79</v>
          </cell>
          <cell r="AD1170" t="str">
            <v>CHOR</v>
          </cell>
          <cell r="AE1170" t="str">
            <v>CUSTOS HORÁRIOS DE MÁQUINAS E EQUIPAMENTOS</v>
          </cell>
          <cell r="AF1170">
            <v>325</v>
          </cell>
          <cell r="AG1170" t="str">
            <v>CUSTO HORÁRIO PRODUTIVO DIURNO</v>
          </cell>
          <cell r="AH1170">
            <v>0</v>
          </cell>
          <cell r="AI1170">
            <v>0</v>
          </cell>
        </row>
        <row r="1171">
          <cell r="G1171">
            <v>73294</v>
          </cell>
          <cell r="H1171" t="str">
            <v>BETONEIRA MOTOR GAS P/320L MIST SECA (CP) CARREG MEC E TAMBOR REVERSI-VEL - EXCL OPERADOR</v>
          </cell>
          <cell r="I1171" t="str">
            <v>H</v>
          </cell>
          <cell r="J1171">
            <v>6.25</v>
          </cell>
          <cell r="R1171">
            <v>0</v>
          </cell>
          <cell r="S1171">
            <v>0</v>
          </cell>
          <cell r="T1171">
            <v>4.78</v>
          </cell>
          <cell r="U1171">
            <v>76.66</v>
          </cell>
          <cell r="V1171">
            <v>1.45</v>
          </cell>
          <cell r="W1171">
            <v>23.33</v>
          </cell>
          <cell r="X1171">
            <v>0</v>
          </cell>
          <cell r="Y1171">
            <v>0</v>
          </cell>
          <cell r="Z1171">
            <v>0</v>
          </cell>
          <cell r="AA1171">
            <v>0</v>
          </cell>
          <cell r="AB1171" t="str">
            <v>CAIXA REFERENCIAL</v>
          </cell>
          <cell r="AD1171" t="str">
            <v>CHOR</v>
          </cell>
          <cell r="AE1171" t="str">
            <v>CUSTOS HORÁRIOS DE MÁQUINAS E EQUIPAMENTOS</v>
          </cell>
          <cell r="AF1171">
            <v>325</v>
          </cell>
          <cell r="AG1171" t="str">
            <v>CUSTO HORÁRIO PRODUTIVO DIURNO</v>
          </cell>
          <cell r="AH1171">
            <v>0</v>
          </cell>
          <cell r="AI1171">
            <v>0</v>
          </cell>
        </row>
        <row r="1172">
          <cell r="G1172">
            <v>73294</v>
          </cell>
          <cell r="H1172" t="str">
            <v>BETONEIRA MOTOR GAS P/320L MIST SECA (CP) CARREG MEC E TAMBOR REVERSI-VEL - EXCL OPERADOR</v>
          </cell>
          <cell r="I1172" t="str">
            <v>H</v>
          </cell>
          <cell r="J1172">
            <v>6.25</v>
          </cell>
          <cell r="K1172" t="str">
            <v>INSUMO</v>
          </cell>
          <cell r="L1172">
            <v>4222</v>
          </cell>
          <cell r="M1172" t="str">
            <v>GASOLINA COMUM</v>
          </cell>
          <cell r="N1172" t="str">
            <v>L</v>
          </cell>
          <cell r="O1172">
            <v>1.5</v>
          </cell>
          <cell r="P1172">
            <v>2.9</v>
          </cell>
          <cell r="Q1172">
            <v>4.3499999999999996</v>
          </cell>
          <cell r="AD1172" t="str">
            <v>CHOR</v>
          </cell>
          <cell r="AE1172" t="str">
            <v>CUSTOS HORÁRIOS DE MÁQUINAS E EQUIPAMENTOS</v>
          </cell>
          <cell r="AF1172">
            <v>325</v>
          </cell>
          <cell r="AG1172" t="str">
            <v>CUSTO HORÁRIO PRODUTIVO DIURNO</v>
          </cell>
          <cell r="AH1172">
            <v>0</v>
          </cell>
          <cell r="AI1172">
            <v>0</v>
          </cell>
        </row>
        <row r="1173">
          <cell r="G1173">
            <v>73294</v>
          </cell>
          <cell r="H1173" t="str">
            <v>BETONEIRA MOTOR GAS P/320L MIST SECA (CP) CARREG MEC E TAMBOR REVERSI-VEL - EXCL OPERADOR</v>
          </cell>
          <cell r="I1173" t="str">
            <v>H</v>
          </cell>
          <cell r="J1173">
            <v>6.25</v>
          </cell>
          <cell r="K1173" t="str">
            <v>INSUMO</v>
          </cell>
          <cell r="L1173">
            <v>4227</v>
          </cell>
          <cell r="M1173" t="str">
            <v>ÓLEO LUBRIFICANTE PARA MOTORES DE EQUIPAMENTOS PESADOS (CAMINHÕES, TRATORES, RETROS E ETC...)</v>
          </cell>
          <cell r="N1173" t="str">
            <v>L</v>
          </cell>
          <cell r="O1173">
            <v>0.03</v>
          </cell>
          <cell r="P1173">
            <v>10.43</v>
          </cell>
          <cell r="Q1173">
            <v>0.31</v>
          </cell>
          <cell r="AD1173" t="str">
            <v>CHOR</v>
          </cell>
          <cell r="AE1173" t="str">
            <v>CUSTOS HORÁRIOS DE MÁQUINAS E EQUIPAMENTOS</v>
          </cell>
          <cell r="AF1173">
            <v>325</v>
          </cell>
          <cell r="AG1173" t="str">
            <v>CUSTO HORÁRIO PRODUTIVO DIURNO</v>
          </cell>
          <cell r="AH1173">
            <v>0</v>
          </cell>
          <cell r="AI1173">
            <v>0</v>
          </cell>
        </row>
        <row r="1174">
          <cell r="G1174">
            <v>73294</v>
          </cell>
          <cell r="H1174" t="str">
            <v>BETONEIRA MOTOR GAS P/320L MIST SECA (CP) CARREG MEC E TAMBOR REVERSI-VEL - EXCL OPERADOR</v>
          </cell>
          <cell r="I1174" t="str">
            <v>H</v>
          </cell>
          <cell r="J1174">
            <v>6.25</v>
          </cell>
          <cell r="K1174" t="str">
            <v>INSUMO</v>
          </cell>
          <cell r="L1174">
            <v>4229</v>
          </cell>
          <cell r="M1174" t="str">
            <v>GRAXA LUBRIFICANTE</v>
          </cell>
          <cell r="N1174" t="str">
            <v>KG</v>
          </cell>
          <cell r="O1174">
            <v>0.01</v>
          </cell>
          <cell r="P1174">
            <v>12.49</v>
          </cell>
          <cell r="Q1174">
            <v>0.12</v>
          </cell>
          <cell r="AD1174" t="str">
            <v>CHOR</v>
          </cell>
          <cell r="AE1174" t="str">
            <v>CUSTOS HORÁRIOS DE MÁQUINAS E EQUIPAMENTOS</v>
          </cell>
          <cell r="AF1174">
            <v>325</v>
          </cell>
          <cell r="AG1174" t="str">
            <v>CUSTO HORÁRIO PRODUTIVO DIURNO</v>
          </cell>
          <cell r="AH1174">
            <v>0</v>
          </cell>
          <cell r="AI1174">
            <v>0</v>
          </cell>
        </row>
        <row r="1175">
          <cell r="G1175">
            <v>73294</v>
          </cell>
          <cell r="H1175" t="str">
            <v>BETONEIRA MOTOR GAS P/320L MIST SECA (CP) CARREG MEC E TAMBOR REVERSI-VEL - EXCL OPERADOR</v>
          </cell>
          <cell r="I1175" t="str">
            <v>H</v>
          </cell>
          <cell r="J1175">
            <v>6.25</v>
          </cell>
          <cell r="K1175" t="str">
            <v>INSUMO</v>
          </cell>
          <cell r="L1175">
            <v>13891</v>
          </cell>
          <cell r="M1175" t="str">
            <v>BETONEIRA 320 LITROS, SEM CARREGADOR, MOTOR A GASOLINA</v>
          </cell>
          <cell r="N1175" t="str">
            <v>UN</v>
          </cell>
          <cell r="O1175">
            <v>3.4600000000000001E-4</v>
          </cell>
          <cell r="P1175">
            <v>4212.9799999999996</v>
          </cell>
          <cell r="Q1175">
            <v>1.45</v>
          </cell>
          <cell r="AD1175" t="str">
            <v>CHOR</v>
          </cell>
          <cell r="AE1175" t="str">
            <v>CUSTOS HORÁRIOS DE MÁQUINAS E EQUIPAMENTOS</v>
          </cell>
          <cell r="AF1175">
            <v>325</v>
          </cell>
          <cell r="AG1175" t="str">
            <v>CUSTO HORÁRIO PRODUTIVO DIURNO</v>
          </cell>
          <cell r="AH1175">
            <v>0</v>
          </cell>
          <cell r="AI1175">
            <v>0</v>
          </cell>
        </row>
        <row r="1176">
          <cell r="G1176">
            <v>73306</v>
          </cell>
          <cell r="H1176" t="str">
            <v>CAMINHAO BASCULANTE (TOCO) 5 M3, MOTOR DIESEL, 132CV, COM MOTORISTA, CHP.</v>
          </cell>
          <cell r="I1176" t="str">
            <v>H</v>
          </cell>
          <cell r="J1176">
            <v>82.81</v>
          </cell>
          <cell r="R1176">
            <v>14.18</v>
          </cell>
          <cell r="S1176">
            <v>17.13</v>
          </cell>
          <cell r="T1176">
            <v>39.630000000000003</v>
          </cell>
          <cell r="U1176">
            <v>47.86</v>
          </cell>
          <cell r="V1176">
            <v>28.98</v>
          </cell>
          <cell r="W1176">
            <v>35</v>
          </cell>
          <cell r="X1176">
            <v>0</v>
          </cell>
          <cell r="Y1176">
            <v>0</v>
          </cell>
          <cell r="Z1176">
            <v>0</v>
          </cell>
          <cell r="AA1176">
            <v>0</v>
          </cell>
          <cell r="AB1176" t="str">
            <v>CAIXA REFERENCIAL</v>
          </cell>
          <cell r="AD1176" t="str">
            <v>CHOR</v>
          </cell>
          <cell r="AE1176" t="str">
            <v>CUSTOS HORÁRIOS DE MÁQUINAS E EQUIPAMENTOS</v>
          </cell>
          <cell r="AF1176">
            <v>325</v>
          </cell>
          <cell r="AG1176" t="str">
            <v>CUSTO HORÁRIO PRODUTIVO DIURNO</v>
          </cell>
          <cell r="AH1176">
            <v>0</v>
          </cell>
          <cell r="AI1176">
            <v>0</v>
          </cell>
        </row>
        <row r="1177">
          <cell r="G1177">
            <v>73306</v>
          </cell>
          <cell r="H1177" t="str">
            <v>CAMINHAO BASCULANTE (TOCO) 5 M3, MOTOR DIESEL, 132CV, COM MOTORISTA, CHP.</v>
          </cell>
          <cell r="I1177" t="str">
            <v>H</v>
          </cell>
          <cell r="J1177">
            <v>82.81</v>
          </cell>
          <cell r="K1177" t="str">
            <v>INSUMO</v>
          </cell>
          <cell r="L1177">
            <v>4094</v>
          </cell>
          <cell r="M1177" t="str">
            <v>MOTORISTA DE CAMINHAO E CARRETA</v>
          </cell>
          <cell r="N1177" t="str">
            <v>H</v>
          </cell>
          <cell r="O1177">
            <v>1</v>
          </cell>
          <cell r="P1177">
            <v>14.18</v>
          </cell>
          <cell r="Q1177">
            <v>14.18</v>
          </cell>
          <cell r="AD1177" t="str">
            <v>CHOR</v>
          </cell>
          <cell r="AE1177" t="str">
            <v>CUSTOS HORÁRIOS DE MÁQUINAS E EQUIPAMENTOS</v>
          </cell>
          <cell r="AF1177">
            <v>325</v>
          </cell>
          <cell r="AG1177" t="str">
            <v>CUSTO HORÁRIO PRODUTIVO DIURNO</v>
          </cell>
          <cell r="AH1177">
            <v>0</v>
          </cell>
          <cell r="AI1177">
            <v>0</v>
          </cell>
        </row>
        <row r="1178">
          <cell r="G1178">
            <v>73306</v>
          </cell>
          <cell r="H1178" t="str">
            <v>CAMINHAO BASCULANTE (TOCO) 5 M3, MOTOR DIESEL, 132CV, COM MOTORISTA, CHP.</v>
          </cell>
          <cell r="I1178" t="str">
            <v>H</v>
          </cell>
          <cell r="J1178">
            <v>82.81</v>
          </cell>
          <cell r="K1178" t="str">
            <v>INSUMO</v>
          </cell>
          <cell r="L1178">
            <v>4221</v>
          </cell>
          <cell r="M1178" t="str">
            <v>OLEO DIESEL COMBUSTIVEL COMUM</v>
          </cell>
          <cell r="N1178" t="str">
            <v>L</v>
          </cell>
          <cell r="O1178">
            <v>15</v>
          </cell>
          <cell r="P1178">
            <v>2.3199999999999998</v>
          </cell>
          <cell r="Q1178">
            <v>34.799999999999997</v>
          </cell>
          <cell r="AD1178" t="str">
            <v>CHOR</v>
          </cell>
          <cell r="AE1178" t="str">
            <v>CUSTOS HORÁRIOS DE MÁQUINAS E EQUIPAMENTOS</v>
          </cell>
          <cell r="AF1178">
            <v>325</v>
          </cell>
          <cell r="AG1178" t="str">
            <v>CUSTO HORÁRIO PRODUTIVO DIURNO</v>
          </cell>
          <cell r="AH1178">
            <v>0</v>
          </cell>
          <cell r="AI1178">
            <v>0</v>
          </cell>
        </row>
        <row r="1179">
          <cell r="G1179">
            <v>73306</v>
          </cell>
          <cell r="H1179" t="str">
            <v>CAMINHAO BASCULANTE (TOCO) 5 M3, MOTOR DIESEL, 132CV, COM MOTORISTA, CHP.</v>
          </cell>
          <cell r="I1179" t="str">
            <v>H</v>
          </cell>
          <cell r="J1179">
            <v>82.81</v>
          </cell>
          <cell r="K1179" t="str">
            <v>INSUMO</v>
          </cell>
          <cell r="L1179">
            <v>4227</v>
          </cell>
          <cell r="M1179" t="str">
            <v>ÓLEO LUBRIFICANTE PARA MOTORES DE EQUIPAMENTOS PESADOS (CAMINHÕES, TRATORES, RETROS E ETC...)</v>
          </cell>
          <cell r="N1179" t="str">
            <v>L</v>
          </cell>
          <cell r="O1179">
            <v>0.28999999999999998</v>
          </cell>
          <cell r="P1179">
            <v>10.43</v>
          </cell>
          <cell r="Q1179">
            <v>3.02</v>
          </cell>
          <cell r="AD1179" t="str">
            <v>CHOR</v>
          </cell>
          <cell r="AE1179" t="str">
            <v>CUSTOS HORÁRIOS DE MÁQUINAS E EQUIPAMENTOS</v>
          </cell>
          <cell r="AF1179">
            <v>325</v>
          </cell>
          <cell r="AG1179" t="str">
            <v>CUSTO HORÁRIO PRODUTIVO DIURNO</v>
          </cell>
          <cell r="AH1179">
            <v>0</v>
          </cell>
          <cell r="AI1179">
            <v>0</v>
          </cell>
        </row>
        <row r="1180">
          <cell r="G1180">
            <v>73306</v>
          </cell>
          <cell r="H1180" t="str">
            <v>CAMINHAO BASCULANTE (TOCO) 5 M3, MOTOR DIESEL, 132CV, COM MOTORISTA, CHP.</v>
          </cell>
          <cell r="I1180" t="str">
            <v>H</v>
          </cell>
          <cell r="J1180">
            <v>82.81</v>
          </cell>
          <cell r="K1180" t="str">
            <v>INSUMO</v>
          </cell>
          <cell r="L1180">
            <v>4229</v>
          </cell>
          <cell r="M1180" t="str">
            <v>GRAXA LUBRIFICANTE</v>
          </cell>
          <cell r="N1180" t="str">
            <v>KG</v>
          </cell>
          <cell r="O1180">
            <v>0.14499999999999999</v>
          </cell>
          <cell r="P1180">
            <v>12.49</v>
          </cell>
          <cell r="Q1180">
            <v>1.81</v>
          </cell>
          <cell r="AD1180" t="str">
            <v>CHOR</v>
          </cell>
          <cell r="AE1180" t="str">
            <v>CUSTOS HORÁRIOS DE MÁQUINAS E EQUIPAMENTOS</v>
          </cell>
          <cell r="AF1180">
            <v>325</v>
          </cell>
          <cell r="AG1180" t="str">
            <v>CUSTO HORÁRIO PRODUTIVO DIURNO</v>
          </cell>
          <cell r="AH1180">
            <v>0</v>
          </cell>
          <cell r="AI1180">
            <v>0</v>
          </cell>
        </row>
        <row r="1181">
          <cell r="G1181">
            <v>73306</v>
          </cell>
          <cell r="H1181" t="str">
            <v>CAMINHAO BASCULANTE (TOCO) 5 M3, MOTOR DIESEL, 132CV, COM MOTORISTA, CHP.</v>
          </cell>
          <cell r="I1181" t="str">
            <v>H</v>
          </cell>
          <cell r="J1181">
            <v>82.81</v>
          </cell>
          <cell r="K1181" t="str">
            <v>INSUMO</v>
          </cell>
          <cell r="L1181">
            <v>10619</v>
          </cell>
          <cell r="M1181" t="str">
            <v>CAMINHAO BASCULANTE 4,0M3 TOCO FORD F-12000 S270 MOTOR CUMMINS 162CV   PBT=11800KG -  CARGA UTIL MAX C/ EQUIP=7640KG - DIST ENTRE EIXOS 4470MM - INCL CACAMBA</v>
          </cell>
          <cell r="N1181" t="str">
            <v>UN</v>
          </cell>
          <cell r="O1181">
            <v>1.9599999999999999E-4</v>
          </cell>
          <cell r="P1181">
            <v>147873.49</v>
          </cell>
          <cell r="Q1181">
            <v>28.98</v>
          </cell>
          <cell r="AD1181" t="str">
            <v>CHOR</v>
          </cell>
          <cell r="AE1181" t="str">
            <v>CUSTOS HORÁRIOS DE MÁQUINAS E EQUIPAMENTOS</v>
          </cell>
          <cell r="AF1181">
            <v>325</v>
          </cell>
          <cell r="AG1181" t="str">
            <v>CUSTO HORÁRIO PRODUTIVO DIURNO</v>
          </cell>
          <cell r="AH1181">
            <v>0</v>
          </cell>
          <cell r="AI1181">
            <v>0</v>
          </cell>
        </row>
        <row r="1182">
          <cell r="G1182">
            <v>73318</v>
          </cell>
          <cell r="H1182" t="str">
            <v>TRATOR CARREGADEIRA E RETRO-ESCAVADEIRA DIESEL 75CV (CP) INCL OPERADOR-CAPAC CACAMBA 0,76M3</v>
          </cell>
          <cell r="I1182" t="str">
            <v>H</v>
          </cell>
          <cell r="J1182">
            <v>93.47</v>
          </cell>
          <cell r="R1182">
            <v>13.76</v>
          </cell>
          <cell r="S1182">
            <v>14.72</v>
          </cell>
          <cell r="T1182">
            <v>32.19</v>
          </cell>
          <cell r="U1182">
            <v>34.43</v>
          </cell>
          <cell r="V1182">
            <v>47.52</v>
          </cell>
          <cell r="W1182">
            <v>50.83</v>
          </cell>
          <cell r="X1182">
            <v>0</v>
          </cell>
          <cell r="Y1182">
            <v>0</v>
          </cell>
          <cell r="Z1182">
            <v>0</v>
          </cell>
          <cell r="AA1182">
            <v>0</v>
          </cell>
          <cell r="AB1182" t="str">
            <v>CAIXA REFERENCIAL</v>
          </cell>
          <cell r="AD1182" t="str">
            <v>CHOR</v>
          </cell>
          <cell r="AE1182" t="str">
            <v>CUSTOS HORÁRIOS DE MÁQUINAS E EQUIPAMENTOS</v>
          </cell>
          <cell r="AF1182">
            <v>325</v>
          </cell>
          <cell r="AG1182" t="str">
            <v>CUSTO HORÁRIO PRODUTIVO DIURNO</v>
          </cell>
          <cell r="AH1182">
            <v>0</v>
          </cell>
          <cell r="AI1182">
            <v>0</v>
          </cell>
        </row>
        <row r="1183">
          <cell r="G1183">
            <v>73318</v>
          </cell>
          <cell r="H1183" t="str">
            <v>TRATOR CARREGADEIRA E RETRO-ESCAVADEIRA DIESEL 75CV (CP) INCL OPERADOR-CAPAC CACAMBA 0,76M3</v>
          </cell>
          <cell r="I1183" t="str">
            <v>H</v>
          </cell>
          <cell r="J1183">
            <v>93.47</v>
          </cell>
          <cell r="K1183" t="str">
            <v>INSUMO</v>
          </cell>
          <cell r="L1183">
            <v>4221</v>
          </cell>
          <cell r="M1183" t="str">
            <v>OLEO DIESEL COMBUSTIVEL COMUM</v>
          </cell>
          <cell r="N1183" t="str">
            <v>L</v>
          </cell>
          <cell r="O1183">
            <v>11</v>
          </cell>
          <cell r="P1183">
            <v>2.3199999999999998</v>
          </cell>
          <cell r="Q1183">
            <v>25.52</v>
          </cell>
          <cell r="AD1183" t="str">
            <v>CHOR</v>
          </cell>
          <cell r="AE1183" t="str">
            <v>CUSTOS HORÁRIOS DE MÁQUINAS E EQUIPAMENTOS</v>
          </cell>
          <cell r="AF1183">
            <v>325</v>
          </cell>
          <cell r="AG1183" t="str">
            <v>CUSTO HORÁRIO PRODUTIVO DIURNO</v>
          </cell>
          <cell r="AH1183">
            <v>0</v>
          </cell>
          <cell r="AI1183">
            <v>0</v>
          </cell>
        </row>
        <row r="1184">
          <cell r="G1184">
            <v>73318</v>
          </cell>
          <cell r="H1184" t="str">
            <v>TRATOR CARREGADEIRA E RETRO-ESCAVADEIRA DIESEL 75CV (CP) INCL OPERADOR-CAPAC CACAMBA 0,76M3</v>
          </cell>
          <cell r="I1184" t="str">
            <v>H</v>
          </cell>
          <cell r="J1184">
            <v>93.47</v>
          </cell>
          <cell r="K1184" t="str">
            <v>INSUMO</v>
          </cell>
          <cell r="L1184">
            <v>4227</v>
          </cell>
          <cell r="M1184" t="str">
            <v>ÓLEO LUBRIFICANTE PARA MOTORES DE EQUIPAMENTOS PESADOS (CAMINHÕES, TRATORES, RETROS E ETC...)</v>
          </cell>
          <cell r="N1184" t="str">
            <v>L</v>
          </cell>
          <cell r="O1184">
            <v>0.4</v>
          </cell>
          <cell r="P1184">
            <v>10.43</v>
          </cell>
          <cell r="Q1184">
            <v>4.17</v>
          </cell>
          <cell r="AD1184" t="str">
            <v>CHOR</v>
          </cell>
          <cell r="AE1184" t="str">
            <v>CUSTOS HORÁRIOS DE MÁQUINAS E EQUIPAMENTOS</v>
          </cell>
          <cell r="AF1184">
            <v>325</v>
          </cell>
          <cell r="AG1184" t="str">
            <v>CUSTO HORÁRIO PRODUTIVO DIURNO</v>
          </cell>
          <cell r="AH1184">
            <v>0</v>
          </cell>
          <cell r="AI1184">
            <v>0</v>
          </cell>
        </row>
        <row r="1185">
          <cell r="G1185">
            <v>73318</v>
          </cell>
          <cell r="H1185" t="str">
            <v>TRATOR CARREGADEIRA E RETRO-ESCAVADEIRA DIESEL 75CV (CP) INCL OPERADOR-CAPAC CACAMBA 0,76M3</v>
          </cell>
          <cell r="I1185" t="str">
            <v>H</v>
          </cell>
          <cell r="J1185">
            <v>93.47</v>
          </cell>
          <cell r="K1185" t="str">
            <v>INSUMO</v>
          </cell>
          <cell r="L1185">
            <v>4229</v>
          </cell>
          <cell r="M1185" t="str">
            <v>GRAXA LUBRIFICANTE</v>
          </cell>
          <cell r="N1185" t="str">
            <v>KG</v>
          </cell>
          <cell r="O1185">
            <v>0.2</v>
          </cell>
          <cell r="P1185">
            <v>12.49</v>
          </cell>
          <cell r="Q1185">
            <v>2.4900000000000002</v>
          </cell>
          <cell r="AD1185" t="str">
            <v>CHOR</v>
          </cell>
          <cell r="AE1185" t="str">
            <v>CUSTOS HORÁRIOS DE MÁQUINAS E EQUIPAMENTOS</v>
          </cell>
          <cell r="AF1185">
            <v>325</v>
          </cell>
          <cell r="AG1185" t="str">
            <v>CUSTO HORÁRIO PRODUTIVO DIURNO</v>
          </cell>
          <cell r="AH1185">
            <v>0</v>
          </cell>
          <cell r="AI1185">
            <v>0</v>
          </cell>
        </row>
        <row r="1186">
          <cell r="G1186">
            <v>73318</v>
          </cell>
          <cell r="H1186" t="str">
            <v>TRATOR CARREGADEIRA E RETRO-ESCAVADEIRA DIESEL 75CV (CP) INCL OPERADOR-CAPAC CACAMBA 0,76M3</v>
          </cell>
          <cell r="I1186" t="str">
            <v>H</v>
          </cell>
          <cell r="J1186">
            <v>93.47</v>
          </cell>
          <cell r="K1186" t="str">
            <v>INSUMO</v>
          </cell>
          <cell r="L1186">
            <v>4230</v>
          </cell>
          <cell r="M1186" t="str">
            <v>OPERADOR DE MAQUINAS E EQUIPAMENTOS</v>
          </cell>
          <cell r="N1186" t="str">
            <v>H</v>
          </cell>
          <cell r="O1186">
            <v>1</v>
          </cell>
          <cell r="P1186">
            <v>13.76</v>
          </cell>
          <cell r="Q1186">
            <v>13.76</v>
          </cell>
          <cell r="AD1186" t="str">
            <v>CHOR</v>
          </cell>
          <cell r="AE1186" t="str">
            <v>CUSTOS HORÁRIOS DE MÁQUINAS E EQUIPAMENTOS</v>
          </cell>
          <cell r="AF1186">
            <v>325</v>
          </cell>
          <cell r="AG1186" t="str">
            <v>CUSTO HORÁRIO PRODUTIVO DIURNO</v>
          </cell>
          <cell r="AH1186">
            <v>0</v>
          </cell>
          <cell r="AI1186">
            <v>0</v>
          </cell>
        </row>
        <row r="1187">
          <cell r="G1187">
            <v>73318</v>
          </cell>
          <cell r="H1187" t="str">
            <v>TRATOR CARREGADEIRA E RETRO-ESCAVADEIRA DIESEL 75CV (CP) INCL OPERADOR-CAPAC CACAMBA 0,76M3</v>
          </cell>
          <cell r="I1187" t="str">
            <v>H</v>
          </cell>
          <cell r="J1187">
            <v>93.47</v>
          </cell>
          <cell r="K1187" t="str">
            <v>INSUMO</v>
          </cell>
          <cell r="L1187">
            <v>6046</v>
          </cell>
          <cell r="M1187" t="str">
            <v>RETROESCAVADEIRA SOBRE RODAS, TRAÇÃO 4X4, POTÊNCIA MÍN. 70HP, CAÇAMBA CAP. MIN. 0,7M3, PESO OPERACIONAL MIN. 6500 KG, PROFUNDIDADE DE ESCAVAÇÃO SUPERIOR A 4,00M.</v>
          </cell>
          <cell r="N1187" t="str">
            <v>UN</v>
          </cell>
          <cell r="O1187">
            <v>2.1599999999999999E-4</v>
          </cell>
          <cell r="P1187">
            <v>220000</v>
          </cell>
          <cell r="Q1187">
            <v>47.52</v>
          </cell>
          <cell r="AD1187" t="str">
            <v>CHOR</v>
          </cell>
          <cell r="AE1187" t="str">
            <v>CUSTOS HORÁRIOS DE MÁQUINAS E EQUIPAMENTOS</v>
          </cell>
          <cell r="AF1187">
            <v>325</v>
          </cell>
          <cell r="AG1187" t="str">
            <v>CUSTO HORÁRIO PRODUTIVO DIURNO</v>
          </cell>
          <cell r="AH1187">
            <v>0</v>
          </cell>
          <cell r="AI1187">
            <v>0</v>
          </cell>
        </row>
        <row r="1188">
          <cell r="G1188">
            <v>73360</v>
          </cell>
          <cell r="H1188" t="str">
            <v>AQUECEDOR DE FLUIDO TERMICO C/CALDEIRA - CHP</v>
          </cell>
          <cell r="I1188" t="str">
            <v>CHP</v>
          </cell>
          <cell r="J1188">
            <v>11.85</v>
          </cell>
          <cell r="R1188">
            <v>0</v>
          </cell>
          <cell r="S1188">
            <v>0</v>
          </cell>
          <cell r="T1188">
            <v>0</v>
          </cell>
          <cell r="U1188">
            <v>0</v>
          </cell>
          <cell r="V1188">
            <v>7.92</v>
          </cell>
          <cell r="W1188">
            <v>66.91</v>
          </cell>
          <cell r="X1188">
            <v>0</v>
          </cell>
          <cell r="Y1188">
            <v>0</v>
          </cell>
          <cell r="Z1188">
            <v>3.92</v>
          </cell>
          <cell r="AA1188">
            <v>33.08</v>
          </cell>
          <cell r="AB1188" t="str">
            <v>CAIXA REFERENCIAL</v>
          </cell>
          <cell r="AD1188" t="str">
            <v>CHOR</v>
          </cell>
          <cell r="AE1188" t="str">
            <v>CUSTOS HORÁRIOS DE MÁQUINAS E EQUIPAMENTOS</v>
          </cell>
          <cell r="AF1188">
            <v>325</v>
          </cell>
          <cell r="AG1188" t="str">
            <v>CUSTO HORÁRIO PRODUTIVO DIURNO</v>
          </cell>
          <cell r="AH1188">
            <v>0</v>
          </cell>
          <cell r="AI1188">
            <v>0</v>
          </cell>
        </row>
        <row r="1189">
          <cell r="G1189">
            <v>73360</v>
          </cell>
          <cell r="H1189" t="str">
            <v>AQUECEDOR DE FLUIDO TERMICO C/CALDEIRA - CHP</v>
          </cell>
          <cell r="I1189" t="str">
            <v>CHP</v>
          </cell>
          <cell r="J1189">
            <v>11.85</v>
          </cell>
          <cell r="K1189" t="str">
            <v>COMPOSICAO</v>
          </cell>
          <cell r="L1189">
            <v>73286</v>
          </cell>
          <cell r="M1189" t="str">
            <v>DEPRECIAO E JUROS-AQUECEDOR DE FLUIDO TERMICO C/CALDEIRA</v>
          </cell>
          <cell r="N1189" t="str">
            <v>H</v>
          </cell>
          <cell r="O1189">
            <v>1</v>
          </cell>
          <cell r="P1189">
            <v>5.4</v>
          </cell>
          <cell r="Q1189">
            <v>5.4</v>
          </cell>
          <cell r="AD1189" t="str">
            <v>CHOR</v>
          </cell>
          <cell r="AE1189" t="str">
            <v>CUSTOS HORÁRIOS DE MÁQUINAS E EQUIPAMENTOS</v>
          </cell>
          <cell r="AF1189">
            <v>325</v>
          </cell>
          <cell r="AG1189" t="str">
            <v>CUSTO HORÁRIO PRODUTIVO DIURNO</v>
          </cell>
          <cell r="AH1189">
            <v>0</v>
          </cell>
          <cell r="AI1189">
            <v>0</v>
          </cell>
        </row>
        <row r="1190">
          <cell r="G1190">
            <v>73360</v>
          </cell>
          <cell r="H1190" t="str">
            <v>AQUECEDOR DE FLUIDO TERMICO C/CALDEIRA - CHP</v>
          </cell>
          <cell r="I1190" t="str">
            <v>CHP</v>
          </cell>
          <cell r="J1190">
            <v>11.85</v>
          </cell>
          <cell r="K1190" t="str">
            <v>COMPOSICAO</v>
          </cell>
          <cell r="L1190">
            <v>73289</v>
          </cell>
          <cell r="M1190" t="str">
            <v>CUSTOS C/MATRIAL-AQUECEDOR DE FLUIDO TERMICO C/CALDEIRA</v>
          </cell>
          <cell r="N1190" t="str">
            <v>H</v>
          </cell>
          <cell r="O1190">
            <v>1</v>
          </cell>
          <cell r="P1190">
            <v>3.92</v>
          </cell>
          <cell r="Q1190">
            <v>3.92</v>
          </cell>
          <cell r="AD1190" t="str">
            <v>CHOR</v>
          </cell>
          <cell r="AE1190" t="str">
            <v>CUSTOS HORÁRIOS DE MÁQUINAS E EQUIPAMENTOS</v>
          </cell>
          <cell r="AF1190">
            <v>325</v>
          </cell>
          <cell r="AG1190" t="str">
            <v>CUSTO HORÁRIO PRODUTIVO DIURNO</v>
          </cell>
          <cell r="AH1190">
            <v>0</v>
          </cell>
          <cell r="AI1190">
            <v>0</v>
          </cell>
        </row>
        <row r="1191">
          <cell r="G1191">
            <v>73360</v>
          </cell>
          <cell r="H1191" t="str">
            <v>AQUECEDOR DE FLUIDO TERMICO C/CALDEIRA - CHP</v>
          </cell>
          <cell r="I1191" t="str">
            <v>CHP</v>
          </cell>
          <cell r="J1191">
            <v>11.85</v>
          </cell>
          <cell r="K1191" t="str">
            <v>COMPOSICAO</v>
          </cell>
          <cell r="L1191">
            <v>73291</v>
          </cell>
          <cell r="M1191" t="str">
            <v>MANUTENCAO-AQUECEDOR DE FLUIDO TERMICO C/CALDEIRA</v>
          </cell>
          <cell r="N1191" t="str">
            <v>H</v>
          </cell>
          <cell r="O1191">
            <v>1</v>
          </cell>
          <cell r="P1191">
            <v>2.52</v>
          </cell>
          <cell r="Q1191">
            <v>2.52</v>
          </cell>
          <cell r="AD1191" t="str">
            <v>CHOR</v>
          </cell>
          <cell r="AE1191" t="str">
            <v>CUSTOS HORÁRIOS DE MÁQUINAS E EQUIPAMENTOS</v>
          </cell>
          <cell r="AF1191">
            <v>325</v>
          </cell>
          <cell r="AG1191" t="str">
            <v>CUSTO HORÁRIO PRODUTIVO DIURNO</v>
          </cell>
          <cell r="AH1191">
            <v>0</v>
          </cell>
          <cell r="AI1191">
            <v>0</v>
          </cell>
        </row>
        <row r="1192">
          <cell r="G1192">
            <v>73408</v>
          </cell>
          <cell r="H1192" t="str">
            <v>DISTRIBUIDOR DE AGREGADOS AUTOPROPELIDO, CAP 3 M3, A DIESEL, 6 CC, 140 CV, CHP</v>
          </cell>
          <cell r="I1192" t="str">
            <v>CHP</v>
          </cell>
          <cell r="J1192">
            <v>208.13</v>
          </cell>
          <cell r="R1192">
            <v>13.41</v>
          </cell>
          <cell r="S1192">
            <v>6.44</v>
          </cell>
          <cell r="T1192">
            <v>40.869999999999997</v>
          </cell>
          <cell r="U1192">
            <v>19.64</v>
          </cell>
          <cell r="V1192">
            <v>153.84</v>
          </cell>
          <cell r="W1192">
            <v>73.91</v>
          </cell>
          <cell r="X1192">
            <v>0</v>
          </cell>
          <cell r="Y1192">
            <v>0</v>
          </cell>
          <cell r="Z1192">
            <v>0</v>
          </cell>
          <cell r="AA1192">
            <v>0</v>
          </cell>
          <cell r="AB1192" t="str">
            <v>CAIXA REFERENCIAL</v>
          </cell>
          <cell r="AD1192" t="str">
            <v>CHOR</v>
          </cell>
          <cell r="AE1192" t="str">
            <v>CUSTOS HORÁRIOS DE MÁQUINAS E EQUIPAMENTOS</v>
          </cell>
          <cell r="AF1192">
            <v>325</v>
          </cell>
          <cell r="AG1192" t="str">
            <v>CUSTO HORÁRIO PRODUTIVO DIURNO</v>
          </cell>
          <cell r="AH1192">
            <v>0</v>
          </cell>
          <cell r="AI1192">
            <v>0</v>
          </cell>
        </row>
        <row r="1193">
          <cell r="G1193">
            <v>73408</v>
          </cell>
          <cell r="H1193" t="str">
            <v>DISTRIBUIDOR DE AGREGADOS AUTOPROPELIDO, CAP 3 M3, A DIESEL, 6 CC, 140 CV, CHP</v>
          </cell>
          <cell r="I1193" t="str">
            <v>CHP</v>
          </cell>
          <cell r="J1193">
            <v>208.13</v>
          </cell>
          <cell r="K1193" t="str">
            <v>COMPOSICAO</v>
          </cell>
          <cell r="L1193">
            <v>73304</v>
          </cell>
          <cell r="M1193" t="str">
            <v>CUSTOS COMBUSTIVEL + MATERIAL DISTRIBUIDOR DE AGREGADO SPRE*</v>
          </cell>
          <cell r="N1193" t="str">
            <v>H</v>
          </cell>
          <cell r="O1193">
            <v>1</v>
          </cell>
          <cell r="P1193">
            <v>40.869999999999997</v>
          </cell>
          <cell r="Q1193">
            <v>40.869999999999997</v>
          </cell>
          <cell r="AD1193" t="str">
            <v>CHOR</v>
          </cell>
          <cell r="AE1193" t="str">
            <v>CUSTOS HORÁRIOS DE MÁQUINAS E EQUIPAMENTOS</v>
          </cell>
          <cell r="AF1193">
            <v>325</v>
          </cell>
          <cell r="AG1193" t="str">
            <v>CUSTO HORÁRIO PRODUTIVO DIURNO</v>
          </cell>
          <cell r="AH1193">
            <v>0</v>
          </cell>
          <cell r="AI1193">
            <v>0</v>
          </cell>
        </row>
        <row r="1194">
          <cell r="G1194">
            <v>73408</v>
          </cell>
          <cell r="H1194" t="str">
            <v>DISTRIBUIDOR DE AGREGADOS AUTOPROPELIDO, CAP 3 M3, A DIESEL, 6 CC, 140 CV, CHP</v>
          </cell>
          <cell r="I1194" t="str">
            <v>CHP</v>
          </cell>
          <cell r="J1194">
            <v>208.13</v>
          </cell>
          <cell r="K1194" t="str">
            <v>COMPOSICAO</v>
          </cell>
          <cell r="L1194">
            <v>73305</v>
          </cell>
          <cell r="M1194" t="str">
            <v>DISTRIBUIDOR DE AGREGADOS AUTOPROPELIDO CAP 3 M3, A DIESEL, 6 CC, 140 CV - JUROS</v>
          </cell>
          <cell r="N1194" t="str">
            <v>H</v>
          </cell>
          <cell r="O1194">
            <v>1</v>
          </cell>
          <cell r="P1194">
            <v>30.93</v>
          </cell>
          <cell r="Q1194">
            <v>30.93</v>
          </cell>
          <cell r="AD1194" t="str">
            <v>CHOR</v>
          </cell>
          <cell r="AE1194" t="str">
            <v>CUSTOS HORÁRIOS DE MÁQUINAS E EQUIPAMENTOS</v>
          </cell>
          <cell r="AF1194">
            <v>325</v>
          </cell>
          <cell r="AG1194" t="str">
            <v>CUSTO HORÁRIO PRODUTIVO DIURNO</v>
          </cell>
          <cell r="AH1194">
            <v>0</v>
          </cell>
          <cell r="AI1194">
            <v>0</v>
          </cell>
        </row>
        <row r="1195">
          <cell r="G1195">
            <v>73408</v>
          </cell>
          <cell r="H1195" t="str">
            <v>DISTRIBUIDOR DE AGREGADOS AUTOPROPELIDO, CAP 3 M3, A DIESEL, 6 CC, 140 CV, CHP</v>
          </cell>
          <cell r="I1195" t="str">
            <v>CHP</v>
          </cell>
          <cell r="J1195">
            <v>208.13</v>
          </cell>
          <cell r="K1195" t="str">
            <v>COMPOSICAO</v>
          </cell>
          <cell r="L1195">
            <v>73308</v>
          </cell>
          <cell r="M1195" t="str">
            <v>DISTRIBUIDOR DE AGREGADOS AUTOPROPELIDO CAP 3 M3, A DIESEL, 6 CC, 140 CV - DEPRECIACAO</v>
          </cell>
          <cell r="N1195" t="str">
            <v>H</v>
          </cell>
          <cell r="O1195">
            <v>1</v>
          </cell>
          <cell r="P1195">
            <v>81.93</v>
          </cell>
          <cell r="Q1195">
            <v>81.93</v>
          </cell>
          <cell r="AD1195" t="str">
            <v>CHOR</v>
          </cell>
          <cell r="AE1195" t="str">
            <v>CUSTOS HORÁRIOS DE MÁQUINAS E EQUIPAMENTOS</v>
          </cell>
          <cell r="AF1195">
            <v>325</v>
          </cell>
          <cell r="AG1195" t="str">
            <v>CUSTO HORÁRIO PRODUTIVO DIURNO</v>
          </cell>
          <cell r="AH1195">
            <v>0</v>
          </cell>
          <cell r="AI1195">
            <v>0</v>
          </cell>
        </row>
        <row r="1196">
          <cell r="G1196">
            <v>73408</v>
          </cell>
          <cell r="H1196" t="str">
            <v>DISTRIBUIDOR DE AGREGADOS AUTOPROPELIDO, CAP 3 M3, A DIESEL, 6 CC, 140 CV, CHP</v>
          </cell>
          <cell r="I1196" t="str">
            <v>CHP</v>
          </cell>
          <cell r="J1196">
            <v>208.13</v>
          </cell>
          <cell r="K1196" t="str">
            <v>COMPOSICAO</v>
          </cell>
          <cell r="L1196">
            <v>73312</v>
          </cell>
          <cell r="M1196" t="str">
            <v>DISTRIBUIDOR DE AGREGADOS AUTOPROPELIDO CAP 3 M3, A DIESEL, 6 CC, 140 CV - MANUTENCAO</v>
          </cell>
          <cell r="N1196" t="str">
            <v>H</v>
          </cell>
          <cell r="O1196">
            <v>1</v>
          </cell>
          <cell r="P1196">
            <v>40.96</v>
          </cell>
          <cell r="Q1196">
            <v>40.96</v>
          </cell>
          <cell r="AD1196" t="str">
            <v>CHOR</v>
          </cell>
          <cell r="AE1196" t="str">
            <v>CUSTOS HORÁRIOS DE MÁQUINAS E EQUIPAMENTOS</v>
          </cell>
          <cell r="AF1196">
            <v>325</v>
          </cell>
          <cell r="AG1196" t="str">
            <v>CUSTO HORÁRIO PRODUTIVO DIURNO</v>
          </cell>
          <cell r="AH1196">
            <v>0</v>
          </cell>
          <cell r="AI1196">
            <v>0</v>
          </cell>
        </row>
        <row r="1197">
          <cell r="G1197">
            <v>73408</v>
          </cell>
          <cell r="H1197" t="str">
            <v>DISTRIBUIDOR DE AGREGADOS AUTOPROPELIDO, CAP 3 M3, A DIESEL, 6 CC, 140 CV, CHP</v>
          </cell>
          <cell r="I1197" t="str">
            <v>CHP</v>
          </cell>
          <cell r="J1197">
            <v>208.13</v>
          </cell>
          <cell r="K1197" t="str">
            <v>INSUMO</v>
          </cell>
          <cell r="L1197">
            <v>4093</v>
          </cell>
          <cell r="M1197" t="str">
            <v>MOTORISTA DE CAMINHAO</v>
          </cell>
          <cell r="N1197" t="str">
            <v>H</v>
          </cell>
          <cell r="O1197">
            <v>1</v>
          </cell>
          <cell r="P1197">
            <v>13.41</v>
          </cell>
          <cell r="Q1197">
            <v>13.41</v>
          </cell>
          <cell r="AD1197" t="str">
            <v>CHOR</v>
          </cell>
          <cell r="AE1197" t="str">
            <v>CUSTOS HORÁRIOS DE MÁQUINAS E EQUIPAMENTOS</v>
          </cell>
          <cell r="AF1197">
            <v>325</v>
          </cell>
          <cell r="AG1197" t="str">
            <v>CUSTO HORÁRIO PRODUTIVO DIURNO</v>
          </cell>
          <cell r="AH1197">
            <v>0</v>
          </cell>
          <cell r="AI1197">
            <v>0</v>
          </cell>
        </row>
        <row r="1198">
          <cell r="G1198">
            <v>73412</v>
          </cell>
          <cell r="H1198" t="str">
            <v>CUSTO HORARIO PRODUTIVO DIURNO - COMPRESSOR ATLAS COPCO - XA80 170 PCM 80 HP</v>
          </cell>
          <cell r="I1198" t="str">
            <v>CHP</v>
          </cell>
          <cell r="J1198">
            <v>54.83</v>
          </cell>
          <cell r="R1198">
            <v>5.97</v>
          </cell>
          <cell r="S1198">
            <v>10.89</v>
          </cell>
          <cell r="T1198">
            <v>33.4</v>
          </cell>
          <cell r="U1198">
            <v>60.92</v>
          </cell>
          <cell r="V1198">
            <v>15.44</v>
          </cell>
          <cell r="W1198">
            <v>28.17</v>
          </cell>
          <cell r="X1198">
            <v>0</v>
          </cell>
          <cell r="Y1198">
            <v>0</v>
          </cell>
          <cell r="Z1198">
            <v>0</v>
          </cell>
          <cell r="AA1198">
            <v>0</v>
          </cell>
          <cell r="AB1198" t="str">
            <v>CAIXA REFERENCIAL</v>
          </cell>
          <cell r="AD1198" t="str">
            <v>CHOR</v>
          </cell>
          <cell r="AE1198" t="str">
            <v>CUSTOS HORÁRIOS DE MÁQUINAS E EQUIPAMENTOS</v>
          </cell>
          <cell r="AF1198">
            <v>325</v>
          </cell>
          <cell r="AG1198" t="str">
            <v>CUSTO HORÁRIO PRODUTIVO DIURNO</v>
          </cell>
          <cell r="AH1198">
            <v>0</v>
          </cell>
          <cell r="AI1198">
            <v>0</v>
          </cell>
        </row>
        <row r="1199">
          <cell r="G1199">
            <v>73412</v>
          </cell>
          <cell r="H1199" t="str">
            <v>CUSTO HORARIO PRODUTIVO DIURNO - COMPRESSOR ATLAS COPCO - XA80 170 PCM 80 HP</v>
          </cell>
          <cell r="I1199" t="str">
            <v>CHP</v>
          </cell>
          <cell r="J1199">
            <v>54.83</v>
          </cell>
          <cell r="K1199" t="str">
            <v>COMPOSICAO</v>
          </cell>
          <cell r="L1199">
            <v>73319</v>
          </cell>
          <cell r="M1199" t="str">
            <v>CUSTO HORARIO COM DEPRECIACAO E JUROS - COMPRESSOR ATLAS COPCO - XA80  170 PCM 80 HP</v>
          </cell>
          <cell r="N1199" t="str">
            <v>H</v>
          </cell>
          <cell r="O1199">
            <v>1</v>
          </cell>
          <cell r="P1199">
            <v>12.83</v>
          </cell>
          <cell r="Q1199">
            <v>12.83</v>
          </cell>
          <cell r="AD1199" t="str">
            <v>CHOR</v>
          </cell>
          <cell r="AE1199" t="str">
            <v>CUSTOS HORÁRIOS DE MÁQUINAS E EQUIPAMENTOS</v>
          </cell>
          <cell r="AF1199">
            <v>325</v>
          </cell>
          <cell r="AG1199" t="str">
            <v>CUSTO HORÁRIO PRODUTIVO DIURNO</v>
          </cell>
          <cell r="AH1199">
            <v>0</v>
          </cell>
          <cell r="AI1199">
            <v>0</v>
          </cell>
        </row>
        <row r="1200">
          <cell r="G1200">
            <v>73412</v>
          </cell>
          <cell r="H1200" t="str">
            <v>CUSTO HORARIO PRODUTIVO DIURNO - COMPRESSOR ATLAS COPCO - XA80 170 PCM 80 HP</v>
          </cell>
          <cell r="I1200" t="str">
            <v>CHP</v>
          </cell>
          <cell r="J1200">
            <v>54.83</v>
          </cell>
          <cell r="K1200" t="str">
            <v>COMPOSICAO</v>
          </cell>
          <cell r="L1200">
            <v>73322</v>
          </cell>
          <cell r="M1200" t="str">
            <v>CUSTO HORARIO COM MATERIAIS NA OPERACAO - COMPRESSOR ATLAS COPCO - XA 80 170 PCM 80 HP</v>
          </cell>
          <cell r="N1200" t="str">
            <v>H</v>
          </cell>
          <cell r="O1200">
            <v>1</v>
          </cell>
          <cell r="P1200">
            <v>33.4</v>
          </cell>
          <cell r="Q1200">
            <v>33.4</v>
          </cell>
          <cell r="AD1200" t="str">
            <v>CHOR</v>
          </cell>
          <cell r="AE1200" t="str">
            <v>CUSTOS HORÁRIOS DE MÁQUINAS E EQUIPAMENTOS</v>
          </cell>
          <cell r="AF1200">
            <v>325</v>
          </cell>
          <cell r="AG1200" t="str">
            <v>CUSTO HORÁRIO PRODUTIVO DIURNO</v>
          </cell>
          <cell r="AH1200">
            <v>0</v>
          </cell>
          <cell r="AI1200">
            <v>0</v>
          </cell>
        </row>
        <row r="1201">
          <cell r="G1201">
            <v>73412</v>
          </cell>
          <cell r="H1201" t="str">
            <v>CUSTO HORARIO PRODUTIVO DIURNO - COMPRESSOR ATLAS COPCO - XA80 170 PCM 80 HP</v>
          </cell>
          <cell r="I1201" t="str">
            <v>CHP</v>
          </cell>
          <cell r="J1201">
            <v>54.83</v>
          </cell>
          <cell r="K1201" t="str">
            <v>COMPOSICAO</v>
          </cell>
          <cell r="L1201">
            <v>73323</v>
          </cell>
          <cell r="M1201" t="str">
            <v>CUSTO HORARIO COM MANUTENCAO - COMPRESSOR ATLAS COPCO - XA80 170 PCM  80 HP</v>
          </cell>
          <cell r="N1201" t="str">
            <v>H</v>
          </cell>
          <cell r="O1201">
            <v>1</v>
          </cell>
          <cell r="P1201">
            <v>2.61</v>
          </cell>
          <cell r="Q1201">
            <v>2.61</v>
          </cell>
          <cell r="AD1201" t="str">
            <v>CHOR</v>
          </cell>
          <cell r="AE1201" t="str">
            <v>CUSTOS HORÁRIOS DE MÁQUINAS E EQUIPAMENTOS</v>
          </cell>
          <cell r="AF1201">
            <v>325</v>
          </cell>
          <cell r="AG1201" t="str">
            <v>CUSTO HORÁRIO PRODUTIVO DIURNO</v>
          </cell>
          <cell r="AH1201">
            <v>0</v>
          </cell>
          <cell r="AI1201">
            <v>0</v>
          </cell>
        </row>
        <row r="1202">
          <cell r="G1202">
            <v>73412</v>
          </cell>
          <cell r="H1202" t="str">
            <v>CUSTO HORARIO PRODUTIVO DIURNO - COMPRESSOR ATLAS COPCO - XA80 170 PCM 80 HP</v>
          </cell>
          <cell r="I1202" t="str">
            <v>CHP</v>
          </cell>
          <cell r="J1202">
            <v>54.83</v>
          </cell>
          <cell r="K1202" t="str">
            <v>COMPOSICAO</v>
          </cell>
          <cell r="L1202">
            <v>73325</v>
          </cell>
          <cell r="M1202" t="str">
            <v>CUSTO HORARIO COM MAO-DE-OBRA NA OPERACAO DIURNA - COMPRESSOR ATLAS COPCO - XA80 170 PCM 80 HP</v>
          </cell>
          <cell r="N1202" t="str">
            <v>H</v>
          </cell>
          <cell r="O1202">
            <v>1</v>
          </cell>
          <cell r="P1202">
            <v>5.97</v>
          </cell>
          <cell r="Q1202">
            <v>5.97</v>
          </cell>
          <cell r="AD1202" t="str">
            <v>CHOR</v>
          </cell>
          <cell r="AE1202" t="str">
            <v>CUSTOS HORÁRIOS DE MÁQUINAS E EQUIPAMENTOS</v>
          </cell>
          <cell r="AF1202">
            <v>325</v>
          </cell>
          <cell r="AG1202" t="str">
            <v>CUSTO HORÁRIO PRODUTIVO DIURNO</v>
          </cell>
          <cell r="AH1202">
            <v>0</v>
          </cell>
          <cell r="AI1202">
            <v>0</v>
          </cell>
        </row>
        <row r="1203">
          <cell r="G1203">
            <v>73417</v>
          </cell>
          <cell r="H1203" t="str">
            <v>GRUPO GERADOR 150 KVA- CHP</v>
          </cell>
          <cell r="I1203" t="str">
            <v>CHP</v>
          </cell>
          <cell r="J1203">
            <v>80.14</v>
          </cell>
          <cell r="R1203">
            <v>0</v>
          </cell>
          <cell r="S1203">
            <v>0</v>
          </cell>
          <cell r="T1203">
            <v>75.16</v>
          </cell>
          <cell r="U1203">
            <v>93.79</v>
          </cell>
          <cell r="V1203">
            <v>4.97</v>
          </cell>
          <cell r="W1203">
            <v>6.2</v>
          </cell>
          <cell r="X1203">
            <v>0</v>
          </cell>
          <cell r="Y1203">
            <v>0</v>
          </cell>
          <cell r="Z1203">
            <v>0</v>
          </cell>
          <cell r="AA1203">
            <v>0</v>
          </cell>
          <cell r="AB1203" t="str">
            <v>CAIXA REFERENCIAL</v>
          </cell>
          <cell r="AD1203" t="str">
            <v>CHOR</v>
          </cell>
          <cell r="AE1203" t="str">
            <v>CUSTOS HORÁRIOS DE MÁQUINAS E EQUIPAMENTOS</v>
          </cell>
          <cell r="AF1203">
            <v>325</v>
          </cell>
          <cell r="AG1203" t="str">
            <v>CUSTO HORÁRIO PRODUTIVO DIURNO</v>
          </cell>
          <cell r="AH1203">
            <v>0</v>
          </cell>
          <cell r="AI1203">
            <v>0</v>
          </cell>
        </row>
        <row r="1204">
          <cell r="G1204">
            <v>73417</v>
          </cell>
          <cell r="H1204" t="str">
            <v>GRUPO GERADOR 150 KVA- CHP</v>
          </cell>
          <cell r="I1204" t="str">
            <v>CHP</v>
          </cell>
          <cell r="J1204">
            <v>80.14</v>
          </cell>
          <cell r="K1204" t="str">
            <v>COMPOSICAO</v>
          </cell>
          <cell r="L1204">
            <v>73303</v>
          </cell>
          <cell r="M1204" t="str">
            <v>DEPRECIAO E JUROS - GRUPO GERADOR 150 KVA</v>
          </cell>
          <cell r="N1204" t="str">
            <v>H</v>
          </cell>
          <cell r="O1204">
            <v>1</v>
          </cell>
          <cell r="P1204">
            <v>3.67</v>
          </cell>
          <cell r="Q1204">
            <v>3.67</v>
          </cell>
          <cell r="AD1204" t="str">
            <v>CHOR</v>
          </cell>
          <cell r="AE1204" t="str">
            <v>CUSTOS HORÁRIOS DE MÁQUINAS E EQUIPAMENTOS</v>
          </cell>
          <cell r="AF1204">
            <v>325</v>
          </cell>
          <cell r="AG1204" t="str">
            <v>CUSTO HORÁRIO PRODUTIVO DIURNO</v>
          </cell>
          <cell r="AH1204">
            <v>0</v>
          </cell>
          <cell r="AI1204">
            <v>0</v>
          </cell>
        </row>
        <row r="1205">
          <cell r="G1205">
            <v>73417</v>
          </cell>
          <cell r="H1205" t="str">
            <v>GRUPO GERADOR 150 KVA- CHP</v>
          </cell>
          <cell r="I1205" t="str">
            <v>CHP</v>
          </cell>
          <cell r="J1205">
            <v>80.14</v>
          </cell>
          <cell r="K1205" t="str">
            <v>COMPOSICAO</v>
          </cell>
          <cell r="L1205">
            <v>73307</v>
          </cell>
          <cell r="M1205" t="str">
            <v>MANUTENCAO - GRUPO GERADOR 150 KVA</v>
          </cell>
          <cell r="N1205" t="str">
            <v>H</v>
          </cell>
          <cell r="O1205">
            <v>1</v>
          </cell>
          <cell r="P1205">
            <v>1.29</v>
          </cell>
          <cell r="Q1205">
            <v>1.29</v>
          </cell>
          <cell r="AD1205" t="str">
            <v>CHOR</v>
          </cell>
          <cell r="AE1205" t="str">
            <v>CUSTOS HORÁRIOS DE MÁQUINAS E EQUIPAMENTOS</v>
          </cell>
          <cell r="AF1205">
            <v>325</v>
          </cell>
          <cell r="AG1205" t="str">
            <v>CUSTO HORÁRIO PRODUTIVO DIURNO</v>
          </cell>
          <cell r="AH1205">
            <v>0</v>
          </cell>
          <cell r="AI1205">
            <v>0</v>
          </cell>
        </row>
        <row r="1206">
          <cell r="G1206">
            <v>73417</v>
          </cell>
          <cell r="H1206" t="str">
            <v>GRUPO GERADOR 150 KVA- CHP</v>
          </cell>
          <cell r="I1206" t="str">
            <v>CHP</v>
          </cell>
          <cell r="J1206">
            <v>80.14</v>
          </cell>
          <cell r="K1206" t="str">
            <v>COMPOSICAO</v>
          </cell>
          <cell r="L1206">
            <v>73311</v>
          </cell>
          <cell r="M1206" t="str">
            <v>CUSTOS C/MATERIAL OPERACAO - GRUPO GERADOR 150 KVA</v>
          </cell>
          <cell r="N1206" t="str">
            <v>H</v>
          </cell>
          <cell r="O1206">
            <v>1</v>
          </cell>
          <cell r="P1206">
            <v>75.16</v>
          </cell>
          <cell r="Q1206">
            <v>75.16</v>
          </cell>
          <cell r="AD1206" t="str">
            <v>CHOR</v>
          </cell>
          <cell r="AE1206" t="str">
            <v>CUSTOS HORÁRIOS DE MÁQUINAS E EQUIPAMENTOS</v>
          </cell>
          <cell r="AF1206">
            <v>325</v>
          </cell>
          <cell r="AG1206" t="str">
            <v>CUSTO HORÁRIO PRODUTIVO DIURNO</v>
          </cell>
          <cell r="AH1206">
            <v>0</v>
          </cell>
          <cell r="AI1206">
            <v>0</v>
          </cell>
        </row>
        <row r="1207">
          <cell r="G1207">
            <v>73436</v>
          </cell>
          <cell r="H1207" t="str">
            <v>ROLO COMPACTADOR VIBRATORIO PE DE CARNEIRO PARA SOLOS, POTENCIA 80HP, PESO MÁXIMO OPERACIONAL 8,8T</v>
          </cell>
          <cell r="I1207" t="str">
            <v>CHP</v>
          </cell>
          <cell r="J1207">
            <v>150.03</v>
          </cell>
          <cell r="R1207">
            <v>39.270000000000003</v>
          </cell>
          <cell r="S1207">
            <v>26.17</v>
          </cell>
          <cell r="T1207">
            <v>68.900000000000006</v>
          </cell>
          <cell r="U1207">
            <v>45.92</v>
          </cell>
          <cell r="V1207">
            <v>41.84</v>
          </cell>
          <cell r="W1207">
            <v>27.89</v>
          </cell>
          <cell r="X1207">
            <v>0</v>
          </cell>
          <cell r="Y1207">
            <v>0</v>
          </cell>
          <cell r="Z1207">
            <v>0</v>
          </cell>
          <cell r="AA1207">
            <v>0</v>
          </cell>
          <cell r="AB1207" t="str">
            <v>CAIXA REFERENCIAL</v>
          </cell>
          <cell r="AD1207" t="str">
            <v>CHOR</v>
          </cell>
          <cell r="AE1207" t="str">
            <v>CUSTOS HORÁRIOS DE MÁQUINAS E EQUIPAMENTOS</v>
          </cell>
          <cell r="AF1207">
            <v>325</v>
          </cell>
          <cell r="AG1207" t="str">
            <v>CUSTO HORÁRIO PRODUTIVO DIURNO</v>
          </cell>
          <cell r="AH1207">
            <v>0</v>
          </cell>
          <cell r="AI1207">
            <v>0</v>
          </cell>
        </row>
        <row r="1208">
          <cell r="G1208">
            <v>73436</v>
          </cell>
          <cell r="H1208" t="str">
            <v>ROLO COMPACTADOR VIBRATORIO PE DE CARNEIRO PARA SOLOS, POTENCIA 80HP, PESO MÁXIMO OPERACIONAL 8,8T</v>
          </cell>
          <cell r="I1208" t="str">
            <v>CHP</v>
          </cell>
          <cell r="J1208">
            <v>150.03</v>
          </cell>
          <cell r="K1208" t="str">
            <v>COMPOSICAO</v>
          </cell>
          <cell r="L1208">
            <v>5089</v>
          </cell>
          <cell r="M1208" t="str">
            <v>ROLO COMPACTADOR VIBRATORIO PE DE CARNEIRO PARA SOLOS, POTENCIA 80HP, PESO MÁXIMO OPERACIONAL 8,8T - MANUTENCAO</v>
          </cell>
          <cell r="N1208" t="str">
            <v>H</v>
          </cell>
          <cell r="O1208">
            <v>1</v>
          </cell>
          <cell r="P1208">
            <v>15.69</v>
          </cell>
          <cell r="Q1208">
            <v>15.69</v>
          </cell>
          <cell r="AD1208" t="str">
            <v>CHOR</v>
          </cell>
          <cell r="AE1208" t="str">
            <v>CUSTOS HORÁRIOS DE MÁQUINAS E EQUIPAMENTOS</v>
          </cell>
          <cell r="AF1208">
            <v>325</v>
          </cell>
          <cell r="AG1208" t="str">
            <v>CUSTO HORÁRIO PRODUTIVO DIURNO</v>
          </cell>
          <cell r="AH1208">
            <v>0</v>
          </cell>
          <cell r="AI1208">
            <v>0</v>
          </cell>
        </row>
        <row r="1209">
          <cell r="G1209">
            <v>73436</v>
          </cell>
          <cell r="H1209" t="str">
            <v>ROLO COMPACTADOR VIBRATORIO PE DE CARNEIRO PARA SOLOS, POTENCIA 80HP, PESO MÁXIMO OPERACIONAL 8,8T</v>
          </cell>
          <cell r="I1209" t="str">
            <v>CHP</v>
          </cell>
          <cell r="J1209">
            <v>150.03</v>
          </cell>
          <cell r="K1209" t="str">
            <v>COMPOSICAO</v>
          </cell>
          <cell r="L1209">
            <v>73309</v>
          </cell>
          <cell r="M1209" t="str">
            <v>ROLO COMPACTADOR VIBRATORIO PE DE CARNEIRO PARA SOLOS, POTENCIA 80HP, PESO MÁXIMO OPERACIONAL 8,8T - DEPRECIACAO</v>
          </cell>
          <cell r="N1209" t="str">
            <v>H</v>
          </cell>
          <cell r="O1209">
            <v>1</v>
          </cell>
          <cell r="P1209">
            <v>17.43</v>
          </cell>
          <cell r="Q1209">
            <v>17.43</v>
          </cell>
          <cell r="AD1209" t="str">
            <v>CHOR</v>
          </cell>
          <cell r="AE1209" t="str">
            <v>CUSTOS HORÁRIOS DE MÁQUINAS E EQUIPAMENTOS</v>
          </cell>
          <cell r="AF1209">
            <v>325</v>
          </cell>
          <cell r="AG1209" t="str">
            <v>CUSTO HORÁRIO PRODUTIVO DIURNO</v>
          </cell>
          <cell r="AH1209">
            <v>0</v>
          </cell>
          <cell r="AI1209">
            <v>0</v>
          </cell>
        </row>
        <row r="1210">
          <cell r="G1210">
            <v>73436</v>
          </cell>
          <cell r="H1210" t="str">
            <v>ROLO COMPACTADOR VIBRATORIO PE DE CARNEIRO PARA SOLOS, POTENCIA 80HP, PESO MÁXIMO OPERACIONAL 8,8T</v>
          </cell>
          <cell r="I1210" t="str">
            <v>CHP</v>
          </cell>
          <cell r="J1210">
            <v>150.03</v>
          </cell>
          <cell r="K1210" t="str">
            <v>COMPOSICAO</v>
          </cell>
          <cell r="L1210">
            <v>73313</v>
          </cell>
          <cell r="M1210" t="str">
            <v>ROLO COMPACTADOR VIBRATORIO PE DE CARNEIRO PARA SOLOS, POTENCIA 80HP, PESO MÁXIMO OPERACIONAL 8,8T - JUROS</v>
          </cell>
          <cell r="N1210" t="str">
            <v>H</v>
          </cell>
          <cell r="O1210">
            <v>1</v>
          </cell>
          <cell r="P1210">
            <v>8.7100000000000009</v>
          </cell>
          <cell r="Q1210">
            <v>8.7100000000000009</v>
          </cell>
          <cell r="AD1210" t="str">
            <v>CHOR</v>
          </cell>
          <cell r="AE1210" t="str">
            <v>CUSTOS HORÁRIOS DE MÁQUINAS E EQUIPAMENTOS</v>
          </cell>
          <cell r="AF1210">
            <v>325</v>
          </cell>
          <cell r="AG1210" t="str">
            <v>CUSTO HORÁRIO PRODUTIVO DIURNO</v>
          </cell>
          <cell r="AH1210">
            <v>0</v>
          </cell>
          <cell r="AI1210">
            <v>0</v>
          </cell>
        </row>
        <row r="1211">
          <cell r="G1211">
            <v>73436</v>
          </cell>
          <cell r="H1211" t="str">
            <v>ROLO COMPACTADOR VIBRATORIO PE DE CARNEIRO PARA SOLOS, POTENCIA 80HP, PESO MÁXIMO OPERACIONAL 8,8T</v>
          </cell>
          <cell r="I1211" t="str">
            <v>CHP</v>
          </cell>
          <cell r="J1211">
            <v>150.03</v>
          </cell>
          <cell r="K1211" t="str">
            <v>COMPOSICAO</v>
          </cell>
          <cell r="L1211">
            <v>73315</v>
          </cell>
          <cell r="M1211" t="str">
            <v>CUSTOS COMBUSTIVEL + MATERIAL NA OPERACAO DE ROLO VIBRATORIO TT SPV 84PE-DE-CARNEIRO</v>
          </cell>
          <cell r="N1211" t="str">
            <v>H</v>
          </cell>
          <cell r="O1211">
            <v>1</v>
          </cell>
          <cell r="P1211">
            <v>68.900000000000006</v>
          </cell>
          <cell r="Q1211">
            <v>68.900000000000006</v>
          </cell>
          <cell r="AD1211" t="str">
            <v>CHOR</v>
          </cell>
          <cell r="AE1211" t="str">
            <v>CUSTOS HORÁRIOS DE MÁQUINAS E EQUIPAMENTOS</v>
          </cell>
          <cell r="AF1211">
            <v>325</v>
          </cell>
          <cell r="AG1211" t="str">
            <v>CUSTO HORÁRIO PRODUTIVO DIURNO</v>
          </cell>
          <cell r="AH1211">
            <v>0</v>
          </cell>
          <cell r="AI1211">
            <v>0</v>
          </cell>
        </row>
        <row r="1212">
          <cell r="G1212">
            <v>73436</v>
          </cell>
          <cell r="H1212" t="str">
            <v>ROLO COMPACTADOR VIBRATORIO PE DE CARNEIRO PARA SOLOS, POTENCIA 80HP, PESO MÁXIMO OPERACIONAL 8,8T</v>
          </cell>
          <cell r="I1212" t="str">
            <v>CHP</v>
          </cell>
          <cell r="J1212">
            <v>150.03</v>
          </cell>
          <cell r="K1212" t="str">
            <v>INSUMO</v>
          </cell>
          <cell r="L1212">
            <v>4238</v>
          </cell>
          <cell r="M1212" t="str">
            <v>OPERADOR DE ROLO COMPACTADOR</v>
          </cell>
          <cell r="N1212" t="str">
            <v>H</v>
          </cell>
          <cell r="O1212">
            <v>3</v>
          </cell>
          <cell r="P1212">
            <v>13.09</v>
          </cell>
          <cell r="Q1212">
            <v>39.270000000000003</v>
          </cell>
          <cell r="AD1212" t="str">
            <v>CHOR</v>
          </cell>
          <cell r="AE1212" t="str">
            <v>CUSTOS HORÁRIOS DE MÁQUINAS E EQUIPAMENTOS</v>
          </cell>
          <cell r="AF1212">
            <v>325</v>
          </cell>
          <cell r="AG1212" t="str">
            <v>CUSTO HORÁRIO PRODUTIVO DIURNO</v>
          </cell>
          <cell r="AH1212">
            <v>0</v>
          </cell>
          <cell r="AI1212">
            <v>0</v>
          </cell>
        </row>
        <row r="1213">
          <cell r="G1213">
            <v>73467</v>
          </cell>
          <cell r="H1213" t="str">
            <v>CUSTO HORARIO PRODUTIVO DIURNO - CAMINHAO CARROCERIA MERCEDES BENZ -  1418/48 184 HP</v>
          </cell>
          <cell r="I1213" t="str">
            <v>CHP</v>
          </cell>
          <cell r="J1213">
            <v>115.88</v>
          </cell>
          <cell r="R1213">
            <v>13.41</v>
          </cell>
          <cell r="S1213">
            <v>11.57</v>
          </cell>
          <cell r="T1213">
            <v>76.83</v>
          </cell>
          <cell r="U1213">
            <v>66.31</v>
          </cell>
          <cell r="V1213">
            <v>25.62</v>
          </cell>
          <cell r="W1213">
            <v>22.11</v>
          </cell>
          <cell r="X1213">
            <v>0</v>
          </cell>
          <cell r="Y1213">
            <v>0</v>
          </cell>
          <cell r="Z1213">
            <v>0</v>
          </cell>
          <cell r="AA1213">
            <v>0</v>
          </cell>
          <cell r="AB1213" t="str">
            <v>CAIXA REFERENCIAL</v>
          </cell>
          <cell r="AD1213" t="str">
            <v>CHOR</v>
          </cell>
          <cell r="AE1213" t="str">
            <v>CUSTOS HORÁRIOS DE MÁQUINAS E EQUIPAMENTOS</v>
          </cell>
          <cell r="AF1213">
            <v>325</v>
          </cell>
          <cell r="AG1213" t="str">
            <v>CUSTO HORÁRIO PRODUTIVO DIURNO</v>
          </cell>
          <cell r="AH1213">
            <v>0</v>
          </cell>
          <cell r="AI1213">
            <v>0</v>
          </cell>
        </row>
        <row r="1214">
          <cell r="G1214">
            <v>73467</v>
          </cell>
          <cell r="H1214" t="str">
            <v>CUSTO HORARIO PRODUTIVO DIURNO - CAMINHAO CARROCERIA MERCEDES BENZ -  1418/48 184 HP</v>
          </cell>
          <cell r="I1214" t="str">
            <v>CHP</v>
          </cell>
          <cell r="J1214">
            <v>115.88</v>
          </cell>
          <cell r="K1214" t="str">
            <v>COMPOSICAO</v>
          </cell>
          <cell r="L1214">
            <v>73329</v>
          </cell>
          <cell r="M1214" t="str">
            <v>CUSTO HORARIO C/ DEPRECIACAO E JUROS - CAMINHAO CARROCERIA MERCEDES   BENZ - 1418/48 184 HP</v>
          </cell>
          <cell r="N1214" t="str">
            <v>H</v>
          </cell>
          <cell r="O1214">
            <v>1</v>
          </cell>
          <cell r="P1214">
            <v>17.11</v>
          </cell>
          <cell r="Q1214">
            <v>17.11</v>
          </cell>
          <cell r="AD1214" t="str">
            <v>CHOR</v>
          </cell>
          <cell r="AE1214" t="str">
            <v>CUSTOS HORÁRIOS DE MÁQUINAS E EQUIPAMENTOS</v>
          </cell>
          <cell r="AF1214">
            <v>325</v>
          </cell>
          <cell r="AG1214" t="str">
            <v>CUSTO HORÁRIO PRODUTIVO DIURNO</v>
          </cell>
          <cell r="AH1214">
            <v>0</v>
          </cell>
          <cell r="AI1214">
            <v>0</v>
          </cell>
        </row>
        <row r="1215">
          <cell r="G1215">
            <v>73467</v>
          </cell>
          <cell r="H1215" t="str">
            <v>CUSTO HORARIO PRODUTIVO DIURNO - CAMINHAO CARROCERIA MERCEDES BENZ -  1418/48 184 HP</v>
          </cell>
          <cell r="I1215" t="str">
            <v>CHP</v>
          </cell>
          <cell r="J1215">
            <v>115.88</v>
          </cell>
          <cell r="K1215" t="str">
            <v>COMPOSICAO</v>
          </cell>
          <cell r="L1215">
            <v>73335</v>
          </cell>
          <cell r="M1215" t="str">
            <v>CUSTO HORARIO C/ MANUTENCAO - CAMINHAO CARROCERIA MERCEDES BENZ -     1418/48 184 HP</v>
          </cell>
          <cell r="N1215" t="str">
            <v>H</v>
          </cell>
          <cell r="O1215">
            <v>1</v>
          </cell>
          <cell r="P1215">
            <v>8.5</v>
          </cell>
          <cell r="Q1215">
            <v>8.5</v>
          </cell>
          <cell r="AD1215" t="str">
            <v>CHOR</v>
          </cell>
          <cell r="AE1215" t="str">
            <v>CUSTOS HORÁRIOS DE MÁQUINAS E EQUIPAMENTOS</v>
          </cell>
          <cell r="AF1215">
            <v>325</v>
          </cell>
          <cell r="AG1215" t="str">
            <v>CUSTO HORÁRIO PRODUTIVO DIURNO</v>
          </cell>
          <cell r="AH1215">
            <v>0</v>
          </cell>
          <cell r="AI1215">
            <v>0</v>
          </cell>
        </row>
        <row r="1216">
          <cell r="G1216">
            <v>73467</v>
          </cell>
          <cell r="H1216" t="str">
            <v>CUSTO HORARIO PRODUTIVO DIURNO - CAMINHAO CARROCERIA MERCEDES BENZ -  1418/48 184 HP</v>
          </cell>
          <cell r="I1216" t="str">
            <v>CHP</v>
          </cell>
          <cell r="J1216">
            <v>115.88</v>
          </cell>
          <cell r="K1216" t="str">
            <v>COMPOSICAO</v>
          </cell>
          <cell r="L1216">
            <v>73340</v>
          </cell>
          <cell r="M1216" t="str">
            <v>CUSTO HORARIO C/ MATERIAIS NA OPERACAO - CAMINHAO CARROCERIA MERCEDES BENZ - 1418/48 HP</v>
          </cell>
          <cell r="N1216" t="str">
            <v>H</v>
          </cell>
          <cell r="O1216">
            <v>1</v>
          </cell>
          <cell r="P1216">
            <v>76.83</v>
          </cell>
          <cell r="Q1216">
            <v>76.83</v>
          </cell>
          <cell r="AD1216" t="str">
            <v>CHOR</v>
          </cell>
          <cell r="AE1216" t="str">
            <v>CUSTOS HORÁRIOS DE MÁQUINAS E EQUIPAMENTOS</v>
          </cell>
          <cell r="AF1216">
            <v>325</v>
          </cell>
          <cell r="AG1216" t="str">
            <v>CUSTO HORÁRIO PRODUTIVO DIURNO</v>
          </cell>
          <cell r="AH1216">
            <v>0</v>
          </cell>
          <cell r="AI1216">
            <v>0</v>
          </cell>
        </row>
        <row r="1217">
          <cell r="G1217">
            <v>73467</v>
          </cell>
          <cell r="H1217" t="str">
            <v>CUSTO HORARIO PRODUTIVO DIURNO - CAMINHAO CARROCERIA MERCEDES BENZ -  1418/48 184 HP</v>
          </cell>
          <cell r="I1217" t="str">
            <v>CHP</v>
          </cell>
          <cell r="J1217">
            <v>115.88</v>
          </cell>
          <cell r="K1217" t="str">
            <v>INSUMO</v>
          </cell>
          <cell r="L1217">
            <v>4093</v>
          </cell>
          <cell r="M1217" t="str">
            <v>MOTORISTA DE CAMINHAO</v>
          </cell>
          <cell r="N1217" t="str">
            <v>H</v>
          </cell>
          <cell r="O1217">
            <v>1</v>
          </cell>
          <cell r="P1217">
            <v>13.41</v>
          </cell>
          <cell r="Q1217">
            <v>13.41</v>
          </cell>
          <cell r="AD1217" t="str">
            <v>CHOR</v>
          </cell>
          <cell r="AE1217" t="str">
            <v>CUSTOS HORÁRIOS DE MÁQUINAS E EQUIPAMENTOS</v>
          </cell>
          <cell r="AF1217">
            <v>325</v>
          </cell>
          <cell r="AG1217" t="str">
            <v>CUSTO HORÁRIO PRODUTIVO DIURNO</v>
          </cell>
          <cell r="AH1217">
            <v>0</v>
          </cell>
          <cell r="AI1217">
            <v>0</v>
          </cell>
        </row>
        <row r="1218">
          <cell r="G1218">
            <v>73480</v>
          </cell>
          <cell r="H1218" t="str">
            <v>CUSTO HORARIO PRODUTIVO - GUINDASTE MUNK 640/18 - 8T S/CAMINHAO MERCE-DES BENZ 1418/51 - 184 HP</v>
          </cell>
          <cell r="I1218" t="str">
            <v>H</v>
          </cell>
          <cell r="J1218">
            <v>99.78</v>
          </cell>
          <cell r="R1218">
            <v>10.75</v>
          </cell>
          <cell r="S1218">
            <v>10.77</v>
          </cell>
          <cell r="T1218">
            <v>76.83</v>
          </cell>
          <cell r="U1218">
            <v>77</v>
          </cell>
          <cell r="V1218">
            <v>12.19</v>
          </cell>
          <cell r="W1218">
            <v>12.21</v>
          </cell>
          <cell r="X1218">
            <v>0</v>
          </cell>
          <cell r="Y1218">
            <v>0</v>
          </cell>
          <cell r="Z1218">
            <v>0</v>
          </cell>
          <cell r="AA1218">
            <v>0</v>
          </cell>
          <cell r="AB1218" t="str">
            <v>CAIXA REFERENCIAL</v>
          </cell>
          <cell r="AD1218" t="str">
            <v>CHOR</v>
          </cell>
          <cell r="AE1218" t="str">
            <v>CUSTOS HORÁRIOS DE MÁQUINAS E EQUIPAMENTOS</v>
          </cell>
          <cell r="AF1218">
            <v>325</v>
          </cell>
          <cell r="AG1218" t="str">
            <v>CUSTO HORÁRIO PRODUTIVO DIURNO</v>
          </cell>
          <cell r="AH1218">
            <v>0</v>
          </cell>
          <cell r="AI1218">
            <v>0</v>
          </cell>
        </row>
        <row r="1219">
          <cell r="G1219">
            <v>73480</v>
          </cell>
          <cell r="H1219" t="str">
            <v>CUSTO HORARIO PRODUTIVO - GUINDASTE MUNK 640/18 - 8T S/CAMINHAO MERCE-DES BENZ 1418/51 - 184 HP</v>
          </cell>
          <cell r="I1219" t="str">
            <v>H</v>
          </cell>
          <cell r="J1219">
            <v>99.78</v>
          </cell>
          <cell r="K1219" t="str">
            <v>INSUMO</v>
          </cell>
          <cell r="L1219">
            <v>4221</v>
          </cell>
          <cell r="M1219" t="str">
            <v>OLEO DIESEL COMBUSTIVEL COMUM</v>
          </cell>
          <cell r="N1219" t="str">
            <v>L</v>
          </cell>
          <cell r="O1219">
            <v>33.119999900000003</v>
          </cell>
          <cell r="P1219">
            <v>2.3199999999999998</v>
          </cell>
          <cell r="Q1219">
            <v>76.83</v>
          </cell>
          <cell r="AD1219" t="str">
            <v>CHOR</v>
          </cell>
          <cell r="AE1219" t="str">
            <v>CUSTOS HORÁRIOS DE MÁQUINAS E EQUIPAMENTOS</v>
          </cell>
          <cell r="AF1219">
            <v>325</v>
          </cell>
          <cell r="AG1219" t="str">
            <v>CUSTO HORÁRIO PRODUTIVO DIURNO</v>
          </cell>
          <cell r="AH1219">
            <v>0</v>
          </cell>
          <cell r="AI1219">
            <v>0</v>
          </cell>
        </row>
        <row r="1220">
          <cell r="G1220">
            <v>73480</v>
          </cell>
          <cell r="H1220" t="str">
            <v>CUSTO HORARIO PRODUTIVO - GUINDASTE MUNK 640/18 - 8T S/CAMINHAO MERCE-DES BENZ 1418/51 - 184 HP</v>
          </cell>
          <cell r="I1220" t="str">
            <v>H</v>
          </cell>
          <cell r="J1220">
            <v>99.78</v>
          </cell>
          <cell r="K1220" t="str">
            <v>INSUMO</v>
          </cell>
          <cell r="L1220">
            <v>10512</v>
          </cell>
          <cell r="M1220" t="str">
            <v>MOTORISTA DE CAMINHAO - PISO MENSAL (ENCARGO SOCIAL MENSALISTA)</v>
          </cell>
          <cell r="N1220" t="str">
            <v>MES</v>
          </cell>
          <cell r="O1220">
            <v>4.5455000000000001E-3</v>
          </cell>
          <cell r="P1220">
            <v>2365.75</v>
          </cell>
          <cell r="Q1220">
            <v>10.75</v>
          </cell>
          <cell r="AD1220" t="str">
            <v>CHOR</v>
          </cell>
          <cell r="AE1220" t="str">
            <v>CUSTOS HORÁRIOS DE MÁQUINAS E EQUIPAMENTOS</v>
          </cell>
          <cell r="AF1220">
            <v>325</v>
          </cell>
          <cell r="AG1220" t="str">
            <v>CUSTO HORÁRIO PRODUTIVO DIURNO</v>
          </cell>
          <cell r="AH1220">
            <v>0</v>
          </cell>
          <cell r="AI1220">
            <v>0</v>
          </cell>
        </row>
        <row r="1221">
          <cell r="G1221">
            <v>73480</v>
          </cell>
          <cell r="H1221" t="str">
            <v>CUSTO HORARIO PRODUTIVO - GUINDASTE MUNK 640/18 - 8T S/CAMINHAO MERCE-DES BENZ 1418/51 - 184 HP</v>
          </cell>
          <cell r="I1221" t="str">
            <v>H</v>
          </cell>
          <cell r="J1221">
            <v>99.78</v>
          </cell>
          <cell r="K1221" t="str">
            <v>INSUMO</v>
          </cell>
          <cell r="L1221">
            <v>11611</v>
          </cell>
          <cell r="M1221" t="str">
            <v>GUINDAUTO HIDRAULICO MADAL MD-15501, CARGA MAX 7,7 TON.  (A 5,52M), ALTURA MAX = 8,64M, P/ MONTAGEM SOBRE CHASSIS DE CAMINHAO**CAIXA**</v>
          </cell>
          <cell r="N1221" t="str">
            <v>UN</v>
          </cell>
          <cell r="O1221">
            <v>1.617E-4</v>
          </cell>
          <cell r="P1221">
            <v>75390.649999999994</v>
          </cell>
          <cell r="Q1221">
            <v>12.19</v>
          </cell>
          <cell r="AD1221" t="str">
            <v>CHOR</v>
          </cell>
          <cell r="AE1221" t="str">
            <v>CUSTOS HORÁRIOS DE MÁQUINAS E EQUIPAMENTOS</v>
          </cell>
          <cell r="AF1221">
            <v>325</v>
          </cell>
          <cell r="AG1221" t="str">
            <v>CUSTO HORÁRIO PRODUTIVO DIURNO</v>
          </cell>
          <cell r="AH1221">
            <v>0</v>
          </cell>
          <cell r="AI1221">
            <v>0</v>
          </cell>
        </row>
        <row r="1222">
          <cell r="G1222">
            <v>73502</v>
          </cell>
          <cell r="H1222" t="str">
            <v>CUSTO HORARIO PRODUTIVO DIURNO - GUINDASTE AUTOPROPELIDO MADAL -      MD 10A 45 HP</v>
          </cell>
          <cell r="I1222" t="str">
            <v>CHP</v>
          </cell>
          <cell r="J1222">
            <v>106.4</v>
          </cell>
          <cell r="R1222">
            <v>13.41</v>
          </cell>
          <cell r="S1222">
            <v>12.6</v>
          </cell>
          <cell r="T1222">
            <v>18.79</v>
          </cell>
          <cell r="U1222">
            <v>17.66</v>
          </cell>
          <cell r="V1222">
            <v>74.19</v>
          </cell>
          <cell r="W1222">
            <v>69.73</v>
          </cell>
          <cell r="X1222">
            <v>0</v>
          </cell>
          <cell r="Y1222">
            <v>0</v>
          </cell>
          <cell r="Z1222">
            <v>0</v>
          </cell>
          <cell r="AA1222">
            <v>0</v>
          </cell>
          <cell r="AB1222" t="str">
            <v>CAIXA REFERENCIAL</v>
          </cell>
          <cell r="AD1222" t="str">
            <v>CHOR</v>
          </cell>
          <cell r="AE1222" t="str">
            <v>CUSTOS HORÁRIOS DE MÁQUINAS E EQUIPAMENTOS</v>
          </cell>
          <cell r="AF1222">
            <v>325</v>
          </cell>
          <cell r="AG1222" t="str">
            <v>CUSTO HORÁRIO PRODUTIVO DIURNO</v>
          </cell>
          <cell r="AH1222">
            <v>0</v>
          </cell>
          <cell r="AI1222">
            <v>0</v>
          </cell>
        </row>
        <row r="1223">
          <cell r="G1223">
            <v>73502</v>
          </cell>
          <cell r="H1223" t="str">
            <v>CUSTO HORARIO PRODUTIVO DIURNO - GUINDASTE AUTOPROPELIDO MADAL -      MD 10A 45 HP</v>
          </cell>
          <cell r="I1223" t="str">
            <v>CHP</v>
          </cell>
          <cell r="J1223">
            <v>106.4</v>
          </cell>
          <cell r="K1223" t="str">
            <v>COMPOSICAO</v>
          </cell>
          <cell r="L1223">
            <v>73348</v>
          </cell>
          <cell r="M1223" t="str">
            <v>CUSTO HORARIO C/ DEPRECIACAO E JUROS - GUINDASTE AUTOPROPELIDO MADAL  - MD 10 A 45 HP</v>
          </cell>
          <cell r="N1223" t="str">
            <v>H</v>
          </cell>
          <cell r="O1223">
            <v>1</v>
          </cell>
          <cell r="P1223">
            <v>46.77</v>
          </cell>
          <cell r="Q1223">
            <v>46.77</v>
          </cell>
          <cell r="AD1223" t="str">
            <v>CHOR</v>
          </cell>
          <cell r="AE1223" t="str">
            <v>CUSTOS HORÁRIOS DE MÁQUINAS E EQUIPAMENTOS</v>
          </cell>
          <cell r="AF1223">
            <v>325</v>
          </cell>
          <cell r="AG1223" t="str">
            <v>CUSTO HORÁRIO PRODUTIVO DIURNO</v>
          </cell>
          <cell r="AH1223">
            <v>0</v>
          </cell>
          <cell r="AI1223">
            <v>0</v>
          </cell>
        </row>
        <row r="1224">
          <cell r="G1224">
            <v>73502</v>
          </cell>
          <cell r="H1224" t="str">
            <v>CUSTO HORARIO PRODUTIVO DIURNO - GUINDASTE AUTOPROPELIDO MADAL -      MD 10A 45 HP</v>
          </cell>
          <cell r="I1224" t="str">
            <v>CHP</v>
          </cell>
          <cell r="J1224">
            <v>106.4</v>
          </cell>
          <cell r="K1224" t="str">
            <v>COMPOSICAO</v>
          </cell>
          <cell r="L1224">
            <v>73359</v>
          </cell>
          <cell r="M1224" t="str">
            <v>CUSTO HORARIO C/ MANUTENCAO - GUINDASTE AUTOPROPELIDO MADAL -         MD 10A 45 HP</v>
          </cell>
          <cell r="N1224" t="str">
            <v>H</v>
          </cell>
          <cell r="O1224">
            <v>1</v>
          </cell>
          <cell r="P1224">
            <v>27.42</v>
          </cell>
          <cell r="Q1224">
            <v>27.42</v>
          </cell>
          <cell r="AD1224" t="str">
            <v>CHOR</v>
          </cell>
          <cell r="AE1224" t="str">
            <v>CUSTOS HORÁRIOS DE MÁQUINAS E EQUIPAMENTOS</v>
          </cell>
          <cell r="AF1224">
            <v>325</v>
          </cell>
          <cell r="AG1224" t="str">
            <v>CUSTO HORÁRIO PRODUTIVO DIURNO</v>
          </cell>
          <cell r="AH1224">
            <v>0</v>
          </cell>
          <cell r="AI1224">
            <v>0</v>
          </cell>
        </row>
        <row r="1225">
          <cell r="G1225">
            <v>73502</v>
          </cell>
          <cell r="H1225" t="str">
            <v>CUSTO HORARIO PRODUTIVO DIURNO - GUINDASTE AUTOPROPELIDO MADAL -      MD 10A 45 HP</v>
          </cell>
          <cell r="I1225" t="str">
            <v>CHP</v>
          </cell>
          <cell r="J1225">
            <v>106.4</v>
          </cell>
          <cell r="K1225" t="str">
            <v>COMPOSICAO</v>
          </cell>
          <cell r="L1225">
            <v>73373</v>
          </cell>
          <cell r="M1225" t="str">
            <v>CUSTO HORARIO C/ MATERIAIS NA OPERACAO - GUINDASTE AUTOPROPELIDO MADAL- MD 10A 45 HP</v>
          </cell>
          <cell r="N1225" t="str">
            <v>H</v>
          </cell>
          <cell r="O1225">
            <v>1</v>
          </cell>
          <cell r="P1225">
            <v>18.79</v>
          </cell>
          <cell r="Q1225">
            <v>18.79</v>
          </cell>
          <cell r="AD1225" t="str">
            <v>CHOR</v>
          </cell>
          <cell r="AE1225" t="str">
            <v>CUSTOS HORÁRIOS DE MÁQUINAS E EQUIPAMENTOS</v>
          </cell>
          <cell r="AF1225">
            <v>325</v>
          </cell>
          <cell r="AG1225" t="str">
            <v>CUSTO HORÁRIO PRODUTIVO DIURNO</v>
          </cell>
          <cell r="AH1225">
            <v>0</v>
          </cell>
          <cell r="AI1225">
            <v>0</v>
          </cell>
        </row>
        <row r="1226">
          <cell r="G1226">
            <v>73502</v>
          </cell>
          <cell r="H1226" t="str">
            <v>CUSTO HORARIO PRODUTIVO DIURNO - GUINDASTE AUTOPROPELIDO MADAL -      MD 10A 45 HP</v>
          </cell>
          <cell r="I1226" t="str">
            <v>CHP</v>
          </cell>
          <cell r="J1226">
            <v>106.4</v>
          </cell>
          <cell r="K1226" t="str">
            <v>INSUMO</v>
          </cell>
          <cell r="L1226">
            <v>4093</v>
          </cell>
          <cell r="M1226" t="str">
            <v>MOTORISTA DE CAMINHAO</v>
          </cell>
          <cell r="N1226" t="str">
            <v>H</v>
          </cell>
          <cell r="O1226">
            <v>1</v>
          </cell>
          <cell r="P1226">
            <v>13.41</v>
          </cell>
          <cell r="Q1226">
            <v>13.41</v>
          </cell>
          <cell r="AD1226" t="str">
            <v>CHOR</v>
          </cell>
          <cell r="AE1226" t="str">
            <v>CUSTOS HORÁRIOS DE MÁQUINAS E EQUIPAMENTOS</v>
          </cell>
          <cell r="AF1226">
            <v>325</v>
          </cell>
          <cell r="AG1226" t="str">
            <v>CUSTO HORÁRIO PRODUTIVO DIURNO</v>
          </cell>
          <cell r="AH1226">
            <v>0</v>
          </cell>
          <cell r="AI1226">
            <v>0</v>
          </cell>
        </row>
        <row r="1227">
          <cell r="G1227">
            <v>73536</v>
          </cell>
          <cell r="H1227" t="str">
            <v>BOMBA C/MOTOR A GASOLINA AUTOESCORVANTE PARA AGUA SUJA - 3/4HP        CHP DIURNA</v>
          </cell>
          <cell r="I1227" t="str">
            <v>CHP</v>
          </cell>
          <cell r="J1227">
            <v>2.8</v>
          </cell>
          <cell r="R1227">
            <v>0</v>
          </cell>
          <cell r="S1227">
            <v>0</v>
          </cell>
          <cell r="T1227">
            <v>2.4</v>
          </cell>
          <cell r="U1227">
            <v>85.98</v>
          </cell>
          <cell r="V1227">
            <v>0.39</v>
          </cell>
          <cell r="W1227">
            <v>14.01</v>
          </cell>
          <cell r="X1227">
            <v>0</v>
          </cell>
          <cell r="Y1227">
            <v>0</v>
          </cell>
          <cell r="Z1227">
            <v>0</v>
          </cell>
          <cell r="AA1227">
            <v>0</v>
          </cell>
          <cell r="AB1227" t="str">
            <v>CAIXA REFERENCIAL</v>
          </cell>
          <cell r="AD1227" t="str">
            <v>CHOR</v>
          </cell>
          <cell r="AE1227" t="str">
            <v>CUSTOS HORÁRIOS DE MÁQUINAS E EQUIPAMENTOS</v>
          </cell>
          <cell r="AF1227">
            <v>325</v>
          </cell>
          <cell r="AG1227" t="str">
            <v>CUSTO HORÁRIO PRODUTIVO DIURNO</v>
          </cell>
          <cell r="AH1227">
            <v>0</v>
          </cell>
          <cell r="AI1227">
            <v>0</v>
          </cell>
        </row>
        <row r="1228">
          <cell r="G1228">
            <v>73536</v>
          </cell>
          <cell r="H1228" t="str">
            <v>BOMBA C/MOTOR A GASOLINA AUTOESCORVANTE PARA AGUA SUJA - 3/4HP        CHP DIURNA</v>
          </cell>
          <cell r="I1228" t="str">
            <v>CHP</v>
          </cell>
          <cell r="J1228">
            <v>2.8</v>
          </cell>
          <cell r="K1228" t="str">
            <v>COMPOSICAO</v>
          </cell>
          <cell r="L1228">
            <v>5691</v>
          </cell>
          <cell r="M1228" t="str">
            <v>BOMBA CENTRIFUGA C/ MOTOR A GASOLINA 3,5CV - DEPRECIAÇÃO E JUROS</v>
          </cell>
          <cell r="N1228" t="str">
            <v>H</v>
          </cell>
          <cell r="O1228">
            <v>1</v>
          </cell>
          <cell r="P1228">
            <v>0.28000000000000003</v>
          </cell>
          <cell r="Q1228">
            <v>0.28000000000000003</v>
          </cell>
          <cell r="AD1228" t="str">
            <v>CHOR</v>
          </cell>
          <cell r="AE1228" t="str">
            <v>CUSTOS HORÁRIOS DE MÁQUINAS E EQUIPAMENTOS</v>
          </cell>
          <cell r="AF1228">
            <v>325</v>
          </cell>
          <cell r="AG1228" t="str">
            <v>CUSTO HORÁRIO PRODUTIVO DIURNO</v>
          </cell>
          <cell r="AH1228">
            <v>0</v>
          </cell>
          <cell r="AI1228">
            <v>0</v>
          </cell>
        </row>
        <row r="1229">
          <cell r="G1229">
            <v>73536</v>
          </cell>
          <cell r="H1229" t="str">
            <v>BOMBA C/MOTOR A GASOLINA AUTOESCORVANTE PARA AGUA SUJA - 3/4HP        CHP DIURNA</v>
          </cell>
          <cell r="I1229" t="str">
            <v>CHP</v>
          </cell>
          <cell r="J1229">
            <v>2.8</v>
          </cell>
          <cell r="K1229" t="str">
            <v>COMPOSICAO</v>
          </cell>
          <cell r="L1229">
            <v>5693</v>
          </cell>
          <cell r="M1229" t="str">
            <v>BOMBA C/MOTOR A GASOLINA AUTOESCORVANTE PARA AGUA SUJA - 3/4 HP       MATERIAIS - OPERACAO</v>
          </cell>
          <cell r="N1229" t="str">
            <v>H</v>
          </cell>
          <cell r="O1229">
            <v>1</v>
          </cell>
          <cell r="P1229">
            <v>2.4</v>
          </cell>
          <cell r="Q1229">
            <v>2.4</v>
          </cell>
          <cell r="AD1229" t="str">
            <v>CHOR</v>
          </cell>
          <cell r="AE1229" t="str">
            <v>CUSTOS HORÁRIOS DE MÁQUINAS E EQUIPAMENTOS</v>
          </cell>
          <cell r="AF1229">
            <v>325</v>
          </cell>
          <cell r="AG1229" t="str">
            <v>CUSTO HORÁRIO PRODUTIVO DIURNO</v>
          </cell>
          <cell r="AH1229">
            <v>0</v>
          </cell>
          <cell r="AI1229">
            <v>0</v>
          </cell>
        </row>
        <row r="1230">
          <cell r="G1230">
            <v>73536</v>
          </cell>
          <cell r="H1230" t="str">
            <v>BOMBA C/MOTOR A GASOLINA AUTOESCORVANTE PARA AGUA SUJA - 3/4HP        CHP DIURNA</v>
          </cell>
          <cell r="I1230" t="str">
            <v>CHP</v>
          </cell>
          <cell r="J1230">
            <v>2.8</v>
          </cell>
          <cell r="K1230" t="str">
            <v>COMPOSICAO</v>
          </cell>
          <cell r="L1230">
            <v>73448</v>
          </cell>
          <cell r="M1230" t="str">
            <v>BOMBA C/MOTOR A GASOLINA AUTOESCORVANTE PARA AGUA SUJA - 3/4 HP       MANUTENCAO</v>
          </cell>
          <cell r="N1230" t="str">
            <v>H</v>
          </cell>
          <cell r="O1230">
            <v>1</v>
          </cell>
          <cell r="P1230">
            <v>0.11</v>
          </cell>
          <cell r="Q1230">
            <v>0.11</v>
          </cell>
          <cell r="AD1230" t="str">
            <v>CHOR</v>
          </cell>
          <cell r="AE1230" t="str">
            <v>CUSTOS HORÁRIOS DE MÁQUINAS E EQUIPAMENTOS</v>
          </cell>
          <cell r="AF1230">
            <v>325</v>
          </cell>
          <cell r="AG1230" t="str">
            <v>CUSTO HORÁRIO PRODUTIVO DIURNO</v>
          </cell>
          <cell r="AH1230">
            <v>0</v>
          </cell>
          <cell r="AI1230">
            <v>0</v>
          </cell>
        </row>
        <row r="1231">
          <cell r="G1231">
            <v>73538</v>
          </cell>
          <cell r="H1231" t="str">
            <v>MAQUINA DE DEMARCAR FAIXAS AUTOPROP. - CHP</v>
          </cell>
          <cell r="I1231" t="str">
            <v>CHP</v>
          </cell>
          <cell r="J1231">
            <v>132.24</v>
          </cell>
          <cell r="R1231">
            <v>13.76</v>
          </cell>
          <cell r="S1231">
            <v>10.4</v>
          </cell>
          <cell r="T1231">
            <v>12.52</v>
          </cell>
          <cell r="U1231">
            <v>9.4700000000000006</v>
          </cell>
          <cell r="V1231">
            <v>105.95</v>
          </cell>
          <cell r="W1231">
            <v>80.11</v>
          </cell>
          <cell r="X1231">
            <v>0</v>
          </cell>
          <cell r="Y1231">
            <v>0</v>
          </cell>
          <cell r="Z1231">
            <v>0</v>
          </cell>
          <cell r="AA1231">
            <v>0</v>
          </cell>
          <cell r="AB1231" t="str">
            <v>CAIXA REFERENCIAL</v>
          </cell>
          <cell r="AD1231" t="str">
            <v>CHOR</v>
          </cell>
          <cell r="AE1231" t="str">
            <v>CUSTOS HORÁRIOS DE MÁQUINAS E EQUIPAMENTOS</v>
          </cell>
          <cell r="AF1231">
            <v>325</v>
          </cell>
          <cell r="AG1231" t="str">
            <v>CUSTO HORÁRIO PRODUTIVO DIURNO</v>
          </cell>
          <cell r="AH1231">
            <v>0</v>
          </cell>
          <cell r="AI1231">
            <v>0</v>
          </cell>
        </row>
        <row r="1232">
          <cell r="G1232">
            <v>73538</v>
          </cell>
          <cell r="H1232" t="str">
            <v>MAQUINA DE DEMARCAR FAIXAS AUTOPROP. - CHP</v>
          </cell>
          <cell r="I1232" t="str">
            <v>CHP</v>
          </cell>
          <cell r="J1232">
            <v>132.24</v>
          </cell>
          <cell r="K1232" t="str">
            <v>COMPOSICAO</v>
          </cell>
          <cell r="L1232">
            <v>73399</v>
          </cell>
          <cell r="M1232" t="str">
            <v>DEPRECIAO E JUROS - MAQUINA DE DEMARCAR FAIXAS AUTOPROP.</v>
          </cell>
          <cell r="N1232" t="str">
            <v>H</v>
          </cell>
          <cell r="O1232">
            <v>1</v>
          </cell>
          <cell r="P1232">
            <v>62.86</v>
          </cell>
          <cell r="Q1232">
            <v>62.86</v>
          </cell>
          <cell r="AD1232" t="str">
            <v>CHOR</v>
          </cell>
          <cell r="AE1232" t="str">
            <v>CUSTOS HORÁRIOS DE MÁQUINAS E EQUIPAMENTOS</v>
          </cell>
          <cell r="AF1232">
            <v>325</v>
          </cell>
          <cell r="AG1232" t="str">
            <v>CUSTO HORÁRIO PRODUTIVO DIURNO</v>
          </cell>
          <cell r="AH1232">
            <v>0</v>
          </cell>
          <cell r="AI1232">
            <v>0</v>
          </cell>
        </row>
        <row r="1233">
          <cell r="G1233">
            <v>73538</v>
          </cell>
          <cell r="H1233" t="str">
            <v>MAQUINA DE DEMARCAR FAIXAS AUTOPROP. - CHP</v>
          </cell>
          <cell r="I1233" t="str">
            <v>CHP</v>
          </cell>
          <cell r="J1233">
            <v>132.24</v>
          </cell>
          <cell r="K1233" t="str">
            <v>COMPOSICAO</v>
          </cell>
          <cell r="L1233">
            <v>73435</v>
          </cell>
          <cell r="M1233" t="str">
            <v>MANUTENCAO - MAQUINA DE DEMARCAR FAIXAS AUTOPROP.</v>
          </cell>
          <cell r="N1233" t="str">
            <v>H</v>
          </cell>
          <cell r="O1233">
            <v>1</v>
          </cell>
          <cell r="P1233">
            <v>43.08</v>
          </cell>
          <cell r="Q1233">
            <v>43.08</v>
          </cell>
          <cell r="AD1233" t="str">
            <v>CHOR</v>
          </cell>
          <cell r="AE1233" t="str">
            <v>CUSTOS HORÁRIOS DE MÁQUINAS E EQUIPAMENTOS</v>
          </cell>
          <cell r="AF1233">
            <v>325</v>
          </cell>
          <cell r="AG1233" t="str">
            <v>CUSTO HORÁRIO PRODUTIVO DIURNO</v>
          </cell>
          <cell r="AH1233">
            <v>0</v>
          </cell>
          <cell r="AI1233">
            <v>0</v>
          </cell>
        </row>
        <row r="1234">
          <cell r="G1234">
            <v>73538</v>
          </cell>
          <cell r="H1234" t="str">
            <v>MAQUINA DE DEMARCAR FAIXAS AUTOPROP. - CHP</v>
          </cell>
          <cell r="I1234" t="str">
            <v>CHP</v>
          </cell>
          <cell r="J1234">
            <v>132.24</v>
          </cell>
          <cell r="K1234" t="str">
            <v>COMPOSICAO</v>
          </cell>
          <cell r="L1234">
            <v>73459</v>
          </cell>
          <cell r="M1234" t="str">
            <v>CUSTOS C/MATERIAL OPERCAO -MAQUINA DE DEMARCAR FAIXAS AUTO</v>
          </cell>
          <cell r="N1234" t="str">
            <v>H</v>
          </cell>
          <cell r="O1234">
            <v>1</v>
          </cell>
          <cell r="P1234">
            <v>12.52</v>
          </cell>
          <cell r="Q1234">
            <v>12.52</v>
          </cell>
          <cell r="AD1234" t="str">
            <v>CHOR</v>
          </cell>
          <cell r="AE1234" t="str">
            <v>CUSTOS HORÁRIOS DE MÁQUINAS E EQUIPAMENTOS</v>
          </cell>
          <cell r="AF1234">
            <v>325</v>
          </cell>
          <cell r="AG1234" t="str">
            <v>CUSTO HORÁRIO PRODUTIVO DIURNO</v>
          </cell>
          <cell r="AH1234">
            <v>0</v>
          </cell>
          <cell r="AI1234">
            <v>0</v>
          </cell>
        </row>
        <row r="1235">
          <cell r="G1235">
            <v>73538</v>
          </cell>
          <cell r="H1235" t="str">
            <v>MAQUINA DE DEMARCAR FAIXAS AUTOPROP. - CHP</v>
          </cell>
          <cell r="I1235" t="str">
            <v>CHP</v>
          </cell>
          <cell r="J1235">
            <v>132.24</v>
          </cell>
          <cell r="K1235" t="str">
            <v>INSUMO</v>
          </cell>
          <cell r="L1235">
            <v>4230</v>
          </cell>
          <cell r="M1235" t="str">
            <v>OPERADOR DE MAQUINAS E EQUIPAMENTOS</v>
          </cell>
          <cell r="N1235" t="str">
            <v>H</v>
          </cell>
          <cell r="O1235">
            <v>1</v>
          </cell>
          <cell r="P1235">
            <v>13.76</v>
          </cell>
          <cell r="Q1235">
            <v>13.76</v>
          </cell>
          <cell r="AD1235" t="str">
            <v>CHOR</v>
          </cell>
          <cell r="AE1235" t="str">
            <v>CUSTOS HORÁRIOS DE MÁQUINAS E EQUIPAMENTOS</v>
          </cell>
          <cell r="AF1235">
            <v>325</v>
          </cell>
          <cell r="AG1235" t="str">
            <v>CUSTO HORÁRIO PRODUTIVO DIURNO</v>
          </cell>
          <cell r="AH1235">
            <v>0</v>
          </cell>
          <cell r="AI1235">
            <v>0</v>
          </cell>
        </row>
        <row r="1236">
          <cell r="G1236">
            <v>73583</v>
          </cell>
          <cell r="H1236" t="str">
            <v>CUSTO HORARIO PRODUTIVO - MOTONIVELADORA CATERPILLAR 120G - 125 HP</v>
          </cell>
          <cell r="I1236" t="str">
            <v>H</v>
          </cell>
          <cell r="J1236">
            <v>154.5</v>
          </cell>
          <cell r="R1236">
            <v>10.75</v>
          </cell>
          <cell r="S1236">
            <v>6.96</v>
          </cell>
          <cell r="T1236">
            <v>58.46</v>
          </cell>
          <cell r="U1236">
            <v>37.840000000000003</v>
          </cell>
          <cell r="V1236">
            <v>85.28</v>
          </cell>
          <cell r="W1236">
            <v>55.19</v>
          </cell>
          <cell r="X1236">
            <v>0</v>
          </cell>
          <cell r="Y1236">
            <v>0</v>
          </cell>
          <cell r="Z1236">
            <v>0</v>
          </cell>
          <cell r="AA1236">
            <v>0</v>
          </cell>
          <cell r="AB1236" t="str">
            <v>CAIXA REFERENCIAL</v>
          </cell>
          <cell r="AD1236" t="str">
            <v>CHOR</v>
          </cell>
          <cell r="AE1236" t="str">
            <v>CUSTOS HORÁRIOS DE MÁQUINAS E EQUIPAMENTOS</v>
          </cell>
          <cell r="AF1236">
            <v>325</v>
          </cell>
          <cell r="AG1236" t="str">
            <v>CUSTO HORÁRIO PRODUTIVO DIURNO</v>
          </cell>
          <cell r="AH1236">
            <v>0</v>
          </cell>
          <cell r="AI1236">
            <v>0</v>
          </cell>
        </row>
        <row r="1237">
          <cell r="G1237">
            <v>73583</v>
          </cell>
          <cell r="H1237" t="str">
            <v>CUSTO HORARIO PRODUTIVO - MOTONIVELADORA CATERPILLAR 120G - 125 HP</v>
          </cell>
          <cell r="I1237" t="str">
            <v>H</v>
          </cell>
          <cell r="J1237">
            <v>154.5</v>
          </cell>
          <cell r="K1237" t="str">
            <v>COMPOSICAO</v>
          </cell>
          <cell r="L1237">
            <v>73421</v>
          </cell>
          <cell r="M1237" t="str">
            <v>CUSTO HORARIO C/DEPRECIACAO E JUROS - MOTONIVELADORA CATERPILLAR 120 G125 HP</v>
          </cell>
          <cell r="N1237" t="str">
            <v>H</v>
          </cell>
          <cell r="O1237">
            <v>1</v>
          </cell>
          <cell r="P1237">
            <v>48.31</v>
          </cell>
          <cell r="Q1237">
            <v>48.31</v>
          </cell>
          <cell r="AD1237" t="str">
            <v>CHOR</v>
          </cell>
          <cell r="AE1237" t="str">
            <v>CUSTOS HORÁRIOS DE MÁQUINAS E EQUIPAMENTOS</v>
          </cell>
          <cell r="AF1237">
            <v>325</v>
          </cell>
          <cell r="AG1237" t="str">
            <v>CUSTO HORÁRIO PRODUTIVO DIURNO</v>
          </cell>
          <cell r="AH1237">
            <v>0</v>
          </cell>
          <cell r="AI1237">
            <v>0</v>
          </cell>
        </row>
        <row r="1238">
          <cell r="G1238">
            <v>73583</v>
          </cell>
          <cell r="H1238" t="str">
            <v>CUSTO HORARIO PRODUTIVO - MOTONIVELADORA CATERPILLAR 120G - 125 HP</v>
          </cell>
          <cell r="I1238" t="str">
            <v>H</v>
          </cell>
          <cell r="J1238">
            <v>154.5</v>
          </cell>
          <cell r="K1238" t="str">
            <v>COMPOSICAO</v>
          </cell>
          <cell r="L1238">
            <v>73443</v>
          </cell>
          <cell r="M1238" t="str">
            <v>CUSTO HORARIO C/MANUTENCAO - MOTONIVELADORA CATERPILLAR 120 G - 125 HP</v>
          </cell>
          <cell r="N1238" t="str">
            <v>H</v>
          </cell>
          <cell r="O1238">
            <v>1</v>
          </cell>
          <cell r="P1238">
            <v>36.97</v>
          </cell>
          <cell r="Q1238">
            <v>36.97</v>
          </cell>
          <cell r="AD1238" t="str">
            <v>CHOR</v>
          </cell>
          <cell r="AE1238" t="str">
            <v>CUSTOS HORÁRIOS DE MÁQUINAS E EQUIPAMENTOS</v>
          </cell>
          <cell r="AF1238">
            <v>325</v>
          </cell>
          <cell r="AG1238" t="str">
            <v>CUSTO HORÁRIO PRODUTIVO DIURNO</v>
          </cell>
          <cell r="AH1238">
            <v>0</v>
          </cell>
          <cell r="AI1238">
            <v>0</v>
          </cell>
        </row>
        <row r="1239">
          <cell r="G1239">
            <v>73583</v>
          </cell>
          <cell r="H1239" t="str">
            <v>CUSTO HORARIO PRODUTIVO - MOTONIVELADORA CATERPILLAR 120G - 125 HP</v>
          </cell>
          <cell r="I1239" t="str">
            <v>H</v>
          </cell>
          <cell r="J1239">
            <v>154.5</v>
          </cell>
          <cell r="K1239" t="str">
            <v>COMPOSICAO</v>
          </cell>
          <cell r="L1239">
            <v>73457</v>
          </cell>
          <cell r="M1239" t="str">
            <v>CUSTO HORARIO C/MATERIAIS NA OPERACAO - MOTONIVELADORA CATERPILLAR    120G - 125 HP</v>
          </cell>
          <cell r="N1239" t="str">
            <v>H</v>
          </cell>
          <cell r="O1239">
            <v>1</v>
          </cell>
          <cell r="P1239">
            <v>58.46</v>
          </cell>
          <cell r="Q1239">
            <v>58.46</v>
          </cell>
          <cell r="AD1239" t="str">
            <v>CHOR</v>
          </cell>
          <cell r="AE1239" t="str">
            <v>CUSTOS HORÁRIOS DE MÁQUINAS E EQUIPAMENTOS</v>
          </cell>
          <cell r="AF1239">
            <v>325</v>
          </cell>
          <cell r="AG1239" t="str">
            <v>CUSTO HORÁRIO PRODUTIVO DIURNO</v>
          </cell>
          <cell r="AH1239">
            <v>0</v>
          </cell>
          <cell r="AI1239">
            <v>0</v>
          </cell>
        </row>
        <row r="1240">
          <cell r="G1240">
            <v>73583</v>
          </cell>
          <cell r="H1240" t="str">
            <v>CUSTO HORARIO PRODUTIVO - MOTONIVELADORA CATERPILLAR 120G - 125 HP</v>
          </cell>
          <cell r="I1240" t="str">
            <v>H</v>
          </cell>
          <cell r="J1240">
            <v>154.5</v>
          </cell>
          <cell r="K1240" t="str">
            <v>COMPOSICAO</v>
          </cell>
          <cell r="L1240">
            <v>73484</v>
          </cell>
          <cell r="M1240" t="str">
            <v>CUSTO HORARIO C/MAO-DE-OBRA NA OPERACAO - MOTONIVELADORA CATERPILLAR  120G - 125 HP</v>
          </cell>
          <cell r="N1240" t="str">
            <v>H</v>
          </cell>
          <cell r="O1240">
            <v>1</v>
          </cell>
          <cell r="P1240">
            <v>10.75</v>
          </cell>
          <cell r="Q1240">
            <v>10.75</v>
          </cell>
          <cell r="AD1240" t="str">
            <v>CHOR</v>
          </cell>
          <cell r="AE1240" t="str">
            <v>CUSTOS HORÁRIOS DE MÁQUINAS E EQUIPAMENTOS</v>
          </cell>
          <cell r="AF1240">
            <v>325</v>
          </cell>
          <cell r="AG1240" t="str">
            <v>CUSTO HORÁRIO PRODUTIVO DIURNO</v>
          </cell>
          <cell r="AH1240">
            <v>0</v>
          </cell>
          <cell r="AI1240">
            <v>0</v>
          </cell>
        </row>
        <row r="1241">
          <cell r="G1241">
            <v>73585</v>
          </cell>
          <cell r="H1241" t="str">
            <v>CAMINHAO CARROCERIA FIXA FORD F-12000 12T / 142CV</v>
          </cell>
          <cell r="I1241" t="str">
            <v>CHP</v>
          </cell>
          <cell r="J1241">
            <v>103.11</v>
          </cell>
          <cell r="R1241">
            <v>13.41</v>
          </cell>
          <cell r="S1241">
            <v>13</v>
          </cell>
          <cell r="T1241">
            <v>59.29</v>
          </cell>
          <cell r="U1241">
            <v>57.51</v>
          </cell>
          <cell r="V1241">
            <v>30.39</v>
          </cell>
          <cell r="W1241">
            <v>29.48</v>
          </cell>
          <cell r="X1241">
            <v>0</v>
          </cell>
          <cell r="Y1241">
            <v>0</v>
          </cell>
          <cell r="Z1241">
            <v>0</v>
          </cell>
          <cell r="AA1241">
            <v>0</v>
          </cell>
          <cell r="AB1241" t="str">
            <v>CAIXA REFERENCIAL</v>
          </cell>
          <cell r="AD1241" t="str">
            <v>CHOR</v>
          </cell>
          <cell r="AE1241" t="str">
            <v>CUSTOS HORÁRIOS DE MÁQUINAS E EQUIPAMENTOS</v>
          </cell>
          <cell r="AF1241">
            <v>325</v>
          </cell>
          <cell r="AG1241" t="str">
            <v>CUSTO HORÁRIO PRODUTIVO DIURNO</v>
          </cell>
          <cell r="AH1241">
            <v>0</v>
          </cell>
          <cell r="AI1241">
            <v>0</v>
          </cell>
        </row>
        <row r="1242">
          <cell r="G1242">
            <v>73585</v>
          </cell>
          <cell r="H1242" t="str">
            <v>CAMINHAO CARROCERIA FIXA FORD F-12000 12T / 142CV</v>
          </cell>
          <cell r="I1242" t="str">
            <v>CHP</v>
          </cell>
          <cell r="J1242">
            <v>103.11</v>
          </cell>
          <cell r="K1242" t="str">
            <v>COMPOSICAO</v>
          </cell>
          <cell r="L1242">
            <v>73407</v>
          </cell>
          <cell r="M1242" t="str">
            <v>JUROS/CAMINHAO CARROCERIA FIXA FORD F-12000 - 142CV</v>
          </cell>
          <cell r="N1242" t="str">
            <v>H</v>
          </cell>
          <cell r="O1242">
            <v>1</v>
          </cell>
          <cell r="P1242">
            <v>5.27</v>
          </cell>
          <cell r="Q1242">
            <v>5.27</v>
          </cell>
          <cell r="AD1242" t="str">
            <v>CHOR</v>
          </cell>
          <cell r="AE1242" t="str">
            <v>CUSTOS HORÁRIOS DE MÁQUINAS E EQUIPAMENTOS</v>
          </cell>
          <cell r="AF1242">
            <v>325</v>
          </cell>
          <cell r="AG1242" t="str">
            <v>CUSTO HORÁRIO PRODUTIVO DIURNO</v>
          </cell>
          <cell r="AH1242">
            <v>0</v>
          </cell>
          <cell r="AI1242">
            <v>0</v>
          </cell>
        </row>
        <row r="1243">
          <cell r="G1243">
            <v>73585</v>
          </cell>
          <cell r="H1243" t="str">
            <v>CAMINHAO CARROCERIA FIXA FORD F-12000 12T / 142CV</v>
          </cell>
          <cell r="I1243" t="str">
            <v>CHP</v>
          </cell>
          <cell r="J1243">
            <v>103.11</v>
          </cell>
          <cell r="K1243" t="str">
            <v>COMPOSICAO</v>
          </cell>
          <cell r="L1243">
            <v>73416</v>
          </cell>
          <cell r="M1243" t="str">
            <v>CUSTOS C/MATERIAL NA OPERACAO/CAMINHAO CARROCERIA FIXA FORD F-12000 - 142HP</v>
          </cell>
          <cell r="N1243" t="str">
            <v>H</v>
          </cell>
          <cell r="O1243">
            <v>1</v>
          </cell>
          <cell r="P1243">
            <v>59.29</v>
          </cell>
          <cell r="Q1243">
            <v>59.29</v>
          </cell>
          <cell r="AD1243" t="str">
            <v>CHOR</v>
          </cell>
          <cell r="AE1243" t="str">
            <v>CUSTOS HORÁRIOS DE MÁQUINAS E EQUIPAMENTOS</v>
          </cell>
          <cell r="AF1243">
            <v>325</v>
          </cell>
          <cell r="AG1243" t="str">
            <v>CUSTO HORÁRIO PRODUTIVO DIURNO</v>
          </cell>
          <cell r="AH1243">
            <v>0</v>
          </cell>
          <cell r="AI1243">
            <v>0</v>
          </cell>
        </row>
        <row r="1244">
          <cell r="G1244">
            <v>73585</v>
          </cell>
          <cell r="H1244" t="str">
            <v>CAMINHAO CARROCERIA FIXA FORD F-12000 12T / 142CV</v>
          </cell>
          <cell r="I1244" t="str">
            <v>CHP</v>
          </cell>
          <cell r="J1244">
            <v>103.11</v>
          </cell>
          <cell r="K1244" t="str">
            <v>COMPOSICAO</v>
          </cell>
          <cell r="L1244">
            <v>73433</v>
          </cell>
          <cell r="M1244" t="str">
            <v>DEPRECIACAO/CAMINHAO CARROCERIA FIXA FORD F-12000 CHASSI 194" - 142CV</v>
          </cell>
          <cell r="N1244" t="str">
            <v>H</v>
          </cell>
          <cell r="O1244">
            <v>1</v>
          </cell>
          <cell r="P1244">
            <v>13.95</v>
          </cell>
          <cell r="Q1244">
            <v>13.95</v>
          </cell>
          <cell r="AD1244" t="str">
            <v>CHOR</v>
          </cell>
          <cell r="AE1244" t="str">
            <v>CUSTOS HORÁRIOS DE MÁQUINAS E EQUIPAMENTOS</v>
          </cell>
          <cell r="AF1244">
            <v>325</v>
          </cell>
          <cell r="AG1244" t="str">
            <v>CUSTO HORÁRIO PRODUTIVO DIURNO</v>
          </cell>
          <cell r="AH1244">
            <v>0</v>
          </cell>
          <cell r="AI1244">
            <v>0</v>
          </cell>
        </row>
        <row r="1245">
          <cell r="G1245">
            <v>73585</v>
          </cell>
          <cell r="H1245" t="str">
            <v>CAMINHAO CARROCERIA FIXA FORD F-12000 12T / 142CV</v>
          </cell>
          <cell r="I1245" t="str">
            <v>CHP</v>
          </cell>
          <cell r="J1245">
            <v>103.11</v>
          </cell>
          <cell r="K1245" t="str">
            <v>COMPOSICAO</v>
          </cell>
          <cell r="L1245">
            <v>73456</v>
          </cell>
          <cell r="M1245" t="str">
            <v>MANUTENCAO/CAMINHAO CARROCERIA FIXA FORD F-12000 - 142CV</v>
          </cell>
          <cell r="N1245" t="str">
            <v>H</v>
          </cell>
          <cell r="O1245">
            <v>1</v>
          </cell>
          <cell r="P1245">
            <v>11.17</v>
          </cell>
          <cell r="Q1245">
            <v>11.17</v>
          </cell>
          <cell r="AD1245" t="str">
            <v>CHOR</v>
          </cell>
          <cell r="AE1245" t="str">
            <v>CUSTOS HORÁRIOS DE MÁQUINAS E EQUIPAMENTOS</v>
          </cell>
          <cell r="AF1245">
            <v>325</v>
          </cell>
          <cell r="AG1245" t="str">
            <v>CUSTO HORÁRIO PRODUTIVO DIURNO</v>
          </cell>
          <cell r="AH1245">
            <v>0</v>
          </cell>
          <cell r="AI1245">
            <v>0</v>
          </cell>
        </row>
        <row r="1246">
          <cell r="G1246">
            <v>73585</v>
          </cell>
          <cell r="H1246" t="str">
            <v>CAMINHAO CARROCERIA FIXA FORD F-12000 12T / 142CV</v>
          </cell>
          <cell r="I1246" t="str">
            <v>CHP</v>
          </cell>
          <cell r="J1246">
            <v>103.11</v>
          </cell>
          <cell r="K1246" t="str">
            <v>COMPOSICAO</v>
          </cell>
          <cell r="L1246">
            <v>73483</v>
          </cell>
          <cell r="M1246" t="str">
            <v>CUSTOS C/MAO-DE-OBRA NA OPERACAO/CAMINHAO CARROCERIA FIXA FORD F-12000- 142HP</v>
          </cell>
          <cell r="N1246" t="str">
            <v>H</v>
          </cell>
          <cell r="O1246">
            <v>1</v>
          </cell>
          <cell r="P1246">
            <v>13.41</v>
          </cell>
          <cell r="Q1246">
            <v>13.41</v>
          </cell>
          <cell r="AD1246" t="str">
            <v>CHOR</v>
          </cell>
          <cell r="AE1246" t="str">
            <v>CUSTOS HORÁRIOS DE MÁQUINAS E EQUIPAMENTOS</v>
          </cell>
          <cell r="AF1246">
            <v>325</v>
          </cell>
          <cell r="AG1246" t="str">
            <v>CUSTO HORÁRIO PRODUTIVO DIURNO</v>
          </cell>
          <cell r="AH1246">
            <v>0</v>
          </cell>
          <cell r="AI1246">
            <v>0</v>
          </cell>
        </row>
        <row r="1247">
          <cell r="G1247">
            <v>73586</v>
          </cell>
          <cell r="H1247" t="str">
            <v>CUSTO HORARIO PRODUTIVO DIURNO - TRATOR DE ESTEIRAS CATERPILLAR       D6D PS - 163 6A - 140 HP</v>
          </cell>
          <cell r="I1247" t="str">
            <v>CHP</v>
          </cell>
          <cell r="J1247">
            <v>181.02</v>
          </cell>
          <cell r="R1247">
            <v>14.39</v>
          </cell>
          <cell r="S1247">
            <v>7.95</v>
          </cell>
          <cell r="T1247">
            <v>58.46</v>
          </cell>
          <cell r="U1247">
            <v>32.29</v>
          </cell>
          <cell r="V1247">
            <v>108.15</v>
          </cell>
          <cell r="W1247">
            <v>59.75</v>
          </cell>
          <cell r="X1247">
            <v>0</v>
          </cell>
          <cell r="Y1247">
            <v>0</v>
          </cell>
          <cell r="Z1247">
            <v>0</v>
          </cell>
          <cell r="AA1247">
            <v>0</v>
          </cell>
          <cell r="AB1247" t="str">
            <v>CAIXA REFERENCIAL</v>
          </cell>
          <cell r="AD1247" t="str">
            <v>CHOR</v>
          </cell>
          <cell r="AE1247" t="str">
            <v>CUSTOS HORÁRIOS DE MÁQUINAS E EQUIPAMENTOS</v>
          </cell>
          <cell r="AF1247">
            <v>325</v>
          </cell>
          <cell r="AG1247" t="str">
            <v>CUSTO HORÁRIO PRODUTIVO DIURNO</v>
          </cell>
          <cell r="AH1247">
            <v>0</v>
          </cell>
          <cell r="AI1247">
            <v>0</v>
          </cell>
        </row>
        <row r="1248">
          <cell r="G1248">
            <v>73586</v>
          </cell>
          <cell r="H1248" t="str">
            <v>CUSTO HORARIO PRODUTIVO DIURNO - TRATOR DE ESTEIRAS CATERPILLAR       D6D PS - 163 6A - 140 HP</v>
          </cell>
          <cell r="I1248" t="str">
            <v>CHP</v>
          </cell>
          <cell r="J1248">
            <v>181.02</v>
          </cell>
          <cell r="K1248" t="str">
            <v>COMPOSICAO</v>
          </cell>
          <cell r="L1248">
            <v>73425</v>
          </cell>
          <cell r="M1248" t="str">
            <v>CUSTO HORARIO COM DEPRECIACAO E JUROS - TRATOR DE ESTEIRAS CATERPILLARD6D PS - 163 6A - 140 HP</v>
          </cell>
          <cell r="N1248" t="str">
            <v>H</v>
          </cell>
          <cell r="O1248">
            <v>1</v>
          </cell>
          <cell r="P1248">
            <v>69.13</v>
          </cell>
          <cell r="Q1248">
            <v>69.13</v>
          </cell>
          <cell r="AD1248" t="str">
            <v>CHOR</v>
          </cell>
          <cell r="AE1248" t="str">
            <v>CUSTOS HORÁRIOS DE MÁQUINAS E EQUIPAMENTOS</v>
          </cell>
          <cell r="AF1248">
            <v>325</v>
          </cell>
          <cell r="AG1248" t="str">
            <v>CUSTO HORÁRIO PRODUTIVO DIURNO</v>
          </cell>
          <cell r="AH1248">
            <v>0</v>
          </cell>
          <cell r="AI1248">
            <v>0</v>
          </cell>
        </row>
        <row r="1249">
          <cell r="G1249">
            <v>73586</v>
          </cell>
          <cell r="H1249" t="str">
            <v>CUSTO HORARIO PRODUTIVO DIURNO - TRATOR DE ESTEIRAS CATERPILLAR       D6D PS - 163 6A - 140 HP</v>
          </cell>
          <cell r="I1249" t="str">
            <v>CHP</v>
          </cell>
          <cell r="J1249">
            <v>181.02</v>
          </cell>
          <cell r="K1249" t="str">
            <v>COMPOSICAO</v>
          </cell>
          <cell r="L1249">
            <v>73434</v>
          </cell>
          <cell r="M1249" t="str">
            <v>CUSTO HORARIO COM MANUTENCAO - TRATOR DE ESTEIRAS CATERPILLAR         D6D PS - 163 6A - 140 HP</v>
          </cell>
          <cell r="N1249" t="str">
            <v>H</v>
          </cell>
          <cell r="O1249">
            <v>1</v>
          </cell>
          <cell r="P1249">
            <v>39.01</v>
          </cell>
          <cell r="Q1249">
            <v>39.01</v>
          </cell>
          <cell r="AD1249" t="str">
            <v>CHOR</v>
          </cell>
          <cell r="AE1249" t="str">
            <v>CUSTOS HORÁRIOS DE MÁQUINAS E EQUIPAMENTOS</v>
          </cell>
          <cell r="AF1249">
            <v>325</v>
          </cell>
          <cell r="AG1249" t="str">
            <v>CUSTO HORÁRIO PRODUTIVO DIURNO</v>
          </cell>
          <cell r="AH1249">
            <v>0</v>
          </cell>
          <cell r="AI1249">
            <v>0</v>
          </cell>
        </row>
        <row r="1250">
          <cell r="G1250">
            <v>73586</v>
          </cell>
          <cell r="H1250" t="str">
            <v>CUSTO HORARIO PRODUTIVO DIURNO - TRATOR DE ESTEIRAS CATERPILLAR       D6D PS - 163 6A - 140 HP</v>
          </cell>
          <cell r="I1250" t="str">
            <v>CHP</v>
          </cell>
          <cell r="J1250">
            <v>181.02</v>
          </cell>
          <cell r="K1250" t="str">
            <v>COMPOSICAO</v>
          </cell>
          <cell r="L1250">
            <v>73458</v>
          </cell>
          <cell r="M1250" t="str">
            <v>CUSTO HORARIO COM MATERIAIS NA OPERACAO - TRATOR DE ESTEIRAS          CATERPILLAR D6D PS - 163 6A - 140  HP</v>
          </cell>
          <cell r="N1250" t="str">
            <v>H</v>
          </cell>
          <cell r="O1250">
            <v>1</v>
          </cell>
          <cell r="P1250">
            <v>58.46</v>
          </cell>
          <cell r="Q1250">
            <v>58.46</v>
          </cell>
          <cell r="AD1250" t="str">
            <v>CHOR</v>
          </cell>
          <cell r="AE1250" t="str">
            <v>CUSTOS HORÁRIOS DE MÁQUINAS E EQUIPAMENTOS</v>
          </cell>
          <cell r="AF1250">
            <v>325</v>
          </cell>
          <cell r="AG1250" t="str">
            <v>CUSTO HORÁRIO PRODUTIVO DIURNO</v>
          </cell>
          <cell r="AH1250">
            <v>0</v>
          </cell>
          <cell r="AI1250">
            <v>0</v>
          </cell>
        </row>
        <row r="1251">
          <cell r="G1251">
            <v>73586</v>
          </cell>
          <cell r="H1251" t="str">
            <v>CUSTO HORARIO PRODUTIVO DIURNO - TRATOR DE ESTEIRAS CATERPILLAR       D6D PS - 163 6A - 140 HP</v>
          </cell>
          <cell r="I1251" t="str">
            <v>CHP</v>
          </cell>
          <cell r="J1251">
            <v>181.02</v>
          </cell>
          <cell r="K1251" t="str">
            <v>INSUMO</v>
          </cell>
          <cell r="L1251">
            <v>4237</v>
          </cell>
          <cell r="M1251" t="str">
            <v>TRATORISTA</v>
          </cell>
          <cell r="N1251" t="str">
            <v>H</v>
          </cell>
          <cell r="O1251">
            <v>1</v>
          </cell>
          <cell r="P1251">
            <v>14.39</v>
          </cell>
          <cell r="Q1251">
            <v>14.39</v>
          </cell>
          <cell r="AD1251" t="str">
            <v>CHOR</v>
          </cell>
          <cell r="AE1251" t="str">
            <v>CUSTOS HORÁRIOS DE MÁQUINAS E EQUIPAMENTOS</v>
          </cell>
          <cell r="AF1251">
            <v>325</v>
          </cell>
          <cell r="AG1251" t="str">
            <v>CUSTO HORÁRIO PRODUTIVO DIURNO</v>
          </cell>
          <cell r="AH1251">
            <v>0</v>
          </cell>
          <cell r="AI1251">
            <v>0</v>
          </cell>
        </row>
        <row r="1252">
          <cell r="G1252" t="str">
            <v>74032/1</v>
          </cell>
          <cell r="H1252" t="str">
            <v>ESCAVADEIRA HIDRAULICA SOBRE ESTEIRAS 110HP A DIESEL - CHP - INCLUSIVE OPERADOR</v>
          </cell>
          <cell r="I1252" t="str">
            <v>CHP</v>
          </cell>
          <cell r="J1252">
            <v>132.69</v>
          </cell>
          <cell r="R1252">
            <v>13.76</v>
          </cell>
          <cell r="S1252">
            <v>10.37</v>
          </cell>
          <cell r="T1252">
            <v>39.28</v>
          </cell>
          <cell r="U1252">
            <v>29.6</v>
          </cell>
          <cell r="V1252">
            <v>79.64</v>
          </cell>
          <cell r="W1252">
            <v>60.02</v>
          </cell>
          <cell r="X1252">
            <v>0</v>
          </cell>
          <cell r="Y1252">
            <v>0</v>
          </cell>
          <cell r="Z1252">
            <v>0</v>
          </cell>
          <cell r="AA1252">
            <v>0</v>
          </cell>
          <cell r="AB1252" t="str">
            <v>CAIXA REFERENCIAL</v>
          </cell>
          <cell r="AD1252" t="str">
            <v>CHOR</v>
          </cell>
          <cell r="AE1252" t="str">
            <v>CUSTOS HORÁRIOS DE MÁQUINAS E EQUIPAMENTOS</v>
          </cell>
          <cell r="AF1252">
            <v>325</v>
          </cell>
          <cell r="AG1252" t="str">
            <v>CUSTO HORÁRIO PRODUTIVO DIURNO</v>
          </cell>
          <cell r="AH1252">
            <v>74032</v>
          </cell>
          <cell r="AI1252" t="str">
            <v>ESCAVADEIRA</v>
          </cell>
        </row>
        <row r="1253">
          <cell r="G1253" t="str">
            <v>74032/1</v>
          </cell>
          <cell r="H1253" t="str">
            <v>ESCAVADEIRA HIDRAULICA SOBRE ESTEIRAS 110HP A DIESEL - CHP - INCLUSIVE OPERADOR</v>
          </cell>
          <cell r="I1253" t="str">
            <v>CHP</v>
          </cell>
          <cell r="J1253">
            <v>132.69</v>
          </cell>
          <cell r="K1253" t="str">
            <v>INSUMO</v>
          </cell>
          <cell r="L1253">
            <v>4221</v>
          </cell>
          <cell r="M1253" t="str">
            <v>OLEO DIESEL COMBUSTIVEL COMUM</v>
          </cell>
          <cell r="N1253" t="str">
            <v>L</v>
          </cell>
          <cell r="O1253">
            <v>15</v>
          </cell>
          <cell r="P1253">
            <v>2.3199999999999998</v>
          </cell>
          <cell r="Q1253">
            <v>34.799999999999997</v>
          </cell>
          <cell r="AD1253" t="str">
            <v>CHOR</v>
          </cell>
          <cell r="AE1253" t="str">
            <v>CUSTOS HORÁRIOS DE MÁQUINAS E EQUIPAMENTOS</v>
          </cell>
          <cell r="AF1253">
            <v>325</v>
          </cell>
          <cell r="AG1253" t="str">
            <v>CUSTO HORÁRIO PRODUTIVO DIURNO</v>
          </cell>
          <cell r="AH1253">
            <v>74032</v>
          </cell>
          <cell r="AI1253" t="str">
            <v>ESCAVADEIRA</v>
          </cell>
        </row>
        <row r="1254">
          <cell r="G1254" t="str">
            <v>74032/1</v>
          </cell>
          <cell r="H1254" t="str">
            <v>ESCAVADEIRA HIDRAULICA SOBRE ESTEIRAS 110HP A DIESEL - CHP - INCLUSIVE OPERADOR</v>
          </cell>
          <cell r="I1254" t="str">
            <v>CHP</v>
          </cell>
          <cell r="J1254">
            <v>132.69</v>
          </cell>
          <cell r="K1254" t="str">
            <v>INSUMO</v>
          </cell>
          <cell r="L1254">
            <v>4227</v>
          </cell>
          <cell r="M1254" t="str">
            <v>ÓLEO LUBRIFICANTE PARA MOTORES DE EQUIPAMENTOS PESADOS (CAMINHÕES, TRATORES, RETROS E ETC...)</v>
          </cell>
          <cell r="N1254" t="str">
            <v>L</v>
          </cell>
          <cell r="O1254">
            <v>0.25</v>
          </cell>
          <cell r="P1254">
            <v>10.43</v>
          </cell>
          <cell r="Q1254">
            <v>2.6</v>
          </cell>
          <cell r="AD1254" t="str">
            <v>CHOR</v>
          </cell>
          <cell r="AE1254" t="str">
            <v>CUSTOS HORÁRIOS DE MÁQUINAS E EQUIPAMENTOS</v>
          </cell>
          <cell r="AF1254">
            <v>325</v>
          </cell>
          <cell r="AG1254" t="str">
            <v>CUSTO HORÁRIO PRODUTIVO DIURNO</v>
          </cell>
          <cell r="AH1254">
            <v>74032</v>
          </cell>
          <cell r="AI1254" t="str">
            <v>ESCAVADEIRA</v>
          </cell>
        </row>
        <row r="1255">
          <cell r="G1255" t="str">
            <v>74032/1</v>
          </cell>
          <cell r="H1255" t="str">
            <v>ESCAVADEIRA HIDRAULICA SOBRE ESTEIRAS 110HP A DIESEL - CHP - INCLUSIVE OPERADOR</v>
          </cell>
          <cell r="I1255" t="str">
            <v>CHP</v>
          </cell>
          <cell r="J1255">
            <v>132.69</v>
          </cell>
          <cell r="K1255" t="str">
            <v>INSUMO</v>
          </cell>
          <cell r="L1255">
            <v>4229</v>
          </cell>
          <cell r="M1255" t="str">
            <v>GRAXA LUBRIFICANTE</v>
          </cell>
          <cell r="N1255" t="str">
            <v>KG</v>
          </cell>
          <cell r="O1255">
            <v>0.15</v>
          </cell>
          <cell r="P1255">
            <v>12.49</v>
          </cell>
          <cell r="Q1255">
            <v>1.87</v>
          </cell>
          <cell r="AD1255" t="str">
            <v>CHOR</v>
          </cell>
          <cell r="AE1255" t="str">
            <v>CUSTOS HORÁRIOS DE MÁQUINAS E EQUIPAMENTOS</v>
          </cell>
          <cell r="AF1255">
            <v>325</v>
          </cell>
          <cell r="AG1255" t="str">
            <v>CUSTO HORÁRIO PRODUTIVO DIURNO</v>
          </cell>
          <cell r="AH1255">
            <v>74032</v>
          </cell>
          <cell r="AI1255" t="str">
            <v>ESCAVADEIRA</v>
          </cell>
        </row>
        <row r="1256">
          <cell r="G1256" t="str">
            <v>74032/1</v>
          </cell>
          <cell r="H1256" t="str">
            <v>ESCAVADEIRA HIDRAULICA SOBRE ESTEIRAS 110HP A DIESEL - CHP - INCLUSIVE OPERADOR</v>
          </cell>
          <cell r="I1256" t="str">
            <v>CHP</v>
          </cell>
          <cell r="J1256">
            <v>132.69</v>
          </cell>
          <cell r="K1256" t="str">
            <v>INSUMO</v>
          </cell>
          <cell r="L1256">
            <v>4230</v>
          </cell>
          <cell r="M1256" t="str">
            <v>OPERADOR DE MAQUINAS E EQUIPAMENTOS</v>
          </cell>
          <cell r="N1256" t="str">
            <v>H</v>
          </cell>
          <cell r="O1256">
            <v>1</v>
          </cell>
          <cell r="P1256">
            <v>13.76</v>
          </cell>
          <cell r="Q1256">
            <v>13.76</v>
          </cell>
          <cell r="AD1256" t="str">
            <v>CHOR</v>
          </cell>
          <cell r="AE1256" t="str">
            <v>CUSTOS HORÁRIOS DE MÁQUINAS E EQUIPAMENTOS</v>
          </cell>
          <cell r="AF1256">
            <v>325</v>
          </cell>
          <cell r="AG1256" t="str">
            <v>CUSTO HORÁRIO PRODUTIVO DIURNO</v>
          </cell>
          <cell r="AH1256">
            <v>74032</v>
          </cell>
          <cell r="AI1256" t="str">
            <v>ESCAVADEIRA</v>
          </cell>
        </row>
        <row r="1257">
          <cell r="G1257" t="str">
            <v>74032/1</v>
          </cell>
          <cell r="H1257" t="str">
            <v>ESCAVADEIRA HIDRAULICA SOBRE ESTEIRAS 110HP A DIESEL - CHP - INCLUSIVE OPERADOR</v>
          </cell>
          <cell r="I1257" t="str">
            <v>CHP</v>
          </cell>
          <cell r="J1257">
            <v>132.69</v>
          </cell>
          <cell r="K1257" t="str">
            <v>INSUMO</v>
          </cell>
          <cell r="L1257">
            <v>13902</v>
          </cell>
          <cell r="M1257" t="str">
            <v>ESCAVADEIRA HIDRAULICA SOBRE ESTEIRAS CATERPILLAR 312B, 84KW (110HP) CAP. 0,42 A 0,82M3   PESO OPERACIONAL 26,64T  INCL LANCA/CACAMBA</v>
          </cell>
          <cell r="N1257" t="str">
            <v>UN</v>
          </cell>
          <cell r="O1257">
            <v>2.1599999999999999E-4</v>
          </cell>
          <cell r="P1257">
            <v>368711.18</v>
          </cell>
          <cell r="Q1257">
            <v>79.64</v>
          </cell>
          <cell r="AD1257" t="str">
            <v>CHOR</v>
          </cell>
          <cell r="AE1257" t="str">
            <v>CUSTOS HORÁRIOS DE MÁQUINAS E EQUIPAMENTOS</v>
          </cell>
          <cell r="AF1257">
            <v>325</v>
          </cell>
          <cell r="AG1257" t="str">
            <v>CUSTO HORÁRIO PRODUTIVO DIURNO</v>
          </cell>
          <cell r="AH1257">
            <v>74032</v>
          </cell>
          <cell r="AI1257" t="str">
            <v>ESCAVADEIRA</v>
          </cell>
        </row>
        <row r="1258">
          <cell r="G1258">
            <v>83353</v>
          </cell>
          <cell r="H1258" t="str">
            <v>CHP - CAMINHAO BASCULANTE TRUCADO CARGA UTIL = 10 M3 - 15 T</v>
          </cell>
          <cell r="I1258" t="str">
            <v>CHP</v>
          </cell>
          <cell r="J1258">
            <v>131.35</v>
          </cell>
          <cell r="R1258">
            <v>12.36</v>
          </cell>
          <cell r="S1258">
            <v>9.41</v>
          </cell>
          <cell r="T1258">
            <v>75.16</v>
          </cell>
          <cell r="U1258">
            <v>57.22</v>
          </cell>
          <cell r="V1258">
            <v>43.81</v>
          </cell>
          <cell r="W1258">
            <v>33.35</v>
          </cell>
          <cell r="X1258">
            <v>0</v>
          </cell>
          <cell r="Y1258">
            <v>0</v>
          </cell>
          <cell r="Z1258">
            <v>0</v>
          </cell>
          <cell r="AA1258">
            <v>0</v>
          </cell>
          <cell r="AB1258" t="str">
            <v>CAIXA REFERENCIAL</v>
          </cell>
          <cell r="AD1258" t="str">
            <v>CHOR</v>
          </cell>
          <cell r="AE1258" t="str">
            <v>CUSTOS HORÁRIOS DE MÁQUINAS E EQUIPAMENTOS</v>
          </cell>
          <cell r="AF1258">
            <v>325</v>
          </cell>
          <cell r="AG1258" t="str">
            <v>CUSTO HORÁRIO PRODUTIVO DIURNO</v>
          </cell>
          <cell r="AH1258">
            <v>0</v>
          </cell>
          <cell r="AI1258">
            <v>0</v>
          </cell>
        </row>
        <row r="1259">
          <cell r="G1259">
            <v>83353</v>
          </cell>
          <cell r="H1259" t="str">
            <v>CHP - CAMINHAO BASCULANTE TRUCADO CARGA UTIL = 10 M3 - 15 T</v>
          </cell>
          <cell r="I1259" t="str">
            <v>CHP</v>
          </cell>
          <cell r="J1259">
            <v>131.35</v>
          </cell>
          <cell r="K1259" t="str">
            <v>COMPOSICAO</v>
          </cell>
          <cell r="L1259">
            <v>83354</v>
          </cell>
          <cell r="M1259" t="str">
            <v>DEPRECIAÇAO E JUROS - CAMINHAO BASCULANTE TRUCADO - CARGA UTIL = 10 M3, 16,3 T</v>
          </cell>
          <cell r="N1259" t="str">
            <v>H</v>
          </cell>
          <cell r="O1259">
            <v>1</v>
          </cell>
          <cell r="P1259">
            <v>20.62</v>
          </cell>
          <cell r="Q1259">
            <v>20.62</v>
          </cell>
          <cell r="AD1259" t="str">
            <v>CHOR</v>
          </cell>
          <cell r="AE1259" t="str">
            <v>CUSTOS HORÁRIOS DE MÁQUINAS E EQUIPAMENTOS</v>
          </cell>
          <cell r="AF1259">
            <v>325</v>
          </cell>
          <cell r="AG1259" t="str">
            <v>CUSTO HORÁRIO PRODUTIVO DIURNO</v>
          </cell>
          <cell r="AH1259">
            <v>0</v>
          </cell>
          <cell r="AI1259">
            <v>0</v>
          </cell>
        </row>
        <row r="1260">
          <cell r="G1260">
            <v>83353</v>
          </cell>
          <cell r="H1260" t="str">
            <v>CHP - CAMINHAO BASCULANTE TRUCADO CARGA UTIL = 10 M3 - 15 T</v>
          </cell>
          <cell r="I1260" t="str">
            <v>CHP</v>
          </cell>
          <cell r="J1260">
            <v>131.35</v>
          </cell>
          <cell r="K1260" t="str">
            <v>COMPOSICAO</v>
          </cell>
          <cell r="L1260">
            <v>83355</v>
          </cell>
          <cell r="M1260" t="str">
            <v>MANUTENCAO - CAMINHAO BASCULANTE TRUCADO - CARGA UTIL = 10 M3, 16,3 TON</v>
          </cell>
          <cell r="N1260" t="str">
            <v>H</v>
          </cell>
          <cell r="O1260">
            <v>1</v>
          </cell>
          <cell r="P1260">
            <v>23.19</v>
          </cell>
          <cell r="Q1260">
            <v>23.19</v>
          </cell>
          <cell r="AD1260" t="str">
            <v>CHOR</v>
          </cell>
          <cell r="AE1260" t="str">
            <v>CUSTOS HORÁRIOS DE MÁQUINAS E EQUIPAMENTOS</v>
          </cell>
          <cell r="AF1260">
            <v>325</v>
          </cell>
          <cell r="AG1260" t="str">
            <v>CUSTO HORÁRIO PRODUTIVO DIURNO</v>
          </cell>
          <cell r="AH1260">
            <v>0</v>
          </cell>
          <cell r="AI1260">
            <v>0</v>
          </cell>
        </row>
        <row r="1261">
          <cell r="G1261">
            <v>83353</v>
          </cell>
          <cell r="H1261" t="str">
            <v>CHP - CAMINHAO BASCULANTE TRUCADO CARGA UTIL = 10 M3 - 15 T</v>
          </cell>
          <cell r="I1261" t="str">
            <v>CHP</v>
          </cell>
          <cell r="J1261">
            <v>131.35</v>
          </cell>
          <cell r="K1261" t="str">
            <v>INSUMO</v>
          </cell>
          <cell r="L1261">
            <v>4221</v>
          </cell>
          <cell r="M1261" t="str">
            <v>OLEO DIESEL COMBUSTIVEL COMUM</v>
          </cell>
          <cell r="N1261" t="str">
            <v>L</v>
          </cell>
          <cell r="O1261">
            <v>32.4</v>
          </cell>
          <cell r="P1261">
            <v>2.3199999999999998</v>
          </cell>
          <cell r="Q1261">
            <v>75.16</v>
          </cell>
          <cell r="AD1261" t="str">
            <v>CHOR</v>
          </cell>
          <cell r="AE1261" t="str">
            <v>CUSTOS HORÁRIOS DE MÁQUINAS E EQUIPAMENTOS</v>
          </cell>
          <cell r="AF1261">
            <v>325</v>
          </cell>
          <cell r="AG1261" t="str">
            <v>CUSTO HORÁRIO PRODUTIVO DIURNO</v>
          </cell>
          <cell r="AH1261">
            <v>0</v>
          </cell>
          <cell r="AI1261">
            <v>0</v>
          </cell>
        </row>
        <row r="1262">
          <cell r="G1262">
            <v>83353</v>
          </cell>
          <cell r="H1262" t="str">
            <v>CHP - CAMINHAO BASCULANTE TRUCADO CARGA UTIL = 10 M3 - 15 T</v>
          </cell>
          <cell r="I1262" t="str">
            <v>CHP</v>
          </cell>
          <cell r="J1262">
            <v>131.35</v>
          </cell>
          <cell r="K1262" t="str">
            <v>INSUMO</v>
          </cell>
          <cell r="L1262">
            <v>20020</v>
          </cell>
          <cell r="M1262" t="str">
            <v>MOTORISTA DE BASCULANTE</v>
          </cell>
          <cell r="N1262" t="str">
            <v>H</v>
          </cell>
          <cell r="O1262">
            <v>1</v>
          </cell>
          <cell r="P1262">
            <v>12.36</v>
          </cell>
          <cell r="Q1262">
            <v>12.36</v>
          </cell>
          <cell r="AD1262" t="str">
            <v>CHOR</v>
          </cell>
          <cell r="AE1262" t="str">
            <v>CUSTOS HORÁRIOS DE MÁQUINAS E EQUIPAMENTOS</v>
          </cell>
          <cell r="AF1262">
            <v>325</v>
          </cell>
          <cell r="AG1262" t="str">
            <v>CUSTO HORÁRIO PRODUTIVO DIURNO</v>
          </cell>
          <cell r="AH1262">
            <v>0</v>
          </cell>
          <cell r="AI1262">
            <v>0</v>
          </cell>
        </row>
        <row r="1263">
          <cell r="G1263">
            <v>83362</v>
          </cell>
          <cell r="H1263" t="str">
            <v>CAMINHAO DISTRIBUIDOR DE ASFALTO - CHP</v>
          </cell>
          <cell r="I1263" t="str">
            <v>CHP</v>
          </cell>
          <cell r="J1263">
            <v>152.72</v>
          </cell>
          <cell r="R1263">
            <v>13.41</v>
          </cell>
          <cell r="S1263">
            <v>8.7799999999999994</v>
          </cell>
          <cell r="T1263">
            <v>75.16</v>
          </cell>
          <cell r="U1263">
            <v>49.22</v>
          </cell>
          <cell r="V1263">
            <v>64.13</v>
          </cell>
          <cell r="W1263">
            <v>41.99</v>
          </cell>
          <cell r="X1263">
            <v>0</v>
          </cell>
          <cell r="Y1263">
            <v>0</v>
          </cell>
          <cell r="Z1263">
            <v>0</v>
          </cell>
          <cell r="AA1263">
            <v>0</v>
          </cell>
          <cell r="AB1263" t="str">
            <v>CAIXA REFERENCIAL</v>
          </cell>
          <cell r="AD1263" t="str">
            <v>CHOR</v>
          </cell>
          <cell r="AE1263" t="str">
            <v>CUSTOS HORÁRIOS DE MÁQUINAS E EQUIPAMENTOS</v>
          </cell>
          <cell r="AF1263">
            <v>325</v>
          </cell>
          <cell r="AG1263" t="str">
            <v>CUSTO HORÁRIO PRODUTIVO DIURNO</v>
          </cell>
          <cell r="AH1263">
            <v>0</v>
          </cell>
          <cell r="AI1263">
            <v>0</v>
          </cell>
        </row>
        <row r="1264">
          <cell r="G1264">
            <v>83362</v>
          </cell>
          <cell r="H1264" t="str">
            <v>CAMINHAO DISTRIBUIDOR DE ASFALTO - CHP</v>
          </cell>
          <cell r="I1264" t="str">
            <v>CHP</v>
          </cell>
          <cell r="J1264">
            <v>152.72</v>
          </cell>
          <cell r="K1264" t="str">
            <v>COMPOSICAO</v>
          </cell>
          <cell r="L1264">
            <v>83360</v>
          </cell>
          <cell r="M1264" t="str">
            <v>DEPRECIACAO E JUROS - CAMINHAO DISTRIBUIDOR DE ASFALTO</v>
          </cell>
          <cell r="N1264" t="str">
            <v>H</v>
          </cell>
          <cell r="O1264">
            <v>1</v>
          </cell>
          <cell r="P1264">
            <v>40.98</v>
          </cell>
          <cell r="Q1264">
            <v>40.98</v>
          </cell>
          <cell r="AD1264" t="str">
            <v>CHOR</v>
          </cell>
          <cell r="AE1264" t="str">
            <v>CUSTOS HORÁRIOS DE MÁQUINAS E EQUIPAMENTOS</v>
          </cell>
          <cell r="AF1264">
            <v>325</v>
          </cell>
          <cell r="AG1264" t="str">
            <v>CUSTO HORÁRIO PRODUTIVO DIURNO</v>
          </cell>
          <cell r="AH1264">
            <v>0</v>
          </cell>
          <cell r="AI1264">
            <v>0</v>
          </cell>
        </row>
        <row r="1265">
          <cell r="G1265">
            <v>83362</v>
          </cell>
          <cell r="H1265" t="str">
            <v>CAMINHAO DISTRIBUIDOR DE ASFALTO - CHP</v>
          </cell>
          <cell r="I1265" t="str">
            <v>CHP</v>
          </cell>
          <cell r="J1265">
            <v>152.72</v>
          </cell>
          <cell r="K1265" t="str">
            <v>COMPOSICAO</v>
          </cell>
          <cell r="L1265">
            <v>83361</v>
          </cell>
          <cell r="M1265" t="str">
            <v>MANUTENCAO - CAMINHAO DISTRIBUIDOR DE ASFALTO</v>
          </cell>
          <cell r="N1265" t="str">
            <v>H</v>
          </cell>
          <cell r="O1265">
            <v>1</v>
          </cell>
          <cell r="P1265">
            <v>23.15</v>
          </cell>
          <cell r="Q1265">
            <v>23.15</v>
          </cell>
          <cell r="AD1265" t="str">
            <v>CHOR</v>
          </cell>
          <cell r="AE1265" t="str">
            <v>CUSTOS HORÁRIOS DE MÁQUINAS E EQUIPAMENTOS</v>
          </cell>
          <cell r="AF1265">
            <v>325</v>
          </cell>
          <cell r="AG1265" t="str">
            <v>CUSTO HORÁRIO PRODUTIVO DIURNO</v>
          </cell>
          <cell r="AH1265">
            <v>0</v>
          </cell>
          <cell r="AI1265">
            <v>0</v>
          </cell>
        </row>
        <row r="1266">
          <cell r="G1266">
            <v>83362</v>
          </cell>
          <cell r="H1266" t="str">
            <v>CAMINHAO DISTRIBUIDOR DE ASFALTO - CHP</v>
          </cell>
          <cell r="I1266" t="str">
            <v>CHP</v>
          </cell>
          <cell r="J1266">
            <v>152.72</v>
          </cell>
          <cell r="K1266" t="str">
            <v>INSUMO</v>
          </cell>
          <cell r="L1266">
            <v>4093</v>
          </cell>
          <cell r="M1266" t="str">
            <v>MOTORISTA DE CAMINHAO</v>
          </cell>
          <cell r="N1266" t="str">
            <v>H</v>
          </cell>
          <cell r="O1266">
            <v>1</v>
          </cell>
          <cell r="P1266">
            <v>13.41</v>
          </cell>
          <cell r="Q1266">
            <v>13.41</v>
          </cell>
          <cell r="AD1266" t="str">
            <v>CHOR</v>
          </cell>
          <cell r="AE1266" t="str">
            <v>CUSTOS HORÁRIOS DE MÁQUINAS E EQUIPAMENTOS</v>
          </cell>
          <cell r="AF1266">
            <v>325</v>
          </cell>
          <cell r="AG1266" t="str">
            <v>CUSTO HORÁRIO PRODUTIVO DIURNO</v>
          </cell>
          <cell r="AH1266">
            <v>0</v>
          </cell>
          <cell r="AI1266">
            <v>0</v>
          </cell>
        </row>
        <row r="1267">
          <cell r="G1267">
            <v>83362</v>
          </cell>
          <cell r="H1267" t="str">
            <v>CAMINHAO DISTRIBUIDOR DE ASFALTO - CHP</v>
          </cell>
          <cell r="I1267" t="str">
            <v>CHP</v>
          </cell>
          <cell r="J1267">
            <v>152.72</v>
          </cell>
          <cell r="K1267" t="str">
            <v>INSUMO</v>
          </cell>
          <cell r="L1267">
            <v>4221</v>
          </cell>
          <cell r="M1267" t="str">
            <v>OLEO DIESEL COMBUSTIVEL COMUM</v>
          </cell>
          <cell r="N1267" t="str">
            <v>L</v>
          </cell>
          <cell r="O1267">
            <v>32.4</v>
          </cell>
          <cell r="P1267">
            <v>2.3199999999999998</v>
          </cell>
          <cell r="Q1267">
            <v>75.16</v>
          </cell>
          <cell r="AD1267" t="str">
            <v>CHOR</v>
          </cell>
          <cell r="AE1267" t="str">
            <v>CUSTOS HORÁRIOS DE MÁQUINAS E EQUIPAMENTOS</v>
          </cell>
          <cell r="AF1267">
            <v>325</v>
          </cell>
          <cell r="AG1267" t="str">
            <v>CUSTO HORÁRIO PRODUTIVO DIURNO</v>
          </cell>
          <cell r="AH1267">
            <v>0</v>
          </cell>
          <cell r="AI1267">
            <v>0</v>
          </cell>
        </row>
        <row r="1268">
          <cell r="G1268">
            <v>83759</v>
          </cell>
          <cell r="H1268" t="str">
            <v>CHP-GUINDASTE MADAL MD-10A</v>
          </cell>
          <cell r="I1268" t="str">
            <v>CHP</v>
          </cell>
          <cell r="J1268">
            <v>139.09</v>
          </cell>
          <cell r="R1268">
            <v>14.26</v>
          </cell>
          <cell r="S1268">
            <v>10.25</v>
          </cell>
          <cell r="T1268">
            <v>37.51</v>
          </cell>
          <cell r="U1268">
            <v>26.97</v>
          </cell>
          <cell r="V1268">
            <v>87.3</v>
          </cell>
          <cell r="W1268">
            <v>62.77</v>
          </cell>
          <cell r="X1268">
            <v>0</v>
          </cell>
          <cell r="Y1268">
            <v>0</v>
          </cell>
          <cell r="Z1268">
            <v>0</v>
          </cell>
          <cell r="AA1268">
            <v>0</v>
          </cell>
          <cell r="AB1268" t="str">
            <v>CAIXA REFERENCIAL</v>
          </cell>
          <cell r="AD1268" t="str">
            <v>CHOR</v>
          </cell>
          <cell r="AE1268" t="str">
            <v>CUSTOS HORÁRIOS DE MÁQUINAS E EQUIPAMENTOS</v>
          </cell>
          <cell r="AF1268">
            <v>325</v>
          </cell>
          <cell r="AG1268" t="str">
            <v>CUSTO HORÁRIO PRODUTIVO DIURNO</v>
          </cell>
          <cell r="AH1268">
            <v>0</v>
          </cell>
          <cell r="AI1268">
            <v>0</v>
          </cell>
        </row>
        <row r="1269">
          <cell r="G1269">
            <v>83759</v>
          </cell>
          <cell r="H1269" t="str">
            <v>CHP-GUINDASTE MADAL MD-10A</v>
          </cell>
          <cell r="I1269" t="str">
            <v>CHP</v>
          </cell>
          <cell r="J1269">
            <v>139.09</v>
          </cell>
          <cell r="K1269" t="str">
            <v>COMPOSICAO</v>
          </cell>
          <cell r="L1269">
            <v>83755</v>
          </cell>
          <cell r="M1269" t="str">
            <v>DEPRECIACAO GUINDASTE MADAL MD-10A</v>
          </cell>
          <cell r="N1269" t="str">
            <v>H</v>
          </cell>
          <cell r="O1269">
            <v>1</v>
          </cell>
          <cell r="P1269">
            <v>38.86</v>
          </cell>
          <cell r="Q1269">
            <v>38.86</v>
          </cell>
          <cell r="AD1269" t="str">
            <v>CHOR</v>
          </cell>
          <cell r="AE1269" t="str">
            <v>CUSTOS HORÁRIOS DE MÁQUINAS E EQUIPAMENTOS</v>
          </cell>
          <cell r="AF1269">
            <v>325</v>
          </cell>
          <cell r="AG1269" t="str">
            <v>CUSTO HORÁRIO PRODUTIVO DIURNO</v>
          </cell>
          <cell r="AH1269">
            <v>0</v>
          </cell>
          <cell r="AI1269">
            <v>0</v>
          </cell>
        </row>
        <row r="1270">
          <cell r="G1270">
            <v>83759</v>
          </cell>
          <cell r="H1270" t="str">
            <v>CHP-GUINDASTE MADAL MD-10A</v>
          </cell>
          <cell r="I1270" t="str">
            <v>CHP</v>
          </cell>
          <cell r="J1270">
            <v>139.09</v>
          </cell>
          <cell r="K1270" t="str">
            <v>COMPOSICAO</v>
          </cell>
          <cell r="L1270">
            <v>83756</v>
          </cell>
          <cell r="M1270" t="str">
            <v>JUROS GUINDASTE MADAL MD-10A</v>
          </cell>
          <cell r="N1270" t="str">
            <v>H</v>
          </cell>
          <cell r="O1270">
            <v>1</v>
          </cell>
          <cell r="P1270">
            <v>16.399999999999999</v>
          </cell>
          <cell r="Q1270">
            <v>16.399999999999999</v>
          </cell>
          <cell r="AD1270" t="str">
            <v>CHOR</v>
          </cell>
          <cell r="AE1270" t="str">
            <v>CUSTOS HORÁRIOS DE MÁQUINAS E EQUIPAMENTOS</v>
          </cell>
          <cell r="AF1270">
            <v>325</v>
          </cell>
          <cell r="AG1270" t="str">
            <v>CUSTO HORÁRIO PRODUTIVO DIURNO</v>
          </cell>
          <cell r="AH1270">
            <v>0</v>
          </cell>
          <cell r="AI1270">
            <v>0</v>
          </cell>
        </row>
        <row r="1271">
          <cell r="G1271">
            <v>83759</v>
          </cell>
          <cell r="H1271" t="str">
            <v>CHP-GUINDASTE MADAL MD-10A</v>
          </cell>
          <cell r="I1271" t="str">
            <v>CHP</v>
          </cell>
          <cell r="J1271">
            <v>139.09</v>
          </cell>
          <cell r="K1271" t="str">
            <v>COMPOSICAO</v>
          </cell>
          <cell r="L1271">
            <v>83757</v>
          </cell>
          <cell r="M1271" t="str">
            <v>MANUTENCAO GUINDASTE MADAL MD-10A</v>
          </cell>
          <cell r="N1271" t="str">
            <v>H</v>
          </cell>
          <cell r="O1271">
            <v>1</v>
          </cell>
          <cell r="P1271">
            <v>32.03</v>
          </cell>
          <cell r="Q1271">
            <v>32.03</v>
          </cell>
          <cell r="AD1271" t="str">
            <v>CHOR</v>
          </cell>
          <cell r="AE1271" t="str">
            <v>CUSTOS HORÁRIOS DE MÁQUINAS E EQUIPAMENTOS</v>
          </cell>
          <cell r="AF1271">
            <v>325</v>
          </cell>
          <cell r="AG1271" t="str">
            <v>CUSTO HORÁRIO PRODUTIVO DIURNO</v>
          </cell>
          <cell r="AH1271">
            <v>0</v>
          </cell>
          <cell r="AI1271">
            <v>0</v>
          </cell>
        </row>
        <row r="1272">
          <cell r="G1272">
            <v>83759</v>
          </cell>
          <cell r="H1272" t="str">
            <v>CHP-GUINDASTE MADAL MD-10A</v>
          </cell>
          <cell r="I1272" t="str">
            <v>CHP</v>
          </cell>
          <cell r="J1272">
            <v>139.09</v>
          </cell>
          <cell r="K1272" t="str">
            <v>COMPOSICAO</v>
          </cell>
          <cell r="L1272">
            <v>83758</v>
          </cell>
          <cell r="M1272" t="str">
            <v>CUSTOS COMBUSTIVEL+MATERIAL NA OPERACAO DE GUINDASTE MADAL MD-10A</v>
          </cell>
          <cell r="N1272" t="str">
            <v>H</v>
          </cell>
          <cell r="O1272">
            <v>1</v>
          </cell>
          <cell r="P1272">
            <v>37.51</v>
          </cell>
          <cell r="Q1272">
            <v>37.51</v>
          </cell>
          <cell r="AD1272" t="str">
            <v>CHOR</v>
          </cell>
          <cell r="AE1272" t="str">
            <v>CUSTOS HORÁRIOS DE MÁQUINAS E EQUIPAMENTOS</v>
          </cell>
          <cell r="AF1272">
            <v>325</v>
          </cell>
          <cell r="AG1272" t="str">
            <v>CUSTO HORÁRIO PRODUTIVO DIURNO</v>
          </cell>
          <cell r="AH1272">
            <v>0</v>
          </cell>
          <cell r="AI1272">
            <v>0</v>
          </cell>
        </row>
        <row r="1273">
          <cell r="G1273">
            <v>83759</v>
          </cell>
          <cell r="H1273" t="str">
            <v>CHP-GUINDASTE MADAL MD-10A</v>
          </cell>
          <cell r="I1273" t="str">
            <v>CHP</v>
          </cell>
          <cell r="J1273">
            <v>139.09</v>
          </cell>
          <cell r="K1273" t="str">
            <v>INSUMO</v>
          </cell>
          <cell r="L1273">
            <v>4254</v>
          </cell>
          <cell r="M1273" t="str">
            <v>OPERADOR DE GUINDASTE</v>
          </cell>
          <cell r="N1273" t="str">
            <v>H</v>
          </cell>
          <cell r="O1273">
            <v>1</v>
          </cell>
          <cell r="P1273">
            <v>14.26</v>
          </cell>
          <cell r="Q1273">
            <v>14.26</v>
          </cell>
          <cell r="AD1273" t="str">
            <v>CHOR</v>
          </cell>
          <cell r="AE1273" t="str">
            <v>CUSTOS HORÁRIOS DE MÁQUINAS E EQUIPAMENTOS</v>
          </cell>
          <cell r="AF1273">
            <v>325</v>
          </cell>
          <cell r="AG1273" t="str">
            <v>CUSTO HORÁRIO PRODUTIVO DIURNO</v>
          </cell>
          <cell r="AH1273">
            <v>0</v>
          </cell>
          <cell r="AI1273">
            <v>0</v>
          </cell>
        </row>
        <row r="1274">
          <cell r="G1274">
            <v>83765</v>
          </cell>
          <cell r="H1274" t="str">
            <v>CHP-GRUPO DE SOLDAGEM BAMBOZZI 375-A</v>
          </cell>
          <cell r="I1274" t="str">
            <v>CHP</v>
          </cell>
          <cell r="J1274">
            <v>39.840000000000003</v>
          </cell>
          <cell r="R1274">
            <v>12.31</v>
          </cell>
          <cell r="S1274">
            <v>30.91</v>
          </cell>
          <cell r="T1274">
            <v>11.02</v>
          </cell>
          <cell r="U1274">
            <v>27.65</v>
          </cell>
          <cell r="V1274">
            <v>16.5</v>
          </cell>
          <cell r="W1274">
            <v>41.42</v>
          </cell>
          <cell r="X1274">
            <v>0</v>
          </cell>
          <cell r="Y1274">
            <v>0</v>
          </cell>
          <cell r="Z1274">
            <v>0</v>
          </cell>
          <cell r="AA1274">
            <v>0</v>
          </cell>
          <cell r="AB1274" t="str">
            <v>CAIXA REFERENCIAL</v>
          </cell>
          <cell r="AD1274" t="str">
            <v>CHOR</v>
          </cell>
          <cell r="AE1274" t="str">
            <v>CUSTOS HORÁRIOS DE MÁQUINAS E EQUIPAMENTOS</v>
          </cell>
          <cell r="AF1274">
            <v>325</v>
          </cell>
          <cell r="AG1274" t="str">
            <v>CUSTO HORÁRIO PRODUTIVO DIURNO</v>
          </cell>
          <cell r="AH1274">
            <v>0</v>
          </cell>
          <cell r="AI1274">
            <v>0</v>
          </cell>
        </row>
        <row r="1275">
          <cell r="G1275">
            <v>83765</v>
          </cell>
          <cell r="H1275" t="str">
            <v>CHP-GRUPO DE SOLDAGEM BAMBOZZI 375-A</v>
          </cell>
          <cell r="I1275" t="str">
            <v>CHP</v>
          </cell>
          <cell r="J1275">
            <v>39.840000000000003</v>
          </cell>
          <cell r="K1275" t="str">
            <v>COMPOSICAO</v>
          </cell>
          <cell r="L1275">
            <v>83761</v>
          </cell>
          <cell r="M1275" t="str">
            <v>DEPRECIACAO GRUPO DE SOLDAGEM BAMBOZZI 375-A</v>
          </cell>
          <cell r="N1275" t="str">
            <v>H</v>
          </cell>
          <cell r="O1275">
            <v>1</v>
          </cell>
          <cell r="P1275">
            <v>9.36</v>
          </cell>
          <cell r="Q1275">
            <v>9.36</v>
          </cell>
          <cell r="AD1275" t="str">
            <v>CHOR</v>
          </cell>
          <cell r="AE1275" t="str">
            <v>CUSTOS HORÁRIOS DE MÁQUINAS E EQUIPAMENTOS</v>
          </cell>
          <cell r="AF1275">
            <v>325</v>
          </cell>
          <cell r="AG1275" t="str">
            <v>CUSTO HORÁRIO PRODUTIVO DIURNO</v>
          </cell>
          <cell r="AH1275">
            <v>0</v>
          </cell>
          <cell r="AI1275">
            <v>0</v>
          </cell>
        </row>
        <row r="1276">
          <cell r="G1276">
            <v>83765</v>
          </cell>
          <cell r="H1276" t="str">
            <v>CHP-GRUPO DE SOLDAGEM BAMBOZZI 375-A</v>
          </cell>
          <cell r="I1276" t="str">
            <v>CHP</v>
          </cell>
          <cell r="J1276">
            <v>39.840000000000003</v>
          </cell>
          <cell r="K1276" t="str">
            <v>COMPOSICAO</v>
          </cell>
          <cell r="L1276">
            <v>83762</v>
          </cell>
          <cell r="M1276" t="str">
            <v>MANUTENCAO GRUPO DE SOLDAGEM BAMBOZZI 375-A</v>
          </cell>
          <cell r="N1276" t="str">
            <v>H</v>
          </cell>
          <cell r="O1276">
            <v>1</v>
          </cell>
          <cell r="P1276">
            <v>4.68</v>
          </cell>
          <cell r="Q1276">
            <v>4.68</v>
          </cell>
          <cell r="AD1276" t="str">
            <v>CHOR</v>
          </cell>
          <cell r="AE1276" t="str">
            <v>CUSTOS HORÁRIOS DE MÁQUINAS E EQUIPAMENTOS</v>
          </cell>
          <cell r="AF1276">
            <v>325</v>
          </cell>
          <cell r="AG1276" t="str">
            <v>CUSTO HORÁRIO PRODUTIVO DIURNO</v>
          </cell>
          <cell r="AH1276">
            <v>0</v>
          </cell>
          <cell r="AI1276">
            <v>0</v>
          </cell>
        </row>
        <row r="1277">
          <cell r="G1277">
            <v>83765</v>
          </cell>
          <cell r="H1277" t="str">
            <v>CHP-GRUPO DE SOLDAGEM BAMBOZZI 375-A</v>
          </cell>
          <cell r="I1277" t="str">
            <v>CHP</v>
          </cell>
          <cell r="J1277">
            <v>39.840000000000003</v>
          </cell>
          <cell r="K1277" t="str">
            <v>COMPOSICAO</v>
          </cell>
          <cell r="L1277">
            <v>83763</v>
          </cell>
          <cell r="M1277" t="str">
            <v>CUSTOS COMBUSTIVEL+MATERIAL GRUPO DE SOLDAGEM BAMBOZZI 375-A</v>
          </cell>
          <cell r="N1277" t="str">
            <v>H</v>
          </cell>
          <cell r="O1277">
            <v>1</v>
          </cell>
          <cell r="P1277">
            <v>11.02</v>
          </cell>
          <cell r="Q1277">
            <v>11.02</v>
          </cell>
          <cell r="AD1277" t="str">
            <v>CHOR</v>
          </cell>
          <cell r="AE1277" t="str">
            <v>CUSTOS HORÁRIOS DE MÁQUINAS E EQUIPAMENTOS</v>
          </cell>
          <cell r="AF1277">
            <v>325</v>
          </cell>
          <cell r="AG1277" t="str">
            <v>CUSTO HORÁRIO PRODUTIVO DIURNO</v>
          </cell>
          <cell r="AH1277">
            <v>0</v>
          </cell>
          <cell r="AI1277">
            <v>0</v>
          </cell>
        </row>
        <row r="1278">
          <cell r="G1278">
            <v>83765</v>
          </cell>
          <cell r="H1278" t="str">
            <v>CHP-GRUPO DE SOLDAGEM BAMBOZZI 375-A</v>
          </cell>
          <cell r="I1278" t="str">
            <v>CHP</v>
          </cell>
          <cell r="J1278">
            <v>39.840000000000003</v>
          </cell>
          <cell r="K1278" t="str">
            <v>COMPOSICAO</v>
          </cell>
          <cell r="L1278">
            <v>83764</v>
          </cell>
          <cell r="M1278" t="str">
            <v>JUROS GRUPO DE SOLDAGEM BAMBOZZI 375-A</v>
          </cell>
          <cell r="N1278" t="str">
            <v>H</v>
          </cell>
          <cell r="O1278">
            <v>1</v>
          </cell>
          <cell r="P1278">
            <v>2.4500000000000002</v>
          </cell>
          <cell r="Q1278">
            <v>2.4500000000000002</v>
          </cell>
          <cell r="AD1278" t="str">
            <v>CHOR</v>
          </cell>
          <cell r="AE1278" t="str">
            <v>CUSTOS HORÁRIOS DE MÁQUINAS E EQUIPAMENTOS</v>
          </cell>
          <cell r="AF1278">
            <v>325</v>
          </cell>
          <cell r="AG1278" t="str">
            <v>CUSTO HORÁRIO PRODUTIVO DIURNO</v>
          </cell>
          <cell r="AH1278">
            <v>0</v>
          </cell>
          <cell r="AI1278">
            <v>0</v>
          </cell>
        </row>
        <row r="1279">
          <cell r="G1279">
            <v>83765</v>
          </cell>
          <cell r="H1279" t="str">
            <v>CHP-GRUPO DE SOLDAGEM BAMBOZZI 375-A</v>
          </cell>
          <cell r="I1279" t="str">
            <v>CHP</v>
          </cell>
          <cell r="J1279">
            <v>39.840000000000003</v>
          </cell>
          <cell r="K1279" t="str">
            <v>INSUMO</v>
          </cell>
          <cell r="L1279">
            <v>6160</v>
          </cell>
          <cell r="M1279" t="str">
            <v>SOLDADOR</v>
          </cell>
          <cell r="N1279" t="str">
            <v>H</v>
          </cell>
          <cell r="O1279">
            <v>1</v>
          </cell>
          <cell r="P1279">
            <v>12.31</v>
          </cell>
          <cell r="Q1279">
            <v>12.31</v>
          </cell>
          <cell r="AD1279" t="str">
            <v>CHOR</v>
          </cell>
          <cell r="AE1279" t="str">
            <v>CUSTOS HORÁRIOS DE MÁQUINAS E EQUIPAMENTOS</v>
          </cell>
          <cell r="AF1279">
            <v>325</v>
          </cell>
          <cell r="AG1279" t="str">
            <v>CUSTO HORÁRIO PRODUTIVO DIURNO</v>
          </cell>
          <cell r="AH1279">
            <v>0</v>
          </cell>
          <cell r="AI1279">
            <v>0</v>
          </cell>
        </row>
        <row r="1280">
          <cell r="G1280">
            <v>83999</v>
          </cell>
          <cell r="H1280" t="str">
            <v>CAMINHÃO TOCO, CARROCERIA FIXA ABERTA DE MADEIRA, MOTOR A DIESEL - CHP - COM MOTORISTA</v>
          </cell>
          <cell r="I1280" t="str">
            <v>CHP</v>
          </cell>
          <cell r="J1280">
            <v>84.03</v>
          </cell>
          <cell r="R1280">
            <v>14.18</v>
          </cell>
          <cell r="S1280">
            <v>16.88</v>
          </cell>
          <cell r="T1280">
            <v>40.36</v>
          </cell>
          <cell r="U1280">
            <v>48.03</v>
          </cell>
          <cell r="V1280">
            <v>29.47</v>
          </cell>
          <cell r="W1280">
            <v>35.08</v>
          </cell>
          <cell r="X1280">
            <v>0</v>
          </cell>
          <cell r="Y1280">
            <v>0</v>
          </cell>
          <cell r="Z1280">
            <v>0</v>
          </cell>
          <cell r="AA1280">
            <v>0</v>
          </cell>
          <cell r="AB1280" t="str">
            <v>CAIXA REFERENCIAL</v>
          </cell>
          <cell r="AD1280" t="str">
            <v>CHOR</v>
          </cell>
          <cell r="AE1280" t="str">
            <v>CUSTOS HORÁRIOS DE MÁQUINAS E EQUIPAMENTOS</v>
          </cell>
          <cell r="AF1280">
            <v>325</v>
          </cell>
          <cell r="AG1280" t="str">
            <v>CUSTO HORÁRIO PRODUTIVO DIURNO</v>
          </cell>
          <cell r="AH1280">
            <v>0</v>
          </cell>
          <cell r="AI1280">
            <v>0</v>
          </cell>
        </row>
        <row r="1281">
          <cell r="G1281">
            <v>83999</v>
          </cell>
          <cell r="H1281" t="str">
            <v>CAMINHÃO TOCO, CARROCERIA FIXA ABERTA DE MADEIRA, MOTOR A DIESEL - CHP - COM MOTORISTA</v>
          </cell>
          <cell r="I1281" t="str">
            <v>CHP</v>
          </cell>
          <cell r="J1281">
            <v>84.03</v>
          </cell>
          <cell r="K1281" t="str">
            <v>INSUMO</v>
          </cell>
          <cell r="L1281">
            <v>1150</v>
          </cell>
          <cell r="M1281" t="str">
            <v>CAMINHAO  TOCO FORD CARGO 1717 E   MOTOR CUMMINS 170 CV - PBT=16000 KG - CARGA UTIL + CARROCERIA = 11090 KG - DIST ENTRE EIXOS 4800 MM - INCL CARROCERIA FIXA ABERTA DE MADEIRA P/ TRANSP.  GERAL DE CARGA SECA - DIMENSOES APROX. 2,50 X 7,00 X 0,50 M</v>
          </cell>
          <cell r="N1281" t="str">
            <v>UN</v>
          </cell>
          <cell r="O1281">
            <v>1.76E-4</v>
          </cell>
          <cell r="P1281">
            <v>167484.9</v>
          </cell>
          <cell r="Q1281">
            <v>29.47</v>
          </cell>
          <cell r="AD1281" t="str">
            <v>CHOR</v>
          </cell>
          <cell r="AE1281" t="str">
            <v>CUSTOS HORÁRIOS DE MÁQUINAS E EQUIPAMENTOS</v>
          </cell>
          <cell r="AF1281">
            <v>325</v>
          </cell>
          <cell r="AG1281" t="str">
            <v>CUSTO HORÁRIO PRODUTIVO DIURNO</v>
          </cell>
          <cell r="AH1281">
            <v>0</v>
          </cell>
          <cell r="AI1281">
            <v>0</v>
          </cell>
        </row>
        <row r="1282">
          <cell r="G1282">
            <v>83999</v>
          </cell>
          <cell r="H1282" t="str">
            <v>CAMINHÃO TOCO, CARROCERIA FIXA ABERTA DE MADEIRA, MOTOR A DIESEL - CHP - COM MOTORISTA</v>
          </cell>
          <cell r="I1282" t="str">
            <v>CHP</v>
          </cell>
          <cell r="J1282">
            <v>84.03</v>
          </cell>
          <cell r="K1282" t="str">
            <v>INSUMO</v>
          </cell>
          <cell r="L1282">
            <v>4094</v>
          </cell>
          <cell r="M1282" t="str">
            <v>MOTORISTA DE CAMINHAO E CARRETA</v>
          </cell>
          <cell r="N1282" t="str">
            <v>H</v>
          </cell>
          <cell r="O1282">
            <v>1</v>
          </cell>
          <cell r="P1282">
            <v>14.18</v>
          </cell>
          <cell r="Q1282">
            <v>14.18</v>
          </cell>
          <cell r="AD1282" t="str">
            <v>CHOR</v>
          </cell>
          <cell r="AE1282" t="str">
            <v>CUSTOS HORÁRIOS DE MÁQUINAS E EQUIPAMENTOS</v>
          </cell>
          <cell r="AF1282">
            <v>325</v>
          </cell>
          <cell r="AG1282" t="str">
            <v>CUSTO HORÁRIO PRODUTIVO DIURNO</v>
          </cell>
          <cell r="AH1282">
            <v>0</v>
          </cell>
          <cell r="AI1282">
            <v>0</v>
          </cell>
        </row>
        <row r="1283">
          <cell r="G1283">
            <v>83999</v>
          </cell>
          <cell r="H1283" t="str">
            <v>CAMINHÃO TOCO, CARROCERIA FIXA ABERTA DE MADEIRA, MOTOR A DIESEL - CHP - COM MOTORISTA</v>
          </cell>
          <cell r="I1283" t="str">
            <v>CHP</v>
          </cell>
          <cell r="J1283">
            <v>84.03</v>
          </cell>
          <cell r="K1283" t="str">
            <v>INSUMO</v>
          </cell>
          <cell r="L1283">
            <v>4221</v>
          </cell>
          <cell r="M1283" t="str">
            <v>OLEO DIESEL COMBUSTIVEL COMUM</v>
          </cell>
          <cell r="N1283" t="str">
            <v>L</v>
          </cell>
          <cell r="O1283">
            <v>15.5</v>
          </cell>
          <cell r="P1283">
            <v>2.3199999999999998</v>
          </cell>
          <cell r="Q1283">
            <v>35.96</v>
          </cell>
          <cell r="AD1283" t="str">
            <v>CHOR</v>
          </cell>
          <cell r="AE1283" t="str">
            <v>CUSTOS HORÁRIOS DE MÁQUINAS E EQUIPAMENTOS</v>
          </cell>
          <cell r="AF1283">
            <v>325</v>
          </cell>
          <cell r="AG1283" t="str">
            <v>CUSTO HORÁRIO PRODUTIVO DIURNO</v>
          </cell>
          <cell r="AH1283">
            <v>0</v>
          </cell>
          <cell r="AI1283">
            <v>0</v>
          </cell>
        </row>
        <row r="1284">
          <cell r="G1284">
            <v>83999</v>
          </cell>
          <cell r="H1284" t="str">
            <v>CAMINHÃO TOCO, CARROCERIA FIXA ABERTA DE MADEIRA, MOTOR A DIESEL - CHP - COM MOTORISTA</v>
          </cell>
          <cell r="I1284" t="str">
            <v>CHP</v>
          </cell>
          <cell r="J1284">
            <v>84.03</v>
          </cell>
          <cell r="K1284" t="str">
            <v>INSUMO</v>
          </cell>
          <cell r="L1284">
            <v>4227</v>
          </cell>
          <cell r="M1284" t="str">
            <v>ÓLEO LUBRIFICANTE PARA MOTORES DE EQUIPAMENTOS PESADOS (CAMINHÕES, TRATORES, RETROS E ETC...)</v>
          </cell>
          <cell r="N1284" t="str">
            <v>L</v>
          </cell>
          <cell r="O1284">
            <v>0.26400000000000001</v>
          </cell>
          <cell r="P1284">
            <v>10.43</v>
          </cell>
          <cell r="Q1284">
            <v>2.75</v>
          </cell>
          <cell r="AD1284" t="str">
            <v>CHOR</v>
          </cell>
          <cell r="AE1284" t="str">
            <v>CUSTOS HORÁRIOS DE MÁQUINAS E EQUIPAMENTOS</v>
          </cell>
          <cell r="AF1284">
            <v>325</v>
          </cell>
          <cell r="AG1284" t="str">
            <v>CUSTO HORÁRIO PRODUTIVO DIURNO</v>
          </cell>
          <cell r="AH1284">
            <v>0</v>
          </cell>
          <cell r="AI1284">
            <v>0</v>
          </cell>
        </row>
        <row r="1285">
          <cell r="G1285">
            <v>83999</v>
          </cell>
          <cell r="H1285" t="str">
            <v>CAMINHÃO TOCO, CARROCERIA FIXA ABERTA DE MADEIRA, MOTOR A DIESEL - CHP - COM MOTORISTA</v>
          </cell>
          <cell r="I1285" t="str">
            <v>CHP</v>
          </cell>
          <cell r="J1285">
            <v>84.03</v>
          </cell>
          <cell r="K1285" t="str">
            <v>INSUMO</v>
          </cell>
          <cell r="L1285">
            <v>4229</v>
          </cell>
          <cell r="M1285" t="str">
            <v>GRAXA LUBRIFICANTE</v>
          </cell>
          <cell r="N1285" t="str">
            <v>KG</v>
          </cell>
          <cell r="O1285">
            <v>0.13200000000000001</v>
          </cell>
          <cell r="P1285">
            <v>12.49</v>
          </cell>
          <cell r="Q1285">
            <v>1.64</v>
          </cell>
          <cell r="AD1285" t="str">
            <v>CHOR</v>
          </cell>
          <cell r="AE1285" t="str">
            <v>CUSTOS HORÁRIOS DE MÁQUINAS E EQUIPAMENTOS</v>
          </cell>
          <cell r="AF1285">
            <v>325</v>
          </cell>
          <cell r="AG1285" t="str">
            <v>CUSTO HORÁRIO PRODUTIVO DIURNO</v>
          </cell>
          <cell r="AH1285">
            <v>0</v>
          </cell>
          <cell r="AI1285">
            <v>0</v>
          </cell>
        </row>
        <row r="1286">
          <cell r="G1286">
            <v>84136</v>
          </cell>
          <cell r="H1286" t="str">
            <v>USINA DE ASFALTO A FRIO ALMEIDA PMF - 35 DPD CAP/60/80 T/H 30 HP (ELETRICA)</v>
          </cell>
          <cell r="I1286" t="str">
            <v>CHP</v>
          </cell>
          <cell r="J1286">
            <v>70.06</v>
          </cell>
          <cell r="R1286">
            <v>36.08</v>
          </cell>
          <cell r="S1286">
            <v>51.5</v>
          </cell>
          <cell r="T1286">
            <v>0</v>
          </cell>
          <cell r="U1286">
            <v>0</v>
          </cell>
          <cell r="V1286">
            <v>33.97</v>
          </cell>
          <cell r="W1286">
            <v>48.49</v>
          </cell>
          <cell r="X1286">
            <v>0</v>
          </cell>
          <cell r="Y1286">
            <v>0</v>
          </cell>
          <cell r="Z1286">
            <v>0</v>
          </cell>
          <cell r="AA1286">
            <v>0</v>
          </cell>
          <cell r="AB1286" t="str">
            <v>CAIXA REFERENCIAL</v>
          </cell>
          <cell r="AD1286" t="str">
            <v>CHOR</v>
          </cell>
          <cell r="AE1286" t="str">
            <v>CUSTOS HORÁRIOS DE MÁQUINAS E EQUIPAMENTOS</v>
          </cell>
          <cell r="AF1286">
            <v>325</v>
          </cell>
          <cell r="AG1286" t="str">
            <v>CUSTO HORÁRIO PRODUTIVO DIURNO</v>
          </cell>
          <cell r="AH1286">
            <v>0</v>
          </cell>
          <cell r="AI1286">
            <v>0</v>
          </cell>
        </row>
        <row r="1287">
          <cell r="G1287">
            <v>84136</v>
          </cell>
          <cell r="H1287" t="str">
            <v>USINA DE ASFALTO A FRIO ALMEIDA PMF - 35 DPD CAP/60/80 T/H 30 HP (ELETRICA)</v>
          </cell>
          <cell r="I1287" t="str">
            <v>CHP</v>
          </cell>
          <cell r="J1287">
            <v>70.06</v>
          </cell>
          <cell r="K1287" t="str">
            <v>COMPOSICAO</v>
          </cell>
          <cell r="L1287">
            <v>84137</v>
          </cell>
          <cell r="M1287" t="str">
            <v>DEPRECIACAO - USINA DE ASFALTO A FRIO ALMEIDA PMF-35 DPD CAP. 60/80 T/H - 30HP (ELETRICA)</v>
          </cell>
          <cell r="N1287" t="str">
            <v>H</v>
          </cell>
          <cell r="O1287">
            <v>1</v>
          </cell>
          <cell r="P1287">
            <v>14.91</v>
          </cell>
          <cell r="Q1287">
            <v>14.91</v>
          </cell>
          <cell r="AD1287" t="str">
            <v>CHOR</v>
          </cell>
          <cell r="AE1287" t="str">
            <v>CUSTOS HORÁRIOS DE MÁQUINAS E EQUIPAMENTOS</v>
          </cell>
          <cell r="AF1287">
            <v>325</v>
          </cell>
          <cell r="AG1287" t="str">
            <v>CUSTO HORÁRIO PRODUTIVO DIURNO</v>
          </cell>
          <cell r="AH1287">
            <v>0</v>
          </cell>
          <cell r="AI1287">
            <v>0</v>
          </cell>
        </row>
        <row r="1288">
          <cell r="G1288">
            <v>84136</v>
          </cell>
          <cell r="H1288" t="str">
            <v>USINA DE ASFALTO A FRIO ALMEIDA PMF - 35 DPD CAP/60/80 T/H 30 HP (ELETRICA)</v>
          </cell>
          <cell r="I1288" t="str">
            <v>CHP</v>
          </cell>
          <cell r="J1288">
            <v>70.06</v>
          </cell>
          <cell r="K1288" t="str">
            <v>COMPOSICAO</v>
          </cell>
          <cell r="L1288">
            <v>84138</v>
          </cell>
          <cell r="M1288" t="str">
            <v>JUROS - USINA DE ASFALTO A FRIO ALMEIDA PMF-35 DPD CAP. 60/80 T/H - 30 HP (ELETRICA)</v>
          </cell>
          <cell r="N1288" t="str">
            <v>H</v>
          </cell>
          <cell r="O1288">
            <v>1</v>
          </cell>
          <cell r="P1288">
            <v>5.63</v>
          </cell>
          <cell r="Q1288">
            <v>5.63</v>
          </cell>
          <cell r="AD1288" t="str">
            <v>CHOR</v>
          </cell>
          <cell r="AE1288" t="str">
            <v>CUSTOS HORÁRIOS DE MÁQUINAS E EQUIPAMENTOS</v>
          </cell>
          <cell r="AF1288">
            <v>325</v>
          </cell>
          <cell r="AG1288" t="str">
            <v>CUSTO HORÁRIO PRODUTIVO DIURNO</v>
          </cell>
          <cell r="AH1288">
            <v>0</v>
          </cell>
          <cell r="AI1288">
            <v>0</v>
          </cell>
        </row>
        <row r="1289">
          <cell r="G1289">
            <v>84136</v>
          </cell>
          <cell r="H1289" t="str">
            <v>USINA DE ASFALTO A FRIO ALMEIDA PMF - 35 DPD CAP/60/80 T/H 30 HP (ELETRICA)</v>
          </cell>
          <cell r="I1289" t="str">
            <v>CHP</v>
          </cell>
          <cell r="J1289">
            <v>70.06</v>
          </cell>
          <cell r="K1289" t="str">
            <v>COMPOSICAO</v>
          </cell>
          <cell r="L1289">
            <v>84139</v>
          </cell>
          <cell r="M1289" t="str">
            <v>MANUTENCAO - USINA DE ASFALTO A FRIO ALMEIDA PMF-35 DPD CAP 60/80 T/H - 30 HP (ELETRICA)</v>
          </cell>
          <cell r="N1289" t="str">
            <v>H</v>
          </cell>
          <cell r="O1289">
            <v>1</v>
          </cell>
          <cell r="P1289">
            <v>13.42</v>
          </cell>
          <cell r="Q1289">
            <v>13.42</v>
          </cell>
          <cell r="AD1289" t="str">
            <v>CHOR</v>
          </cell>
          <cell r="AE1289" t="str">
            <v>CUSTOS HORÁRIOS DE MÁQUINAS E EQUIPAMENTOS</v>
          </cell>
          <cell r="AF1289">
            <v>325</v>
          </cell>
          <cell r="AG1289" t="str">
            <v>CUSTO HORÁRIO PRODUTIVO DIURNO</v>
          </cell>
          <cell r="AH1289">
            <v>0</v>
          </cell>
          <cell r="AI1289">
            <v>0</v>
          </cell>
        </row>
        <row r="1290">
          <cell r="G1290">
            <v>84136</v>
          </cell>
          <cell r="H1290" t="str">
            <v>USINA DE ASFALTO A FRIO ALMEIDA PMF - 35 DPD CAP/60/80 T/H 30 HP (ELETRICA)</v>
          </cell>
          <cell r="I1290" t="str">
            <v>CHP</v>
          </cell>
          <cell r="J1290">
            <v>70.06</v>
          </cell>
          <cell r="K1290" t="str">
            <v>COMPOSICAO</v>
          </cell>
          <cell r="L1290">
            <v>84140</v>
          </cell>
          <cell r="M1290" t="str">
            <v>CUSTOS C/ MAO DE OBRA NA OPERACAO - USINA DE ASFALTO A FRIO ALMEIDA PMF-35 DPD CAP 60/80 T/H - 30 HP (ELETRICA)</v>
          </cell>
          <cell r="N1290" t="str">
            <v>H</v>
          </cell>
          <cell r="O1290">
            <v>1</v>
          </cell>
          <cell r="P1290">
            <v>36.08</v>
          </cell>
          <cell r="Q1290">
            <v>36.08</v>
          </cell>
          <cell r="AD1290" t="str">
            <v>CHOR</v>
          </cell>
          <cell r="AE1290" t="str">
            <v>CUSTOS HORÁRIOS DE MÁQUINAS E EQUIPAMENTOS</v>
          </cell>
          <cell r="AF1290">
            <v>325</v>
          </cell>
          <cell r="AG1290" t="str">
            <v>CUSTO HORÁRIO PRODUTIVO DIURNO</v>
          </cell>
          <cell r="AH1290">
            <v>0</v>
          </cell>
          <cell r="AI1290">
            <v>0</v>
          </cell>
        </row>
        <row r="1291">
          <cell r="G1291">
            <v>84141</v>
          </cell>
          <cell r="H1291" t="str">
            <v>CAMINHÃO TOCO VW 8120 EURO III 115 CV, CARROC. FIXA MADEIRA, PBT 7700 KG, C.UTIL + CARROC 4640 KG, COM MUNCK MADAL MD-6501 CARGA MAX 3,25T (A 2M) E 1,62T (A 4M)</v>
          </cell>
          <cell r="I1291" t="str">
            <v>CHP</v>
          </cell>
          <cell r="J1291">
            <v>90.54</v>
          </cell>
          <cell r="R1291">
            <v>14.43</v>
          </cell>
          <cell r="S1291">
            <v>15.94</v>
          </cell>
          <cell r="T1291">
            <v>48.02</v>
          </cell>
          <cell r="U1291">
            <v>53.04</v>
          </cell>
          <cell r="V1291">
            <v>28.07</v>
          </cell>
          <cell r="W1291">
            <v>31.01</v>
          </cell>
          <cell r="X1291">
            <v>0</v>
          </cell>
          <cell r="Y1291">
            <v>0</v>
          </cell>
          <cell r="Z1291">
            <v>0</v>
          </cell>
          <cell r="AA1291">
            <v>0</v>
          </cell>
          <cell r="AB1291" t="str">
            <v>CAIXA REFERENCIAL</v>
          </cell>
          <cell r="AD1291" t="str">
            <v>CHOR</v>
          </cell>
          <cell r="AE1291" t="str">
            <v>CUSTOS HORÁRIOS DE MÁQUINAS E EQUIPAMENTOS</v>
          </cell>
          <cell r="AF1291">
            <v>325</v>
          </cell>
          <cell r="AG1291" t="str">
            <v>CUSTO HORÁRIO PRODUTIVO DIURNO</v>
          </cell>
          <cell r="AH1291">
            <v>0</v>
          </cell>
          <cell r="AI1291">
            <v>0</v>
          </cell>
        </row>
        <row r="1292">
          <cell r="G1292">
            <v>84141</v>
          </cell>
          <cell r="H1292" t="str">
            <v>CAMINHÃO TOCO VW 8120 EURO III 115 CV, CARROC. FIXA MADEIRA, PBT 7700 KG, C.UTIL + CARROC 4640 KG, COM MUNCK MADAL MD-6501 CARGA MAX 3,25T (A 2M) E 1,62T (A 4M)</v>
          </cell>
          <cell r="I1292" t="str">
            <v>CHP</v>
          </cell>
          <cell r="J1292">
            <v>90.54</v>
          </cell>
          <cell r="K1292" t="str">
            <v>COMPOSICAO</v>
          </cell>
          <cell r="L1292">
            <v>84142</v>
          </cell>
          <cell r="M1292" t="str">
            <v>DEPRECIACAO - CAMINHÃO TOCO VW 8120 EURO III 115 CV, CARROC. FIXA MADEIRA, PBT 7700 KG, C.UTIL + CARROC 4640 KG, COM MUNCK MADAL MD-6501 CARGA MAX 3,25T (A 2M) E 1,62T (A 4M)</v>
          </cell>
          <cell r="N1292" t="str">
            <v>H</v>
          </cell>
          <cell r="O1292">
            <v>1</v>
          </cell>
          <cell r="P1292">
            <v>13.41</v>
          </cell>
          <cell r="Q1292">
            <v>13.41</v>
          </cell>
          <cell r="AD1292" t="str">
            <v>CHOR</v>
          </cell>
          <cell r="AE1292" t="str">
            <v>CUSTOS HORÁRIOS DE MÁQUINAS E EQUIPAMENTOS</v>
          </cell>
          <cell r="AF1292">
            <v>325</v>
          </cell>
          <cell r="AG1292" t="str">
            <v>CUSTO HORÁRIO PRODUTIVO DIURNO</v>
          </cell>
          <cell r="AH1292">
            <v>0</v>
          </cell>
          <cell r="AI1292">
            <v>0</v>
          </cell>
        </row>
        <row r="1293">
          <cell r="G1293">
            <v>84141</v>
          </cell>
          <cell r="H1293" t="str">
            <v>CAMINHÃO TOCO VW 8120 EURO III 115 CV, CARROC. FIXA MADEIRA, PBT 7700 KG, C.UTIL + CARROC 4640 KG, COM MUNCK MADAL MD-6501 CARGA MAX 3,25T (A 2M) E 1,62T (A 4M)</v>
          </cell>
          <cell r="I1293" t="str">
            <v>CHP</v>
          </cell>
          <cell r="J1293">
            <v>90.54</v>
          </cell>
          <cell r="K1293" t="str">
            <v>COMPOSICAO</v>
          </cell>
          <cell r="L1293">
            <v>84143</v>
          </cell>
          <cell r="M1293" t="str">
            <v>JUROS - CAMINHÃO TOCO VW 8120 EURO III 115 CV, CARROC. FIXA MADEIRA, PBT 7700 KG, C.UTIL + CARROC 4640 KG, COM MUNCK MADAL MD-6501 CARGA MAX 3,25T (A 2M) E 1,62T (A 4M)</v>
          </cell>
          <cell r="N1293" t="str">
            <v>H</v>
          </cell>
          <cell r="O1293">
            <v>1</v>
          </cell>
          <cell r="P1293">
            <v>4.6500000000000004</v>
          </cell>
          <cell r="Q1293">
            <v>4.6500000000000004</v>
          </cell>
          <cell r="AD1293" t="str">
            <v>CHOR</v>
          </cell>
          <cell r="AE1293" t="str">
            <v>CUSTOS HORÁRIOS DE MÁQUINAS E EQUIPAMENTOS</v>
          </cell>
          <cell r="AF1293">
            <v>325</v>
          </cell>
          <cell r="AG1293" t="str">
            <v>CUSTO HORÁRIO PRODUTIVO DIURNO</v>
          </cell>
          <cell r="AH1293">
            <v>0</v>
          </cell>
          <cell r="AI1293">
            <v>0</v>
          </cell>
        </row>
        <row r="1294">
          <cell r="G1294">
            <v>84141</v>
          </cell>
          <cell r="H1294" t="str">
            <v>CAMINHÃO TOCO VW 8120 EURO III 115 CV, CARROC. FIXA MADEIRA, PBT 7700 KG, C.UTIL + CARROC 4640 KG, COM MUNCK MADAL MD-6501 CARGA MAX 3,25T (A 2M) E 1,62T (A 4M)</v>
          </cell>
          <cell r="I1294" t="str">
            <v>CHP</v>
          </cell>
          <cell r="J1294">
            <v>90.54</v>
          </cell>
          <cell r="K1294" t="str">
            <v>COMPOSICAO</v>
          </cell>
          <cell r="L1294">
            <v>84144</v>
          </cell>
          <cell r="M1294" t="str">
            <v>MANUTENCAO - CAMINHÃO TOCO VW 8120 EURO III 115 CV, CARROC. FIXA MADEIRA, PBT 7700 KG, C.UTIL + CARROC 4640 KG, COM MUNCK MADAL MD-6501 CARGA MAX 3,25T (A 2M) E 1,62T (A 4M)</v>
          </cell>
          <cell r="N1294" t="str">
            <v>H</v>
          </cell>
          <cell r="O1294">
            <v>1</v>
          </cell>
          <cell r="P1294">
            <v>10.01</v>
          </cell>
          <cell r="Q1294">
            <v>10.01</v>
          </cell>
          <cell r="AD1294" t="str">
            <v>CHOR</v>
          </cell>
          <cell r="AE1294" t="str">
            <v>CUSTOS HORÁRIOS DE MÁQUINAS E EQUIPAMENTOS</v>
          </cell>
          <cell r="AF1294">
            <v>325</v>
          </cell>
          <cell r="AG1294" t="str">
            <v>CUSTO HORÁRIO PRODUTIVO DIURNO</v>
          </cell>
          <cell r="AH1294">
            <v>0</v>
          </cell>
          <cell r="AI1294">
            <v>0</v>
          </cell>
        </row>
        <row r="1295">
          <cell r="G1295">
            <v>84141</v>
          </cell>
          <cell r="H1295" t="str">
            <v>CAMINHÃO TOCO VW 8120 EURO III 115 CV, CARROC. FIXA MADEIRA, PBT 7700 KG, C.UTIL + CARROC 4640 KG, COM MUNCK MADAL MD-6501 CARGA MAX 3,25T (A 2M) E 1,62T (A 4M)</v>
          </cell>
          <cell r="I1295" t="str">
            <v>CHP</v>
          </cell>
          <cell r="J1295">
            <v>90.54</v>
          </cell>
          <cell r="K1295" t="str">
            <v>COMPOSICAO</v>
          </cell>
          <cell r="L1295">
            <v>84145</v>
          </cell>
          <cell r="M1295" t="str">
            <v>MATERIAL NA OPERACAO - CAMINHÃO TOCO VW 8120 EURO III 115 CV, CARROC. FIXA MADEIRA, PBT 7700 KG, C.UTIL + CARROC 4640 KG, COM MUNCK MADAL MD-6501 CARGA MAX 3,25T (A 2M) E 1,62T (A 4M)</v>
          </cell>
          <cell r="N1295" t="str">
            <v>H</v>
          </cell>
          <cell r="O1295">
            <v>1</v>
          </cell>
          <cell r="P1295">
            <v>48.02</v>
          </cell>
          <cell r="Q1295">
            <v>48.02</v>
          </cell>
          <cell r="AD1295" t="str">
            <v>CHOR</v>
          </cell>
          <cell r="AE1295" t="str">
            <v>CUSTOS HORÁRIOS DE MÁQUINAS E EQUIPAMENTOS</v>
          </cell>
          <cell r="AF1295">
            <v>325</v>
          </cell>
          <cell r="AG1295" t="str">
            <v>CUSTO HORÁRIO PRODUTIVO DIURNO</v>
          </cell>
          <cell r="AH1295">
            <v>0</v>
          </cell>
          <cell r="AI1295">
            <v>0</v>
          </cell>
        </row>
        <row r="1296">
          <cell r="G1296">
            <v>84141</v>
          </cell>
          <cell r="H1296" t="str">
            <v>CAMINHÃO TOCO VW 8120 EURO III 115 CV, CARROC. FIXA MADEIRA, PBT 7700 KG, C.UTIL + CARROC 4640 KG, COM MUNCK MADAL MD-6501 CARGA MAX 3,25T (A 2M) E 1,62T (A 4M)</v>
          </cell>
          <cell r="I1296" t="str">
            <v>CHP</v>
          </cell>
          <cell r="J1296">
            <v>90.54</v>
          </cell>
          <cell r="K1296" t="str">
            <v>COMPOSICAO</v>
          </cell>
          <cell r="L1296">
            <v>84146</v>
          </cell>
          <cell r="M1296" t="str">
            <v>MAO-DEOBRA - CAMINHÃO TOCO VW 8120 EURO III 115 CV, CARROC. FIXA MADEIRA, PBT 7700 KG, C.UTIL + CARROC 4640 KG, COM MUNCK MADAL MD-6501 CARGA MAX 3,25T (A 2M) E 1,62T (A 4M)</v>
          </cell>
          <cell r="N1296" t="str">
            <v>H</v>
          </cell>
          <cell r="O1296">
            <v>1</v>
          </cell>
          <cell r="P1296">
            <v>14.43</v>
          </cell>
          <cell r="Q1296">
            <v>14.43</v>
          </cell>
          <cell r="AD1296" t="str">
            <v>CHOR</v>
          </cell>
          <cell r="AE1296" t="str">
            <v>CUSTOS HORÁRIOS DE MÁQUINAS E EQUIPAMENTOS</v>
          </cell>
          <cell r="AF1296">
            <v>325</v>
          </cell>
          <cell r="AG1296" t="str">
            <v>CUSTO HORÁRIO PRODUTIVO DIURNO</v>
          </cell>
          <cell r="AH1296">
            <v>0</v>
          </cell>
          <cell r="AI1296">
            <v>0</v>
          </cell>
        </row>
        <row r="1297">
          <cell r="G1297">
            <v>5809</v>
          </cell>
          <cell r="H1297" t="str">
            <v>USINA DE ASFALTO A QUENTE FIXA CAP.40/80 TON/H - CHP NOTURNO</v>
          </cell>
          <cell r="I1297" t="str">
            <v>CHP-N</v>
          </cell>
          <cell r="J1297">
            <v>411.04</v>
          </cell>
          <cell r="R1297">
            <v>43</v>
          </cell>
          <cell r="S1297">
            <v>10.46</v>
          </cell>
          <cell r="T1297">
            <v>0</v>
          </cell>
          <cell r="U1297">
            <v>0</v>
          </cell>
          <cell r="V1297">
            <v>359.11</v>
          </cell>
          <cell r="W1297">
            <v>87.36</v>
          </cell>
          <cell r="X1297">
            <v>0</v>
          </cell>
          <cell r="Y1297">
            <v>0</v>
          </cell>
          <cell r="Z1297">
            <v>8.91</v>
          </cell>
          <cell r="AA1297">
            <v>2.16</v>
          </cell>
          <cell r="AB1297" t="str">
            <v>CAIXA REFERENCIAL</v>
          </cell>
          <cell r="AD1297" t="str">
            <v>CHOR</v>
          </cell>
          <cell r="AE1297" t="str">
            <v>CUSTOS HORÁRIOS DE MÁQUINAS E EQUIPAMENTOS</v>
          </cell>
          <cell r="AF1297">
            <v>326</v>
          </cell>
          <cell r="AG1297" t="str">
            <v>CUSTO HORÁRIO PRODUTIVO NOTURNO</v>
          </cell>
          <cell r="AH1297">
            <v>0</v>
          </cell>
          <cell r="AI1297">
            <v>0</v>
          </cell>
        </row>
        <row r="1298">
          <cell r="G1298">
            <v>5809</v>
          </cell>
          <cell r="H1298" t="str">
            <v>USINA DE ASFALTO A QUENTE FIXA CAP.40/80 TON/H - CHP NOTURNO</v>
          </cell>
          <cell r="I1298" t="str">
            <v>CHP-N</v>
          </cell>
          <cell r="J1298">
            <v>411.04</v>
          </cell>
          <cell r="K1298" t="str">
            <v>COMPOSICAO</v>
          </cell>
          <cell r="L1298">
            <v>5696</v>
          </cell>
          <cell r="M1298" t="str">
            <v>USINA DE ASFALTO A QUENTE FIXA CAP.40/80 TON/H-DEPRECIACA0 E JUROS</v>
          </cell>
          <cell r="N1298" t="str">
            <v>H</v>
          </cell>
          <cell r="O1298">
            <v>1</v>
          </cell>
          <cell r="P1298">
            <v>217.23</v>
          </cell>
          <cell r="Q1298">
            <v>217.23</v>
          </cell>
          <cell r="AD1298" t="str">
            <v>CHOR</v>
          </cell>
          <cell r="AE1298" t="str">
            <v>CUSTOS HORÁRIOS DE MÁQUINAS E EQUIPAMENTOS</v>
          </cell>
          <cell r="AF1298">
            <v>326</v>
          </cell>
          <cell r="AG1298" t="str">
            <v>CUSTO HORÁRIO PRODUTIVO NOTURNO</v>
          </cell>
          <cell r="AH1298">
            <v>0</v>
          </cell>
          <cell r="AI1298">
            <v>0</v>
          </cell>
        </row>
        <row r="1299">
          <cell r="G1299">
            <v>5809</v>
          </cell>
          <cell r="H1299" t="str">
            <v>USINA DE ASFALTO A QUENTE FIXA CAP.40/80 TON/H - CHP NOTURNO</v>
          </cell>
          <cell r="I1299" t="str">
            <v>CHP-N</v>
          </cell>
          <cell r="J1299">
            <v>411.04</v>
          </cell>
          <cell r="K1299" t="str">
            <v>COMPOSICAO</v>
          </cell>
          <cell r="L1299">
            <v>5697</v>
          </cell>
          <cell r="M1299" t="str">
            <v>USINA DE ASFALTO A QUENTE FIXA CAP.40/80 TON/H-MANUTENCAO</v>
          </cell>
          <cell r="N1299" t="str">
            <v>H</v>
          </cell>
          <cell r="O1299">
            <v>1</v>
          </cell>
          <cell r="P1299">
            <v>141.88</v>
          </cell>
          <cell r="Q1299">
            <v>141.88</v>
          </cell>
          <cell r="AD1299" t="str">
            <v>CHOR</v>
          </cell>
          <cell r="AE1299" t="str">
            <v>CUSTOS HORÁRIOS DE MÁQUINAS E EQUIPAMENTOS</v>
          </cell>
          <cell r="AF1299">
            <v>326</v>
          </cell>
          <cell r="AG1299" t="str">
            <v>CUSTO HORÁRIO PRODUTIVO NOTURNO</v>
          </cell>
          <cell r="AH1299">
            <v>0</v>
          </cell>
          <cell r="AI1299">
            <v>0</v>
          </cell>
        </row>
        <row r="1300">
          <cell r="G1300">
            <v>5809</v>
          </cell>
          <cell r="H1300" t="str">
            <v>USINA DE ASFALTO A QUENTE FIXA CAP.40/80 TON/H - CHP NOTURNO</v>
          </cell>
          <cell r="I1300" t="str">
            <v>CHP-N</v>
          </cell>
          <cell r="J1300">
            <v>411.04</v>
          </cell>
          <cell r="K1300" t="str">
            <v>COMPOSICAO</v>
          </cell>
          <cell r="L1300">
            <v>5698</v>
          </cell>
          <cell r="M1300" t="str">
            <v>USINA DE ASFALTO A QUENTE FIXA CAP.40/80 TON/H-MATERIAL E OPERACAO</v>
          </cell>
          <cell r="N1300" t="str">
            <v>H</v>
          </cell>
          <cell r="O1300">
            <v>1</v>
          </cell>
          <cell r="P1300">
            <v>8.91</v>
          </cell>
          <cell r="Q1300">
            <v>8.91</v>
          </cell>
          <cell r="AD1300" t="str">
            <v>CHOR</v>
          </cell>
          <cell r="AE1300" t="str">
            <v>CUSTOS HORÁRIOS DE MÁQUINAS E EQUIPAMENTOS</v>
          </cell>
          <cell r="AF1300">
            <v>326</v>
          </cell>
          <cell r="AG1300" t="str">
            <v>CUSTO HORÁRIO PRODUTIVO NOTURNO</v>
          </cell>
          <cell r="AH1300">
            <v>0</v>
          </cell>
          <cell r="AI1300">
            <v>0</v>
          </cell>
        </row>
        <row r="1301">
          <cell r="G1301">
            <v>5809</v>
          </cell>
          <cell r="H1301" t="str">
            <v>USINA DE ASFALTO A QUENTE FIXA CAP.40/80 TON/H - CHP NOTURNO</v>
          </cell>
          <cell r="I1301" t="str">
            <v>CHP-N</v>
          </cell>
          <cell r="J1301">
            <v>411.04</v>
          </cell>
          <cell r="K1301" t="str">
            <v>COMPOSICAO</v>
          </cell>
          <cell r="L1301">
            <v>5700</v>
          </cell>
          <cell r="M1301" t="str">
            <v>USINA DA ASFALTO A QUENTE, FIXA, CAPACIDADE 40 A 80TON/H - MÃO-DE-OBRA NA OPERAÇÃO NOTURNA</v>
          </cell>
          <cell r="N1301" t="str">
            <v>H</v>
          </cell>
          <cell r="O1301">
            <v>1</v>
          </cell>
          <cell r="P1301">
            <v>43</v>
          </cell>
          <cell r="Q1301">
            <v>43</v>
          </cell>
          <cell r="AD1301" t="str">
            <v>CHOR</v>
          </cell>
          <cell r="AE1301" t="str">
            <v>CUSTOS HORÁRIOS DE MÁQUINAS E EQUIPAMENTOS</v>
          </cell>
          <cell r="AF1301">
            <v>326</v>
          </cell>
          <cell r="AG1301" t="str">
            <v>CUSTO HORÁRIO PRODUTIVO NOTURNO</v>
          </cell>
          <cell r="AH1301">
            <v>0</v>
          </cell>
          <cell r="AI1301">
            <v>0</v>
          </cell>
        </row>
        <row r="1302">
          <cell r="G1302">
            <v>5812</v>
          </cell>
          <cell r="H1302" t="str">
            <v>CAMINHAO BASCULANTE, 6M3,12T - 162HP (VU=5ANOS) - CHP NOTURNO</v>
          </cell>
          <cell r="I1302" t="str">
            <v>CHP-N</v>
          </cell>
          <cell r="J1302">
            <v>108.07</v>
          </cell>
          <cell r="R1302">
            <v>12.9</v>
          </cell>
          <cell r="S1302">
            <v>11.94</v>
          </cell>
          <cell r="T1302">
            <v>54.28</v>
          </cell>
          <cell r="U1302">
            <v>50.23</v>
          </cell>
          <cell r="V1302">
            <v>40.869999999999997</v>
          </cell>
          <cell r="W1302">
            <v>37.82</v>
          </cell>
          <cell r="X1302">
            <v>0</v>
          </cell>
          <cell r="Y1302">
            <v>0</v>
          </cell>
          <cell r="Z1302">
            <v>0</v>
          </cell>
          <cell r="AA1302">
            <v>0</v>
          </cell>
          <cell r="AB1302" t="str">
            <v>CAIXA REFERENCIAL</v>
          </cell>
          <cell r="AD1302" t="str">
            <v>CHOR</v>
          </cell>
          <cell r="AE1302" t="str">
            <v>CUSTOS HORÁRIOS DE MÁQUINAS E EQUIPAMENTOS</v>
          </cell>
          <cell r="AF1302">
            <v>326</v>
          </cell>
          <cell r="AG1302" t="str">
            <v>CUSTO HORÁRIO PRODUTIVO NOTURNO</v>
          </cell>
          <cell r="AH1302">
            <v>0</v>
          </cell>
          <cell r="AI1302">
            <v>0</v>
          </cell>
        </row>
        <row r="1303">
          <cell r="G1303">
            <v>5812</v>
          </cell>
          <cell r="H1303" t="str">
            <v>CAMINHAO BASCULANTE, 6M3,12T - 162HP (VU=5ANOS) - CHP NOTURNO</v>
          </cell>
          <cell r="I1303" t="str">
            <v>CHP-N</v>
          </cell>
          <cell r="J1303">
            <v>108.07</v>
          </cell>
          <cell r="K1303" t="str">
            <v>COMPOSICAO</v>
          </cell>
          <cell r="L1303">
            <v>5694</v>
          </cell>
          <cell r="M1303" t="str">
            <v>CAMINHAO BASCULANTE, 162HP- 6M3 (VU=5ANOS) - DEPRECIACAO E JUROS</v>
          </cell>
          <cell r="N1303" t="str">
            <v>H</v>
          </cell>
          <cell r="O1303">
            <v>1</v>
          </cell>
          <cell r="P1303">
            <v>21.84</v>
          </cell>
          <cell r="Q1303">
            <v>21.84</v>
          </cell>
          <cell r="AD1303" t="str">
            <v>CHOR</v>
          </cell>
          <cell r="AE1303" t="str">
            <v>CUSTOS HORÁRIOS DE MÁQUINAS E EQUIPAMENTOS</v>
          </cell>
          <cell r="AF1303">
            <v>326</v>
          </cell>
          <cell r="AG1303" t="str">
            <v>CUSTO HORÁRIO PRODUTIVO NOTURNO</v>
          </cell>
          <cell r="AH1303">
            <v>0</v>
          </cell>
          <cell r="AI1303">
            <v>0</v>
          </cell>
        </row>
        <row r="1304">
          <cell r="G1304">
            <v>5812</v>
          </cell>
          <cell r="H1304" t="str">
            <v>CAMINHAO BASCULANTE, 6M3,12T - 162HP (VU=5ANOS) - CHP NOTURNO</v>
          </cell>
          <cell r="I1304" t="str">
            <v>CHP-N</v>
          </cell>
          <cell r="J1304">
            <v>108.07</v>
          </cell>
          <cell r="K1304" t="str">
            <v>COMPOSICAO</v>
          </cell>
          <cell r="L1304">
            <v>5695</v>
          </cell>
          <cell r="M1304" t="str">
            <v>CAMINHAO BASCULANTE, 162HP- 6M3 (VU=5ANOS) - MANUTENCAO</v>
          </cell>
          <cell r="N1304" t="str">
            <v>H</v>
          </cell>
          <cell r="O1304">
            <v>1</v>
          </cell>
          <cell r="P1304">
            <v>19.03</v>
          </cell>
          <cell r="Q1304">
            <v>19.03</v>
          </cell>
          <cell r="AD1304" t="str">
            <v>CHOR</v>
          </cell>
          <cell r="AE1304" t="str">
            <v>CUSTOS HORÁRIOS DE MÁQUINAS E EQUIPAMENTOS</v>
          </cell>
          <cell r="AF1304">
            <v>326</v>
          </cell>
          <cell r="AG1304" t="str">
            <v>CUSTO HORÁRIO PRODUTIVO NOTURNO</v>
          </cell>
          <cell r="AH1304">
            <v>0</v>
          </cell>
          <cell r="AI1304">
            <v>0</v>
          </cell>
        </row>
        <row r="1305">
          <cell r="G1305">
            <v>5812</v>
          </cell>
          <cell r="H1305" t="str">
            <v>CAMINHAO BASCULANTE, 6M3,12T - 162HP (VU=5ANOS) - CHP NOTURNO</v>
          </cell>
          <cell r="I1305" t="str">
            <v>CHP-N</v>
          </cell>
          <cell r="J1305">
            <v>108.07</v>
          </cell>
          <cell r="K1305" t="str">
            <v>COMPOSICAO</v>
          </cell>
          <cell r="L1305">
            <v>5701</v>
          </cell>
          <cell r="M1305" t="str">
            <v>CAMINHAO BASCULANTE, 162HP- 6M3 /MAO-DE-OBRA NA OPERACAO NOTURNA</v>
          </cell>
          <cell r="N1305" t="str">
            <v>H</v>
          </cell>
          <cell r="O1305">
            <v>1</v>
          </cell>
          <cell r="P1305">
            <v>12.9</v>
          </cell>
          <cell r="Q1305">
            <v>12.9</v>
          </cell>
          <cell r="AD1305" t="str">
            <v>CHOR</v>
          </cell>
          <cell r="AE1305" t="str">
            <v>CUSTOS HORÁRIOS DE MÁQUINAS E EQUIPAMENTOS</v>
          </cell>
          <cell r="AF1305">
            <v>326</v>
          </cell>
          <cell r="AG1305" t="str">
            <v>CUSTO HORÁRIO PRODUTIVO NOTURNO</v>
          </cell>
          <cell r="AH1305">
            <v>0</v>
          </cell>
          <cell r="AI1305">
            <v>0</v>
          </cell>
        </row>
        <row r="1306">
          <cell r="G1306">
            <v>5812</v>
          </cell>
          <cell r="H1306" t="str">
            <v>CAMINHAO BASCULANTE, 6M3,12T - 162HP (VU=5ANOS) - CHP NOTURNO</v>
          </cell>
          <cell r="I1306" t="str">
            <v>CHP-N</v>
          </cell>
          <cell r="J1306">
            <v>108.07</v>
          </cell>
          <cell r="K1306" t="str">
            <v>COMPOSICAO</v>
          </cell>
          <cell r="L1306">
            <v>53792</v>
          </cell>
          <cell r="M1306" t="str">
            <v>CAMINHAO BASCULANTE ,162HP- 6M3 - OPERACAO DIURNA</v>
          </cell>
          <cell r="N1306" t="str">
            <v>H</v>
          </cell>
          <cell r="O1306">
            <v>1</v>
          </cell>
          <cell r="P1306">
            <v>54.28</v>
          </cell>
          <cell r="Q1306">
            <v>54.28</v>
          </cell>
          <cell r="AD1306" t="str">
            <v>CHOR</v>
          </cell>
          <cell r="AE1306" t="str">
            <v>CUSTOS HORÁRIOS DE MÁQUINAS E EQUIPAMENTOS</v>
          </cell>
          <cell r="AF1306">
            <v>326</v>
          </cell>
          <cell r="AG1306" t="str">
            <v>CUSTO HORÁRIO PRODUTIVO NOTURNO</v>
          </cell>
          <cell r="AH1306">
            <v>0</v>
          </cell>
          <cell r="AI1306">
            <v>0</v>
          </cell>
        </row>
        <row r="1307">
          <cell r="G1307">
            <v>5825</v>
          </cell>
          <cell r="H1307" t="str">
            <v>CAMINHAO CARROCERIA ABERTA,EM MADEIRA, TOCO, 170CV - 11T (VU=6ANOS)  - CHP NOTURNO</v>
          </cell>
          <cell r="I1307" t="str">
            <v>CHP-N</v>
          </cell>
          <cell r="J1307">
            <v>97.59</v>
          </cell>
          <cell r="R1307">
            <v>12.9</v>
          </cell>
          <cell r="S1307">
            <v>13.22</v>
          </cell>
          <cell r="T1307">
            <v>54.28</v>
          </cell>
          <cell r="U1307">
            <v>55.62</v>
          </cell>
          <cell r="V1307">
            <v>30.39</v>
          </cell>
          <cell r="W1307">
            <v>31.14</v>
          </cell>
          <cell r="X1307">
            <v>0</v>
          </cell>
          <cell r="Y1307">
            <v>0</v>
          </cell>
          <cell r="Z1307">
            <v>0</v>
          </cell>
          <cell r="AA1307">
            <v>0</v>
          </cell>
          <cell r="AB1307" t="str">
            <v>CAIXA REFERENCIAL</v>
          </cell>
          <cell r="AD1307" t="str">
            <v>CHOR</v>
          </cell>
          <cell r="AE1307" t="str">
            <v>CUSTOS HORÁRIOS DE MÁQUINAS E EQUIPAMENTOS</v>
          </cell>
          <cell r="AF1307">
            <v>326</v>
          </cell>
          <cell r="AG1307" t="str">
            <v>CUSTO HORÁRIO PRODUTIVO NOTURNO</v>
          </cell>
          <cell r="AH1307">
            <v>0</v>
          </cell>
          <cell r="AI1307">
            <v>0</v>
          </cell>
        </row>
        <row r="1308">
          <cell r="G1308">
            <v>5825</v>
          </cell>
          <cell r="H1308" t="str">
            <v>CAMINHAO CARROCERIA ABERTA,EM MADEIRA, TOCO, 170CV - 11T (VU=6ANOS)  - CHP NOTURNO</v>
          </cell>
          <cell r="I1308" t="str">
            <v>CHP-N</v>
          </cell>
          <cell r="J1308">
            <v>97.59</v>
          </cell>
          <cell r="K1308" t="str">
            <v>COMPOSICAO</v>
          </cell>
          <cell r="L1308">
            <v>5705</v>
          </cell>
          <cell r="M1308" t="str">
            <v>CAMINHAO CARROCERIA ABERTA,EM MADEIRA, TOCO, 170CV - 11T (VU=6ANOS) - MANUTENCAO</v>
          </cell>
          <cell r="N1308" t="str">
            <v>H</v>
          </cell>
          <cell r="O1308">
            <v>1</v>
          </cell>
          <cell r="P1308">
            <v>11.17</v>
          </cell>
          <cell r="Q1308">
            <v>11.17</v>
          </cell>
          <cell r="AD1308" t="str">
            <v>CHOR</v>
          </cell>
          <cell r="AE1308" t="str">
            <v>CUSTOS HORÁRIOS DE MÁQUINAS E EQUIPAMENTOS</v>
          </cell>
          <cell r="AF1308">
            <v>326</v>
          </cell>
          <cell r="AG1308" t="str">
            <v>CUSTO HORÁRIO PRODUTIVO NOTURNO</v>
          </cell>
          <cell r="AH1308">
            <v>0</v>
          </cell>
          <cell r="AI1308">
            <v>0</v>
          </cell>
        </row>
        <row r="1309">
          <cell r="G1309">
            <v>5825</v>
          </cell>
          <cell r="H1309" t="str">
            <v>CAMINHAO CARROCERIA ABERTA,EM MADEIRA, TOCO, 170CV - 11T (VU=6ANOS)  - CHP NOTURNO</v>
          </cell>
          <cell r="I1309" t="str">
            <v>CHP-N</v>
          </cell>
          <cell r="J1309">
            <v>97.59</v>
          </cell>
          <cell r="K1309" t="str">
            <v>COMPOSICAO</v>
          </cell>
          <cell r="L1309">
            <v>53796</v>
          </cell>
          <cell r="M1309" t="str">
            <v>CAMINHAO CARROCERIA ABERTA,EM MADEIRA, TOCO, 170CV - 11T (VU=6ANOS) - CHI DIURNO - DEPRECIACAO E JUROS</v>
          </cell>
          <cell r="N1309" t="str">
            <v>H</v>
          </cell>
          <cell r="O1309">
            <v>1</v>
          </cell>
          <cell r="P1309">
            <v>19.22</v>
          </cell>
          <cell r="Q1309">
            <v>19.22</v>
          </cell>
          <cell r="AD1309" t="str">
            <v>CHOR</v>
          </cell>
          <cell r="AE1309" t="str">
            <v>CUSTOS HORÁRIOS DE MÁQUINAS E EQUIPAMENTOS</v>
          </cell>
          <cell r="AF1309">
            <v>326</v>
          </cell>
          <cell r="AG1309" t="str">
            <v>CUSTO HORÁRIO PRODUTIVO NOTURNO</v>
          </cell>
          <cell r="AH1309">
            <v>0</v>
          </cell>
          <cell r="AI1309">
            <v>0</v>
          </cell>
        </row>
        <row r="1310">
          <cell r="G1310">
            <v>5825</v>
          </cell>
          <cell r="H1310" t="str">
            <v>CAMINHAO CARROCERIA ABERTA,EM MADEIRA, TOCO, 170CV - 11T (VU=6ANOS)  - CHP NOTURNO</v>
          </cell>
          <cell r="I1310" t="str">
            <v>CHP-N</v>
          </cell>
          <cell r="J1310">
            <v>97.59</v>
          </cell>
          <cell r="K1310" t="str">
            <v>COMPOSICAO</v>
          </cell>
          <cell r="L1310">
            <v>53797</v>
          </cell>
          <cell r="M1310" t="str">
            <v>CAMINHAO CARROCERIA ABERTA,EM MADEIRA, TOCO, 170CV - 11T (VU=6ANOS) - MATERIAIS/OPERACAO</v>
          </cell>
          <cell r="N1310" t="str">
            <v>H</v>
          </cell>
          <cell r="O1310">
            <v>1</v>
          </cell>
          <cell r="P1310">
            <v>54.28</v>
          </cell>
          <cell r="Q1310">
            <v>54.28</v>
          </cell>
          <cell r="AD1310" t="str">
            <v>CHOR</v>
          </cell>
          <cell r="AE1310" t="str">
            <v>CUSTOS HORÁRIOS DE MÁQUINAS E EQUIPAMENTOS</v>
          </cell>
          <cell r="AF1310">
            <v>326</v>
          </cell>
          <cell r="AG1310" t="str">
            <v>CUSTO HORÁRIO PRODUTIVO NOTURNO</v>
          </cell>
          <cell r="AH1310">
            <v>0</v>
          </cell>
          <cell r="AI1310">
            <v>0</v>
          </cell>
        </row>
        <row r="1311">
          <cell r="G1311">
            <v>5825</v>
          </cell>
          <cell r="H1311" t="str">
            <v>CAMINHAO CARROCERIA ABERTA,EM MADEIRA, TOCO, 170CV - 11T (VU=6ANOS)  - CHP NOTURNO</v>
          </cell>
          <cell r="I1311" t="str">
            <v>CHP-N</v>
          </cell>
          <cell r="J1311">
            <v>97.59</v>
          </cell>
          <cell r="K1311" t="str">
            <v>COMPOSICAO</v>
          </cell>
          <cell r="L1311">
            <v>53799</v>
          </cell>
          <cell r="M1311" t="str">
            <v>CAMINHAO CARROCERIA ABERTA,EM MADEIRA, TOCO, 170CV - 11T (VU=6ANOS) - CHI DIURNO - MAO-DE-OBRA NA OPERACAO NOTURNA</v>
          </cell>
          <cell r="N1311" t="str">
            <v>H</v>
          </cell>
          <cell r="O1311">
            <v>1</v>
          </cell>
          <cell r="P1311">
            <v>12.9</v>
          </cell>
          <cell r="Q1311">
            <v>12.9</v>
          </cell>
          <cell r="AD1311" t="str">
            <v>CHOR</v>
          </cell>
          <cell r="AE1311" t="str">
            <v>CUSTOS HORÁRIOS DE MÁQUINAS E EQUIPAMENTOS</v>
          </cell>
          <cell r="AF1311">
            <v>326</v>
          </cell>
          <cell r="AG1311" t="str">
            <v>CUSTO HORÁRIO PRODUTIVO NOTURNO</v>
          </cell>
          <cell r="AH1311">
            <v>0</v>
          </cell>
          <cell r="AI1311">
            <v>0</v>
          </cell>
        </row>
        <row r="1312">
          <cell r="G1312">
            <v>5828</v>
          </cell>
          <cell r="H1312" t="str">
            <v>USINA DE CONCRETO FIXA CAPACIDADE 90/120 M³, 63HP - CHP NOTURNO</v>
          </cell>
          <cell r="I1312" t="str">
            <v>CHP-N</v>
          </cell>
          <cell r="J1312">
            <v>97.22</v>
          </cell>
          <cell r="R1312">
            <v>28.66</v>
          </cell>
          <cell r="S1312">
            <v>29.48</v>
          </cell>
          <cell r="T1312">
            <v>0</v>
          </cell>
          <cell r="U1312">
            <v>0</v>
          </cell>
          <cell r="V1312">
            <v>43.6</v>
          </cell>
          <cell r="W1312">
            <v>44.85</v>
          </cell>
          <cell r="X1312">
            <v>0</v>
          </cell>
          <cell r="Y1312">
            <v>0</v>
          </cell>
          <cell r="Z1312">
            <v>24.94</v>
          </cell>
          <cell r="AA1312">
            <v>25.65</v>
          </cell>
          <cell r="AB1312" t="str">
            <v>CAIXA REFERENCIAL</v>
          </cell>
          <cell r="AD1312" t="str">
            <v>CHOR</v>
          </cell>
          <cell r="AE1312" t="str">
            <v>CUSTOS HORÁRIOS DE MÁQUINAS E EQUIPAMENTOS</v>
          </cell>
          <cell r="AF1312">
            <v>326</v>
          </cell>
          <cell r="AG1312" t="str">
            <v>CUSTO HORÁRIO PRODUTIVO NOTURNO</v>
          </cell>
          <cell r="AH1312">
            <v>0</v>
          </cell>
          <cell r="AI1312">
            <v>0</v>
          </cell>
        </row>
        <row r="1313">
          <cell r="G1313">
            <v>5828</v>
          </cell>
          <cell r="H1313" t="str">
            <v>USINA DE CONCRETO FIXA CAPACIDADE 90/120 M³, 63HP - CHP NOTURNO</v>
          </cell>
          <cell r="I1313" t="str">
            <v>CHP-N</v>
          </cell>
          <cell r="J1313">
            <v>97.22</v>
          </cell>
          <cell r="K1313" t="str">
            <v>COMPOSICAO</v>
          </cell>
          <cell r="L1313">
            <v>5702</v>
          </cell>
          <cell r="M1313" t="str">
            <v>USINA DE CONCRETO FIXA CAPACIDADE 90/120 M³, 63HP - DEPRECIAÇÃO E JUROS</v>
          </cell>
          <cell r="N1313" t="str">
            <v>H</v>
          </cell>
          <cell r="O1313">
            <v>1</v>
          </cell>
          <cell r="P1313">
            <v>25.01</v>
          </cell>
          <cell r="Q1313">
            <v>25.01</v>
          </cell>
          <cell r="AD1313" t="str">
            <v>CHOR</v>
          </cell>
          <cell r="AE1313" t="str">
            <v>CUSTOS HORÁRIOS DE MÁQUINAS E EQUIPAMENTOS</v>
          </cell>
          <cell r="AF1313">
            <v>326</v>
          </cell>
          <cell r="AG1313" t="str">
            <v>CUSTO HORÁRIO PRODUTIVO NOTURNO</v>
          </cell>
          <cell r="AH1313">
            <v>0</v>
          </cell>
          <cell r="AI1313">
            <v>0</v>
          </cell>
        </row>
        <row r="1314">
          <cell r="G1314">
            <v>5828</v>
          </cell>
          <cell r="H1314" t="str">
            <v>USINA DE CONCRETO FIXA CAPACIDADE 90/120 M³, 63HP - CHP NOTURNO</v>
          </cell>
          <cell r="I1314" t="str">
            <v>CHP-N</v>
          </cell>
          <cell r="J1314">
            <v>97.22</v>
          </cell>
          <cell r="K1314" t="str">
            <v>COMPOSICAO</v>
          </cell>
          <cell r="L1314">
            <v>5703</v>
          </cell>
          <cell r="M1314" t="str">
            <v>USINA DE CONCRETO FIXA CAPACIDADE 90/120 M³, 63HP - MATERIAIS NA OPERAÇÃO</v>
          </cell>
          <cell r="N1314" t="str">
            <v>H</v>
          </cell>
          <cell r="O1314">
            <v>1</v>
          </cell>
          <cell r="P1314">
            <v>24.94</v>
          </cell>
          <cell r="Q1314">
            <v>24.94</v>
          </cell>
          <cell r="AD1314" t="str">
            <v>CHOR</v>
          </cell>
          <cell r="AE1314" t="str">
            <v>CUSTOS HORÁRIOS DE MÁQUINAS E EQUIPAMENTOS</v>
          </cell>
          <cell r="AF1314">
            <v>326</v>
          </cell>
          <cell r="AG1314" t="str">
            <v>CUSTO HORÁRIO PRODUTIVO NOTURNO</v>
          </cell>
          <cell r="AH1314">
            <v>0</v>
          </cell>
          <cell r="AI1314">
            <v>0</v>
          </cell>
        </row>
        <row r="1315">
          <cell r="G1315">
            <v>5828</v>
          </cell>
          <cell r="H1315" t="str">
            <v>USINA DE CONCRETO FIXA CAPACIDADE 90/120 M³, 63HP - CHP NOTURNO</v>
          </cell>
          <cell r="I1315" t="str">
            <v>CHP-N</v>
          </cell>
          <cell r="J1315">
            <v>97.22</v>
          </cell>
          <cell r="K1315" t="str">
            <v>COMPOSICAO</v>
          </cell>
          <cell r="L1315">
            <v>53794</v>
          </cell>
          <cell r="M1315" t="str">
            <v>USINA DE CONCRETO FIXA CAPACIDADE 90/120 M³, 63HP - MANUTENÇÃO</v>
          </cell>
          <cell r="N1315" t="str">
            <v>H</v>
          </cell>
          <cell r="O1315">
            <v>1</v>
          </cell>
          <cell r="P1315">
            <v>18.59</v>
          </cell>
          <cell r="Q1315">
            <v>18.59</v>
          </cell>
          <cell r="AD1315" t="str">
            <v>CHOR</v>
          </cell>
          <cell r="AE1315" t="str">
            <v>CUSTOS HORÁRIOS DE MÁQUINAS E EQUIPAMENTOS</v>
          </cell>
          <cell r="AF1315">
            <v>326</v>
          </cell>
          <cell r="AG1315" t="str">
            <v>CUSTO HORÁRIO PRODUTIVO NOTURNO</v>
          </cell>
          <cell r="AH1315">
            <v>0</v>
          </cell>
          <cell r="AI1315">
            <v>0</v>
          </cell>
        </row>
        <row r="1316">
          <cell r="G1316">
            <v>5828</v>
          </cell>
          <cell r="H1316" t="str">
            <v>USINA DE CONCRETO FIXA CAPACIDADE 90/120 M³, 63HP - CHP NOTURNO</v>
          </cell>
          <cell r="I1316" t="str">
            <v>CHP-N</v>
          </cell>
          <cell r="J1316">
            <v>97.22</v>
          </cell>
          <cell r="K1316" t="str">
            <v>COMPOSICAO</v>
          </cell>
          <cell r="L1316">
            <v>53795</v>
          </cell>
          <cell r="M1316" t="str">
            <v>USINA DE CONCRETO FIXA CAPACIDADE 90/120 M³, 63HP - MÃO-DE-OBRA NA OPERAÇÃO NOTURNA</v>
          </cell>
          <cell r="N1316" t="str">
            <v>H</v>
          </cell>
          <cell r="O1316">
            <v>1</v>
          </cell>
          <cell r="P1316">
            <v>28.66</v>
          </cell>
          <cell r="Q1316">
            <v>28.66</v>
          </cell>
          <cell r="AD1316" t="str">
            <v>CHOR</v>
          </cell>
          <cell r="AE1316" t="str">
            <v>CUSTOS HORÁRIOS DE MÁQUINAS E EQUIPAMENTOS</v>
          </cell>
          <cell r="AF1316">
            <v>326</v>
          </cell>
          <cell r="AG1316" t="str">
            <v>CUSTO HORÁRIO PRODUTIVO NOTURNO</v>
          </cell>
          <cell r="AH1316">
            <v>0</v>
          </cell>
          <cell r="AI1316">
            <v>0</v>
          </cell>
        </row>
        <row r="1317">
          <cell r="G1317">
            <v>5836</v>
          </cell>
          <cell r="H1317" t="str">
            <v>VIBROACABADORA SOBRE ESTEIRAS POTENCIA MAX. 105CV CAPACIDADE ATE 450 T/H  - CHP NOTURNO</v>
          </cell>
          <cell r="I1317" t="str">
            <v>CHP-N</v>
          </cell>
          <cell r="J1317">
            <v>199.65</v>
          </cell>
          <cell r="R1317">
            <v>15.7</v>
          </cell>
          <cell r="S1317">
            <v>7.86</v>
          </cell>
          <cell r="T1317">
            <v>22.75</v>
          </cell>
          <cell r="U1317">
            <v>11.39</v>
          </cell>
          <cell r="V1317">
            <v>161.16999999999999</v>
          </cell>
          <cell r="W1317">
            <v>80.73</v>
          </cell>
          <cell r="X1317">
            <v>0</v>
          </cell>
          <cell r="Y1317">
            <v>0</v>
          </cell>
          <cell r="Z1317">
            <v>0</v>
          </cell>
          <cell r="AA1317">
            <v>0</v>
          </cell>
          <cell r="AB1317" t="str">
            <v>CAIXA REFERENCIAL</v>
          </cell>
          <cell r="AD1317" t="str">
            <v>CHOR</v>
          </cell>
          <cell r="AE1317" t="str">
            <v>CUSTOS HORÁRIOS DE MÁQUINAS E EQUIPAMENTOS</v>
          </cell>
          <cell r="AF1317">
            <v>326</v>
          </cell>
          <cell r="AG1317" t="str">
            <v>CUSTO HORÁRIO PRODUTIVO NOTURNO</v>
          </cell>
          <cell r="AH1317">
            <v>0</v>
          </cell>
          <cell r="AI1317">
            <v>0</v>
          </cell>
        </row>
        <row r="1318">
          <cell r="G1318">
            <v>5836</v>
          </cell>
          <cell r="H1318" t="str">
            <v>VIBROACABADORA SOBRE ESTEIRAS POTENCIA MAX. 105CV CAPACIDADE ATE 450 T/H  - CHP NOTURNO</v>
          </cell>
          <cell r="I1318" t="str">
            <v>CHP-N</v>
          </cell>
          <cell r="J1318">
            <v>199.65</v>
          </cell>
          <cell r="K1318" t="str">
            <v>COMPOSICAO</v>
          </cell>
          <cell r="L1318">
            <v>5709</v>
          </cell>
          <cell r="M1318" t="str">
            <v>VIBROACABADORA SOBRE ESTEIRAS POTENCIA MAX. 105CV CAPACIDADE ATE 450 T/H - DEPRECIACAO E JUROS</v>
          </cell>
          <cell r="N1318" t="str">
            <v>H</v>
          </cell>
          <cell r="O1318">
            <v>1</v>
          </cell>
          <cell r="P1318">
            <v>100.7</v>
          </cell>
          <cell r="Q1318">
            <v>100.7</v>
          </cell>
          <cell r="AD1318" t="str">
            <v>CHOR</v>
          </cell>
          <cell r="AE1318" t="str">
            <v>CUSTOS HORÁRIOS DE MÁQUINAS E EQUIPAMENTOS</v>
          </cell>
          <cell r="AF1318">
            <v>326</v>
          </cell>
          <cell r="AG1318" t="str">
            <v>CUSTO HORÁRIO PRODUTIVO NOTURNO</v>
          </cell>
          <cell r="AH1318">
            <v>0</v>
          </cell>
          <cell r="AI1318">
            <v>0</v>
          </cell>
        </row>
        <row r="1319">
          <cell r="G1319">
            <v>5836</v>
          </cell>
          <cell r="H1319" t="str">
            <v>VIBROACABADORA SOBRE ESTEIRAS POTENCIA MAX. 105CV CAPACIDADE ATE 450 T/H  - CHP NOTURNO</v>
          </cell>
          <cell r="I1319" t="str">
            <v>CHP-N</v>
          </cell>
          <cell r="J1319">
            <v>199.65</v>
          </cell>
          <cell r="K1319" t="str">
            <v>COMPOSICAO</v>
          </cell>
          <cell r="L1319">
            <v>5710</v>
          </cell>
          <cell r="M1319" t="str">
            <v>VIBROACABADORA SOBRE ESTEIRAS POTENCIA MAX. 105CV CAPACIDADE ATE 450 T/H - MANUTENCAO</v>
          </cell>
          <cell r="N1319" t="str">
            <v>H</v>
          </cell>
          <cell r="O1319">
            <v>1</v>
          </cell>
          <cell r="P1319">
            <v>60.47</v>
          </cell>
          <cell r="Q1319">
            <v>60.47</v>
          </cell>
          <cell r="AD1319" t="str">
            <v>CHOR</v>
          </cell>
          <cell r="AE1319" t="str">
            <v>CUSTOS HORÁRIOS DE MÁQUINAS E EQUIPAMENTOS</v>
          </cell>
          <cell r="AF1319">
            <v>326</v>
          </cell>
          <cell r="AG1319" t="str">
            <v>CUSTO HORÁRIO PRODUTIVO NOTURNO</v>
          </cell>
          <cell r="AH1319">
            <v>0</v>
          </cell>
          <cell r="AI1319">
            <v>0</v>
          </cell>
        </row>
        <row r="1320">
          <cell r="G1320">
            <v>5836</v>
          </cell>
          <cell r="H1320" t="str">
            <v>VIBROACABADORA SOBRE ESTEIRAS POTENCIA MAX. 105CV CAPACIDADE ATE 450 T/H  - CHP NOTURNO</v>
          </cell>
          <cell r="I1320" t="str">
            <v>CHP-N</v>
          </cell>
          <cell r="J1320">
            <v>199.65</v>
          </cell>
          <cell r="K1320" t="str">
            <v>COMPOSICAO</v>
          </cell>
          <cell r="L1320">
            <v>5711</v>
          </cell>
          <cell r="M1320" t="str">
            <v>VIBROACABADORA SOBRE ESTEIRAS POTENCIA MAX. 105CV CAPACIDADE ATE 450 T/H  -  MATERIAS NA OPERACAO</v>
          </cell>
          <cell r="N1320" t="str">
            <v>H</v>
          </cell>
          <cell r="O1320">
            <v>1</v>
          </cell>
          <cell r="P1320">
            <v>22.75</v>
          </cell>
          <cell r="Q1320">
            <v>22.75</v>
          </cell>
          <cell r="AD1320" t="str">
            <v>CHOR</v>
          </cell>
          <cell r="AE1320" t="str">
            <v>CUSTOS HORÁRIOS DE MÁQUINAS E EQUIPAMENTOS</v>
          </cell>
          <cell r="AF1320">
            <v>326</v>
          </cell>
          <cell r="AG1320" t="str">
            <v>CUSTO HORÁRIO PRODUTIVO NOTURNO</v>
          </cell>
          <cell r="AH1320">
            <v>0</v>
          </cell>
          <cell r="AI1320">
            <v>0</v>
          </cell>
        </row>
        <row r="1321">
          <cell r="G1321">
            <v>5836</v>
          </cell>
          <cell r="H1321" t="str">
            <v>VIBROACABADORA SOBRE ESTEIRAS POTENCIA MAX. 105CV CAPACIDADE ATE 450 T/H  - CHP NOTURNO</v>
          </cell>
          <cell r="I1321" t="str">
            <v>CHP-N</v>
          </cell>
          <cell r="J1321">
            <v>199.65</v>
          </cell>
          <cell r="K1321" t="str">
            <v>COMPOSICAO</v>
          </cell>
          <cell r="L1321">
            <v>53803</v>
          </cell>
          <cell r="M1321" t="str">
            <v>VIBROACABADORA SOBRE ESTEIRAS POTENCIA MAX. 105CV CAPACIDADE ATE 450 T/H - MAO-DE-OBRA NA OPERACAO NOTURNA</v>
          </cell>
          <cell r="N1321" t="str">
            <v>H</v>
          </cell>
          <cell r="O1321">
            <v>1</v>
          </cell>
          <cell r="P1321">
            <v>15.7</v>
          </cell>
          <cell r="Q1321">
            <v>15.7</v>
          </cell>
          <cell r="AD1321" t="str">
            <v>CHOR</v>
          </cell>
          <cell r="AE1321" t="str">
            <v>CUSTOS HORÁRIOS DE MÁQUINAS E EQUIPAMENTOS</v>
          </cell>
          <cell r="AF1321">
            <v>326</v>
          </cell>
          <cell r="AG1321" t="str">
            <v>CUSTO HORÁRIO PRODUTIVO NOTURNO</v>
          </cell>
          <cell r="AH1321">
            <v>0</v>
          </cell>
          <cell r="AI1321">
            <v>0</v>
          </cell>
        </row>
        <row r="1322">
          <cell r="G1322">
            <v>5844</v>
          </cell>
          <cell r="H1322" t="str">
            <v>TRATOR DE PNEUS 110 A 126 HP - CHP NOTURNO</v>
          </cell>
          <cell r="I1322" t="str">
            <v>CHP-N</v>
          </cell>
          <cell r="J1322">
            <v>113.85</v>
          </cell>
          <cell r="R1322">
            <v>21.5</v>
          </cell>
          <cell r="S1322">
            <v>18.88</v>
          </cell>
          <cell r="T1322">
            <v>52.61</v>
          </cell>
          <cell r="U1322">
            <v>46.21</v>
          </cell>
          <cell r="V1322">
            <v>39.729999999999997</v>
          </cell>
          <cell r="W1322">
            <v>34.89</v>
          </cell>
          <cell r="X1322">
            <v>0</v>
          </cell>
          <cell r="Y1322">
            <v>0</v>
          </cell>
          <cell r="Z1322">
            <v>0</v>
          </cell>
          <cell r="AA1322">
            <v>0</v>
          </cell>
          <cell r="AB1322" t="str">
            <v>CAIXA REFERENCIAL</v>
          </cell>
          <cell r="AD1322" t="str">
            <v>CHOR</v>
          </cell>
          <cell r="AE1322" t="str">
            <v>CUSTOS HORÁRIOS DE MÁQUINAS E EQUIPAMENTOS</v>
          </cell>
          <cell r="AF1322">
            <v>326</v>
          </cell>
          <cell r="AG1322" t="str">
            <v>CUSTO HORÁRIO PRODUTIVO NOTURNO</v>
          </cell>
          <cell r="AH1322">
            <v>0</v>
          </cell>
          <cell r="AI1322">
            <v>0</v>
          </cell>
        </row>
        <row r="1323">
          <cell r="G1323">
            <v>5844</v>
          </cell>
          <cell r="H1323" t="str">
            <v>TRATOR DE PNEUS 110 A 126 HP - CHP NOTURNO</v>
          </cell>
          <cell r="I1323" t="str">
            <v>CHP-N</v>
          </cell>
          <cell r="J1323">
            <v>113.85</v>
          </cell>
          <cell r="K1323" t="str">
            <v>COMPOSICAO</v>
          </cell>
          <cell r="L1323">
            <v>7063</v>
          </cell>
          <cell r="M1323" t="str">
            <v>TRATOR DE PNEUS 110 A 126 HP - DEPRECIACAO</v>
          </cell>
          <cell r="N1323" t="str">
            <v>H</v>
          </cell>
          <cell r="O1323">
            <v>1</v>
          </cell>
          <cell r="P1323">
            <v>18.75</v>
          </cell>
          <cell r="Q1323">
            <v>18.75</v>
          </cell>
          <cell r="AD1323" t="str">
            <v>CHOR</v>
          </cell>
          <cell r="AE1323" t="str">
            <v>CUSTOS HORÁRIOS DE MÁQUINAS E EQUIPAMENTOS</v>
          </cell>
          <cell r="AF1323">
            <v>326</v>
          </cell>
          <cell r="AG1323" t="str">
            <v>CUSTO HORÁRIO PRODUTIVO NOTURNO</v>
          </cell>
          <cell r="AH1323">
            <v>0</v>
          </cell>
          <cell r="AI1323">
            <v>0</v>
          </cell>
        </row>
        <row r="1324">
          <cell r="G1324">
            <v>5844</v>
          </cell>
          <cell r="H1324" t="str">
            <v>TRATOR DE PNEUS 110 A 126 HP - CHP NOTURNO</v>
          </cell>
          <cell r="I1324" t="str">
            <v>CHP-N</v>
          </cell>
          <cell r="J1324">
            <v>113.85</v>
          </cell>
          <cell r="K1324" t="str">
            <v>COMPOSICAO</v>
          </cell>
          <cell r="L1324">
            <v>7064</v>
          </cell>
          <cell r="M1324" t="str">
            <v>TRATOR DE PNEUS 110 A 126 HP - JUROS</v>
          </cell>
          <cell r="N1324" t="str">
            <v>H</v>
          </cell>
          <cell r="O1324">
            <v>1</v>
          </cell>
          <cell r="P1324">
            <v>5.98</v>
          </cell>
          <cell r="Q1324">
            <v>5.98</v>
          </cell>
          <cell r="AD1324" t="str">
            <v>CHOR</v>
          </cell>
          <cell r="AE1324" t="str">
            <v>CUSTOS HORÁRIOS DE MÁQUINAS E EQUIPAMENTOS</v>
          </cell>
          <cell r="AF1324">
            <v>326</v>
          </cell>
          <cell r="AG1324" t="str">
            <v>CUSTO HORÁRIO PRODUTIVO NOTURNO</v>
          </cell>
          <cell r="AH1324">
            <v>0</v>
          </cell>
          <cell r="AI1324">
            <v>0</v>
          </cell>
        </row>
        <row r="1325">
          <cell r="G1325">
            <v>5844</v>
          </cell>
          <cell r="H1325" t="str">
            <v>TRATOR DE PNEUS 110 A 126 HP - CHP NOTURNO</v>
          </cell>
          <cell r="I1325" t="str">
            <v>CHP-N</v>
          </cell>
          <cell r="J1325">
            <v>113.85</v>
          </cell>
          <cell r="K1325" t="str">
            <v>COMPOSICAO</v>
          </cell>
          <cell r="L1325">
            <v>7065</v>
          </cell>
          <cell r="M1325" t="str">
            <v>TRATOR DE PNEUS 110 A 126 HP - MANUTENCAO</v>
          </cell>
          <cell r="N1325" t="str">
            <v>H</v>
          </cell>
          <cell r="O1325">
            <v>1</v>
          </cell>
          <cell r="P1325">
            <v>15</v>
          </cell>
          <cell r="Q1325">
            <v>15</v>
          </cell>
          <cell r="AD1325" t="str">
            <v>CHOR</v>
          </cell>
          <cell r="AE1325" t="str">
            <v>CUSTOS HORÁRIOS DE MÁQUINAS E EQUIPAMENTOS</v>
          </cell>
          <cell r="AF1325">
            <v>326</v>
          </cell>
          <cell r="AG1325" t="str">
            <v>CUSTO HORÁRIO PRODUTIVO NOTURNO</v>
          </cell>
          <cell r="AH1325">
            <v>0</v>
          </cell>
          <cell r="AI1325">
            <v>0</v>
          </cell>
        </row>
        <row r="1326">
          <cell r="G1326">
            <v>5844</v>
          </cell>
          <cell r="H1326" t="str">
            <v>TRATOR DE PNEUS 110 A 126 HP - CHP NOTURNO</v>
          </cell>
          <cell r="I1326" t="str">
            <v>CHP-N</v>
          </cell>
          <cell r="J1326">
            <v>113.85</v>
          </cell>
          <cell r="K1326" t="str">
            <v>COMPOSICAO</v>
          </cell>
          <cell r="L1326">
            <v>7066</v>
          </cell>
          <cell r="M1326" t="str">
            <v>TRATOR DE PNEUS 110 A 126 HP - CUSTOS COM MATERIAL NA OPERACAO</v>
          </cell>
          <cell r="N1326" t="str">
            <v>H</v>
          </cell>
          <cell r="O1326">
            <v>1</v>
          </cell>
          <cell r="P1326">
            <v>52.61</v>
          </cell>
          <cell r="Q1326">
            <v>52.61</v>
          </cell>
          <cell r="AD1326" t="str">
            <v>CHOR</v>
          </cell>
          <cell r="AE1326" t="str">
            <v>CUSTOS HORÁRIOS DE MÁQUINAS E EQUIPAMENTOS</v>
          </cell>
          <cell r="AF1326">
            <v>326</v>
          </cell>
          <cell r="AG1326" t="str">
            <v>CUSTO HORÁRIO PRODUTIVO NOTURNO</v>
          </cell>
          <cell r="AH1326">
            <v>0</v>
          </cell>
          <cell r="AI1326">
            <v>0</v>
          </cell>
        </row>
        <row r="1327">
          <cell r="G1327">
            <v>5844</v>
          </cell>
          <cell r="H1327" t="str">
            <v>TRATOR DE PNEUS 110 A 126 HP - CHP NOTURNO</v>
          </cell>
          <cell r="I1327" t="str">
            <v>CHP-N</v>
          </cell>
          <cell r="J1327">
            <v>113.85</v>
          </cell>
          <cell r="K1327" t="str">
            <v>COMPOSICAO</v>
          </cell>
          <cell r="L1327">
            <v>55264</v>
          </cell>
          <cell r="M1327" t="str">
            <v>TRATOR DE PNEUS 110 A 126 HP - MAO-DE-OBRA NA OPERACAO NOTURNA</v>
          </cell>
          <cell r="N1327" t="str">
            <v>H</v>
          </cell>
          <cell r="O1327">
            <v>1</v>
          </cell>
          <cell r="P1327">
            <v>21.5</v>
          </cell>
          <cell r="Q1327">
            <v>21.5</v>
          </cell>
          <cell r="AD1327" t="str">
            <v>CHOR</v>
          </cell>
          <cell r="AE1327" t="str">
            <v>CUSTOS HORÁRIOS DE MÁQUINAS E EQUIPAMENTOS</v>
          </cell>
          <cell r="AF1327">
            <v>326</v>
          </cell>
          <cell r="AG1327" t="str">
            <v>CUSTO HORÁRIO PRODUTIVO NOTURNO</v>
          </cell>
          <cell r="AH1327">
            <v>0</v>
          </cell>
          <cell r="AI1327">
            <v>0</v>
          </cell>
        </row>
        <row r="1328">
          <cell r="G1328">
            <v>5848</v>
          </cell>
          <cell r="H1328" t="str">
            <v>TRATOR DE ESTEIRAS POTENCIA 165 HP, PESO OPERACIONAL 17,1T - CHP NOTURNO</v>
          </cell>
          <cell r="I1328" t="str">
            <v>CHP-N</v>
          </cell>
          <cell r="J1328">
            <v>260.49</v>
          </cell>
          <cell r="R1328">
            <v>17.27</v>
          </cell>
          <cell r="S1328">
            <v>6.63</v>
          </cell>
          <cell r="T1328">
            <v>66.81</v>
          </cell>
          <cell r="U1328">
            <v>25.64</v>
          </cell>
          <cell r="V1328">
            <v>176.4</v>
          </cell>
          <cell r="W1328">
            <v>67.709999999999994</v>
          </cell>
          <cell r="X1328">
            <v>0</v>
          </cell>
          <cell r="Y1328">
            <v>0</v>
          </cell>
          <cell r="Z1328">
            <v>0</v>
          </cell>
          <cell r="AA1328">
            <v>0</v>
          </cell>
          <cell r="AB1328" t="str">
            <v>CAIXA REFERENCIAL</v>
          </cell>
          <cell r="AD1328" t="str">
            <v>CHOR</v>
          </cell>
          <cell r="AE1328" t="str">
            <v>CUSTOS HORÁRIOS DE MÁQUINAS E EQUIPAMENTOS</v>
          </cell>
          <cell r="AF1328">
            <v>326</v>
          </cell>
          <cell r="AG1328" t="str">
            <v>CUSTO HORÁRIO PRODUTIVO NOTURNO</v>
          </cell>
          <cell r="AH1328">
            <v>0</v>
          </cell>
          <cell r="AI1328">
            <v>0</v>
          </cell>
        </row>
        <row r="1329">
          <cell r="G1329">
            <v>5848</v>
          </cell>
          <cell r="H1329" t="str">
            <v>TRATOR DE ESTEIRAS POTENCIA 165 HP, PESO OPERACIONAL 17,1T - CHP NOTURNO</v>
          </cell>
          <cell r="I1329" t="str">
            <v>CHP-N</v>
          </cell>
          <cell r="J1329">
            <v>260.49</v>
          </cell>
          <cell r="K1329" t="str">
            <v>COMPOSICAO</v>
          </cell>
          <cell r="L1329">
            <v>5717</v>
          </cell>
          <cell r="M1329" t="str">
            <v>TRATOR DE ESTEIRAS POTENCIA 165 HP, PESO OPERACIONAL 17,1T (VU=5ANOS) - DEPRECIACAO E JUROS</v>
          </cell>
          <cell r="N1329" t="str">
            <v>H</v>
          </cell>
          <cell r="O1329">
            <v>1</v>
          </cell>
          <cell r="P1329">
            <v>100.33</v>
          </cell>
          <cell r="Q1329">
            <v>100.33</v>
          </cell>
          <cell r="AD1329" t="str">
            <v>CHOR</v>
          </cell>
          <cell r="AE1329" t="str">
            <v>CUSTOS HORÁRIOS DE MÁQUINAS E EQUIPAMENTOS</v>
          </cell>
          <cell r="AF1329">
            <v>326</v>
          </cell>
          <cell r="AG1329" t="str">
            <v>CUSTO HORÁRIO PRODUTIVO NOTURNO</v>
          </cell>
          <cell r="AH1329">
            <v>0</v>
          </cell>
          <cell r="AI1329">
            <v>0</v>
          </cell>
        </row>
        <row r="1330">
          <cell r="G1330">
            <v>5848</v>
          </cell>
          <cell r="H1330" t="str">
            <v>TRATOR DE ESTEIRAS POTENCIA 165 HP, PESO OPERACIONAL 17,1T - CHP NOTURNO</v>
          </cell>
          <cell r="I1330" t="str">
            <v>CHP-N</v>
          </cell>
          <cell r="J1330">
            <v>260.49</v>
          </cell>
          <cell r="K1330" t="str">
            <v>COMPOSICAO</v>
          </cell>
          <cell r="L1330">
            <v>5718</v>
          </cell>
          <cell r="M1330" t="str">
            <v>TRATOR DE ESTEIRAS POTENCIA 165 HP, PESO OPERACIONAL 17,1T - VALOR MATERIAIS NA OPERACAO</v>
          </cell>
          <cell r="N1330" t="str">
            <v>H</v>
          </cell>
          <cell r="O1330">
            <v>1</v>
          </cell>
          <cell r="P1330">
            <v>66.81</v>
          </cell>
          <cell r="Q1330">
            <v>66.81</v>
          </cell>
          <cell r="AD1330" t="str">
            <v>CHOR</v>
          </cell>
          <cell r="AE1330" t="str">
            <v>CUSTOS HORÁRIOS DE MÁQUINAS E EQUIPAMENTOS</v>
          </cell>
          <cell r="AF1330">
            <v>326</v>
          </cell>
          <cell r="AG1330" t="str">
            <v>CUSTO HORÁRIO PRODUTIVO NOTURNO</v>
          </cell>
          <cell r="AH1330">
            <v>0</v>
          </cell>
          <cell r="AI1330">
            <v>0</v>
          </cell>
        </row>
        <row r="1331">
          <cell r="G1331">
            <v>5848</v>
          </cell>
          <cell r="H1331" t="str">
            <v>TRATOR DE ESTEIRAS POTENCIA 165 HP, PESO OPERACIONAL 17,1T - CHP NOTURNO</v>
          </cell>
          <cell r="I1331" t="str">
            <v>CHP-N</v>
          </cell>
          <cell r="J1331">
            <v>260.49</v>
          </cell>
          <cell r="K1331" t="str">
            <v>COMPOSICAO</v>
          </cell>
          <cell r="L1331">
            <v>53806</v>
          </cell>
          <cell r="M1331" t="str">
            <v>TRATOR DE ESTEIRAS POTENCIA 165 HP, PESO OPERACIONAL 17,1T (VU=5ANOS) - MANUTENCAO</v>
          </cell>
          <cell r="N1331" t="str">
            <v>H</v>
          </cell>
          <cell r="O1331">
            <v>1</v>
          </cell>
          <cell r="P1331">
            <v>76.06</v>
          </cell>
          <cell r="Q1331">
            <v>76.06</v>
          </cell>
          <cell r="AD1331" t="str">
            <v>CHOR</v>
          </cell>
          <cell r="AE1331" t="str">
            <v>CUSTOS HORÁRIOS DE MÁQUINAS E EQUIPAMENTOS</v>
          </cell>
          <cell r="AF1331">
            <v>326</v>
          </cell>
          <cell r="AG1331" t="str">
            <v>CUSTO HORÁRIO PRODUTIVO NOTURNO</v>
          </cell>
          <cell r="AH1331">
            <v>0</v>
          </cell>
          <cell r="AI1331">
            <v>0</v>
          </cell>
        </row>
        <row r="1332">
          <cell r="G1332">
            <v>5848</v>
          </cell>
          <cell r="H1332" t="str">
            <v>TRATOR DE ESTEIRAS POTENCIA 165 HP, PESO OPERACIONAL 17,1T - CHP NOTURNO</v>
          </cell>
          <cell r="I1332" t="str">
            <v>CHP-N</v>
          </cell>
          <cell r="J1332">
            <v>260.49</v>
          </cell>
          <cell r="K1332" t="str">
            <v>COMPOSICAO</v>
          </cell>
          <cell r="L1332">
            <v>53808</v>
          </cell>
          <cell r="M1332" t="str">
            <v>TRATOR DE ESTEIRAS POTENCIA 165 HP, PESO OPERACIONAL 17,1T - MAO-DE-OBRA NA OPERACAO NOTURNA</v>
          </cell>
          <cell r="N1332" t="str">
            <v>H</v>
          </cell>
          <cell r="O1332">
            <v>1</v>
          </cell>
          <cell r="P1332">
            <v>17.27</v>
          </cell>
          <cell r="Q1332">
            <v>17.27</v>
          </cell>
          <cell r="AD1332" t="str">
            <v>CHOR</v>
          </cell>
          <cell r="AE1332" t="str">
            <v>CUSTOS HORÁRIOS DE MÁQUINAS E EQUIPAMENTOS</v>
          </cell>
          <cell r="AF1332">
            <v>326</v>
          </cell>
          <cell r="AG1332" t="str">
            <v>CUSTO HORÁRIO PRODUTIVO NOTURNO</v>
          </cell>
          <cell r="AH1332">
            <v>0</v>
          </cell>
          <cell r="AI1332">
            <v>0</v>
          </cell>
        </row>
        <row r="1333">
          <cell r="G1333">
            <v>5852</v>
          </cell>
          <cell r="H1333" t="str">
            <v>TRATOR DE ESTEIRAS 153HP PESO OPERACIONAL 15T, COM RODA MOTRIZ ELEVADA - CHP NOTURNO</v>
          </cell>
          <cell r="I1333" t="str">
            <v>CHP-N</v>
          </cell>
          <cell r="J1333">
            <v>262.13</v>
          </cell>
          <cell r="R1333">
            <v>17.27</v>
          </cell>
          <cell r="S1333">
            <v>6.58</v>
          </cell>
          <cell r="T1333">
            <v>63.89</v>
          </cell>
          <cell r="U1333">
            <v>24.37</v>
          </cell>
          <cell r="V1333">
            <v>180.96</v>
          </cell>
          <cell r="W1333">
            <v>69.03</v>
          </cell>
          <cell r="X1333">
            <v>0</v>
          </cell>
          <cell r="Y1333">
            <v>0</v>
          </cell>
          <cell r="Z1333">
            <v>0</v>
          </cell>
          <cell r="AA1333">
            <v>0</v>
          </cell>
          <cell r="AB1333" t="str">
            <v>CAIXA REFERENCIAL</v>
          </cell>
          <cell r="AD1333" t="str">
            <v>CHOR</v>
          </cell>
          <cell r="AE1333" t="str">
            <v>CUSTOS HORÁRIOS DE MÁQUINAS E EQUIPAMENTOS</v>
          </cell>
          <cell r="AF1333">
            <v>326</v>
          </cell>
          <cell r="AG1333" t="str">
            <v>CUSTO HORÁRIO PRODUTIVO NOTURNO</v>
          </cell>
          <cell r="AH1333">
            <v>0</v>
          </cell>
          <cell r="AI1333">
            <v>0</v>
          </cell>
        </row>
        <row r="1334">
          <cell r="G1334">
            <v>5852</v>
          </cell>
          <cell r="H1334" t="str">
            <v>TRATOR DE ESTEIRAS 153HP PESO OPERACIONAL 15T, COM RODA MOTRIZ ELEVADA - CHP NOTURNO</v>
          </cell>
          <cell r="I1334" t="str">
            <v>CHP-N</v>
          </cell>
          <cell r="J1334">
            <v>262.13</v>
          </cell>
          <cell r="K1334" t="str">
            <v>COMPOSICAO</v>
          </cell>
          <cell r="L1334">
            <v>5720</v>
          </cell>
          <cell r="M1334" t="str">
            <v>TRATOR DE ESTEIRAS 153HP PESO OPERACIONAL 15T, COM RODA MOTRIZ ELEVADA  (VU=5ANOS) -DEPRECIACAO E JUROS</v>
          </cell>
          <cell r="N1334" t="str">
            <v>H</v>
          </cell>
          <cell r="O1334">
            <v>1</v>
          </cell>
          <cell r="P1334">
            <v>102.92</v>
          </cell>
          <cell r="Q1334">
            <v>102.92</v>
          </cell>
          <cell r="AD1334" t="str">
            <v>CHOR</v>
          </cell>
          <cell r="AE1334" t="str">
            <v>CUSTOS HORÁRIOS DE MÁQUINAS E EQUIPAMENTOS</v>
          </cell>
          <cell r="AF1334">
            <v>326</v>
          </cell>
          <cell r="AG1334" t="str">
            <v>CUSTO HORÁRIO PRODUTIVO NOTURNO</v>
          </cell>
          <cell r="AH1334">
            <v>0</v>
          </cell>
          <cell r="AI1334">
            <v>0</v>
          </cell>
        </row>
        <row r="1335">
          <cell r="G1335">
            <v>5852</v>
          </cell>
          <cell r="H1335" t="str">
            <v>TRATOR DE ESTEIRAS 153HP PESO OPERACIONAL 15T, COM RODA MOTRIZ ELEVADA - CHP NOTURNO</v>
          </cell>
          <cell r="I1335" t="str">
            <v>CHP-N</v>
          </cell>
          <cell r="J1335">
            <v>262.13</v>
          </cell>
          <cell r="K1335" t="str">
            <v>COMPOSICAO</v>
          </cell>
          <cell r="L1335">
            <v>5721</v>
          </cell>
          <cell r="M1335" t="str">
            <v>TRATOR DE ESTEIRAS 153HP PESO OPERACIONAL 15T, COM RODA MOTRIZ ELEVADA - MATERIAIS NA OPERACAO</v>
          </cell>
          <cell r="N1335" t="str">
            <v>H</v>
          </cell>
          <cell r="O1335">
            <v>1</v>
          </cell>
          <cell r="P1335">
            <v>63.89</v>
          </cell>
          <cell r="Q1335">
            <v>63.89</v>
          </cell>
          <cell r="AD1335" t="str">
            <v>CHOR</v>
          </cell>
          <cell r="AE1335" t="str">
            <v>CUSTOS HORÁRIOS DE MÁQUINAS E EQUIPAMENTOS</v>
          </cell>
          <cell r="AF1335">
            <v>326</v>
          </cell>
          <cell r="AG1335" t="str">
            <v>CUSTO HORÁRIO PRODUTIVO NOTURNO</v>
          </cell>
          <cell r="AH1335">
            <v>0</v>
          </cell>
          <cell r="AI1335">
            <v>0</v>
          </cell>
        </row>
        <row r="1336">
          <cell r="G1336">
            <v>5852</v>
          </cell>
          <cell r="H1336" t="str">
            <v>TRATOR DE ESTEIRAS 153HP PESO OPERACIONAL 15T, COM RODA MOTRIZ ELEVADA - CHP NOTURNO</v>
          </cell>
          <cell r="I1336" t="str">
            <v>CHP-N</v>
          </cell>
          <cell r="J1336">
            <v>262.13</v>
          </cell>
          <cell r="K1336" t="str">
            <v>COMPOSICAO</v>
          </cell>
          <cell r="L1336">
            <v>53810</v>
          </cell>
          <cell r="M1336" t="str">
            <v>TRATOR DE ESTEIRAS 153HP PESO OPERACIONAL 15T, COM RODA MOTRIZ ELEVADA (VU=5ANOS) - MANUTENCAO</v>
          </cell>
          <cell r="N1336" t="str">
            <v>H</v>
          </cell>
          <cell r="O1336">
            <v>1</v>
          </cell>
          <cell r="P1336">
            <v>78.03</v>
          </cell>
          <cell r="Q1336">
            <v>78.03</v>
          </cell>
          <cell r="AD1336" t="str">
            <v>CHOR</v>
          </cell>
          <cell r="AE1336" t="str">
            <v>CUSTOS HORÁRIOS DE MÁQUINAS E EQUIPAMENTOS</v>
          </cell>
          <cell r="AF1336">
            <v>326</v>
          </cell>
          <cell r="AG1336" t="str">
            <v>CUSTO HORÁRIO PRODUTIVO NOTURNO</v>
          </cell>
          <cell r="AH1336">
            <v>0</v>
          </cell>
          <cell r="AI1336">
            <v>0</v>
          </cell>
        </row>
        <row r="1337">
          <cell r="G1337">
            <v>5852</v>
          </cell>
          <cell r="H1337" t="str">
            <v>TRATOR DE ESTEIRAS 153HP PESO OPERACIONAL 15T, COM RODA MOTRIZ ELEVADA - CHP NOTURNO</v>
          </cell>
          <cell r="I1337" t="str">
            <v>CHP-N</v>
          </cell>
          <cell r="J1337">
            <v>262.13</v>
          </cell>
          <cell r="K1337" t="str">
            <v>COMPOSICAO</v>
          </cell>
          <cell r="L1337">
            <v>53812</v>
          </cell>
          <cell r="M1337" t="str">
            <v>TRATOR DE ESTEIRAS 153HP PESO OPERACIONAL 15T, COM RODA MOTRIZ ELEVADA - MA0-DE-OBRA NA OPERACAO NOTURNA</v>
          </cell>
          <cell r="N1337" t="str">
            <v>H</v>
          </cell>
          <cell r="O1337">
            <v>1</v>
          </cell>
          <cell r="P1337">
            <v>17.27</v>
          </cell>
          <cell r="Q1337">
            <v>17.27</v>
          </cell>
          <cell r="AD1337" t="str">
            <v>CHOR</v>
          </cell>
          <cell r="AE1337" t="str">
            <v>CUSTOS HORÁRIOS DE MÁQUINAS E EQUIPAMENTOS</v>
          </cell>
          <cell r="AF1337">
            <v>326</v>
          </cell>
          <cell r="AG1337" t="str">
            <v>CUSTO HORÁRIO PRODUTIVO NOTURNO</v>
          </cell>
          <cell r="AH1337">
            <v>0</v>
          </cell>
          <cell r="AI1337">
            <v>0</v>
          </cell>
        </row>
        <row r="1338">
          <cell r="G1338">
            <v>5856</v>
          </cell>
          <cell r="H1338" t="str">
            <v>TRATOR DE ESTEIRAS COM LAMINA - POTENCIA 305 HP - PESO OPERACIONAL 37 T - CHP NOTURNO</v>
          </cell>
          <cell r="I1338" t="str">
            <v>CHP-N</v>
          </cell>
          <cell r="J1338">
            <v>603.37</v>
          </cell>
          <cell r="R1338">
            <v>17.27</v>
          </cell>
          <cell r="S1338">
            <v>2.86</v>
          </cell>
          <cell r="T1338">
            <v>127.36</v>
          </cell>
          <cell r="U1338">
            <v>21.1</v>
          </cell>
          <cell r="V1338">
            <v>458.72</v>
          </cell>
          <cell r="W1338">
            <v>76.02</v>
          </cell>
          <cell r="X1338">
            <v>0</v>
          </cell>
          <cell r="Y1338">
            <v>0</v>
          </cell>
          <cell r="Z1338">
            <v>0</v>
          </cell>
          <cell r="AA1338">
            <v>0</v>
          </cell>
          <cell r="AB1338" t="str">
            <v>CAIXA REFERENCIAL</v>
          </cell>
          <cell r="AD1338" t="str">
            <v>CHOR</v>
          </cell>
          <cell r="AE1338" t="str">
            <v>CUSTOS HORÁRIOS DE MÁQUINAS E EQUIPAMENTOS</v>
          </cell>
          <cell r="AF1338">
            <v>326</v>
          </cell>
          <cell r="AG1338" t="str">
            <v>CUSTO HORÁRIO PRODUTIVO NOTURNO</v>
          </cell>
          <cell r="AH1338">
            <v>0</v>
          </cell>
          <cell r="AI1338">
            <v>0</v>
          </cell>
        </row>
        <row r="1339">
          <cell r="G1339">
            <v>5856</v>
          </cell>
          <cell r="H1339" t="str">
            <v>TRATOR DE ESTEIRAS COM LAMINA - POTENCIA 305 HP - PESO OPERACIONAL 37 T - CHP NOTURNO</v>
          </cell>
          <cell r="I1339" t="str">
            <v>CHP-N</v>
          </cell>
          <cell r="J1339">
            <v>603.37</v>
          </cell>
          <cell r="K1339" t="str">
            <v>COMPOSICAO</v>
          </cell>
          <cell r="L1339">
            <v>5722</v>
          </cell>
          <cell r="M1339" t="str">
            <v>TRATOR DE ESTEIRAS COM LAMINA - POTENCIA 305 HP - PESO OPERACIONAL 37 T - MATERIAIS NA OPERACAO</v>
          </cell>
          <cell r="N1339" t="str">
            <v>H</v>
          </cell>
          <cell r="O1339">
            <v>1</v>
          </cell>
          <cell r="P1339">
            <v>127.36</v>
          </cell>
          <cell r="Q1339">
            <v>127.36</v>
          </cell>
          <cell r="AD1339" t="str">
            <v>CHOR</v>
          </cell>
          <cell r="AE1339" t="str">
            <v>CUSTOS HORÁRIOS DE MÁQUINAS E EQUIPAMENTOS</v>
          </cell>
          <cell r="AF1339">
            <v>326</v>
          </cell>
          <cell r="AG1339" t="str">
            <v>CUSTO HORÁRIO PRODUTIVO NOTURNO</v>
          </cell>
          <cell r="AH1339">
            <v>0</v>
          </cell>
          <cell r="AI1339">
            <v>0</v>
          </cell>
        </row>
        <row r="1340">
          <cell r="G1340">
            <v>5856</v>
          </cell>
          <cell r="H1340" t="str">
            <v>TRATOR DE ESTEIRAS COM LAMINA - POTENCIA 305 HP - PESO OPERACIONAL 37 T - CHP NOTURNO</v>
          </cell>
          <cell r="I1340" t="str">
            <v>CHP-N</v>
          </cell>
          <cell r="J1340">
            <v>603.37</v>
          </cell>
          <cell r="K1340" t="str">
            <v>COMPOSICAO</v>
          </cell>
          <cell r="L1340">
            <v>53813</v>
          </cell>
          <cell r="M1340" t="str">
            <v>TRATOR DE ESTEIRAS COM LAMINA - POTENCIA 305 HP - PESO OPERACIONAL 37 T (VU=5ANOS) -DEPRECIACAO E JUROS</v>
          </cell>
          <cell r="N1340" t="str">
            <v>H</v>
          </cell>
          <cell r="O1340">
            <v>1</v>
          </cell>
          <cell r="P1340">
            <v>260.91000000000003</v>
          </cell>
          <cell r="Q1340">
            <v>260.91000000000003</v>
          </cell>
          <cell r="AD1340" t="str">
            <v>CHOR</v>
          </cell>
          <cell r="AE1340" t="str">
            <v>CUSTOS HORÁRIOS DE MÁQUINAS E EQUIPAMENTOS</v>
          </cell>
          <cell r="AF1340">
            <v>326</v>
          </cell>
          <cell r="AG1340" t="str">
            <v>CUSTO HORÁRIO PRODUTIVO NOTURNO</v>
          </cell>
          <cell r="AH1340">
            <v>0</v>
          </cell>
          <cell r="AI1340">
            <v>0</v>
          </cell>
        </row>
        <row r="1341">
          <cell r="G1341">
            <v>5856</v>
          </cell>
          <cell r="H1341" t="str">
            <v>TRATOR DE ESTEIRAS COM LAMINA - POTENCIA 305 HP - PESO OPERACIONAL 37 T - CHP NOTURNO</v>
          </cell>
          <cell r="I1341" t="str">
            <v>CHP-N</v>
          </cell>
          <cell r="J1341">
            <v>603.37</v>
          </cell>
          <cell r="K1341" t="str">
            <v>COMPOSICAO</v>
          </cell>
          <cell r="L1341">
            <v>53814</v>
          </cell>
          <cell r="M1341" t="str">
            <v>TRATOR DE ESTEIRAS COM LAMINA - POTENCIA 305 HP - PESO OPERACIONAL 37 T (VU=5ANOS) - MANUTENCAO</v>
          </cell>
          <cell r="N1341" t="str">
            <v>H</v>
          </cell>
          <cell r="O1341">
            <v>1</v>
          </cell>
          <cell r="P1341">
            <v>197.81</v>
          </cell>
          <cell r="Q1341">
            <v>197.81</v>
          </cell>
          <cell r="AD1341" t="str">
            <v>CHOR</v>
          </cell>
          <cell r="AE1341" t="str">
            <v>CUSTOS HORÁRIOS DE MÁQUINAS E EQUIPAMENTOS</v>
          </cell>
          <cell r="AF1341">
            <v>326</v>
          </cell>
          <cell r="AG1341" t="str">
            <v>CUSTO HORÁRIO PRODUTIVO NOTURNO</v>
          </cell>
          <cell r="AH1341">
            <v>0</v>
          </cell>
          <cell r="AI1341">
            <v>0</v>
          </cell>
        </row>
        <row r="1342">
          <cell r="G1342">
            <v>5856</v>
          </cell>
          <cell r="H1342" t="str">
            <v>TRATOR DE ESTEIRAS COM LAMINA - POTENCIA 305 HP - PESO OPERACIONAL 37 T - CHP NOTURNO</v>
          </cell>
          <cell r="I1342" t="str">
            <v>CHP-N</v>
          </cell>
          <cell r="J1342">
            <v>603.37</v>
          </cell>
          <cell r="K1342" t="str">
            <v>COMPOSICAO</v>
          </cell>
          <cell r="L1342">
            <v>53816</v>
          </cell>
          <cell r="M1342" t="str">
            <v>TRATOR SOBRE ESTEIRAS 305HP - MAO-DE-OBRA NA OPERACAO NOTURNA</v>
          </cell>
          <cell r="N1342" t="str">
            <v>H</v>
          </cell>
          <cell r="O1342">
            <v>1</v>
          </cell>
          <cell r="P1342">
            <v>17.27</v>
          </cell>
          <cell r="Q1342">
            <v>17.27</v>
          </cell>
          <cell r="AD1342" t="str">
            <v>CHOR</v>
          </cell>
          <cell r="AE1342" t="str">
            <v>CUSTOS HORÁRIOS DE MÁQUINAS E EQUIPAMENTOS</v>
          </cell>
          <cell r="AF1342">
            <v>326</v>
          </cell>
          <cell r="AG1342" t="str">
            <v>CUSTO HORÁRIO PRODUTIVO NOTURNO</v>
          </cell>
          <cell r="AH1342">
            <v>0</v>
          </cell>
          <cell r="AI1342">
            <v>0</v>
          </cell>
        </row>
        <row r="1343">
          <cell r="G1343">
            <v>5860</v>
          </cell>
          <cell r="H1343" t="str">
            <v>TRATOR DE ESTEIRAS 99HP, PESO OPERACIONAL 8,5T - CHP NOTURNO</v>
          </cell>
          <cell r="I1343" t="str">
            <v>CHP-N</v>
          </cell>
          <cell r="J1343">
            <v>150.31</v>
          </cell>
          <cell r="R1343">
            <v>17.27</v>
          </cell>
          <cell r="S1343">
            <v>11.49</v>
          </cell>
          <cell r="T1343">
            <v>33.4</v>
          </cell>
          <cell r="U1343">
            <v>22.22</v>
          </cell>
          <cell r="V1343">
            <v>99.63</v>
          </cell>
          <cell r="W1343">
            <v>66.28</v>
          </cell>
          <cell r="X1343">
            <v>0</v>
          </cell>
          <cell r="Y1343">
            <v>0</v>
          </cell>
          <cell r="Z1343">
            <v>0</v>
          </cell>
          <cell r="AA1343">
            <v>0</v>
          </cell>
          <cell r="AB1343" t="str">
            <v>CAIXA REFERENCIAL</v>
          </cell>
          <cell r="AD1343" t="str">
            <v>CHOR</v>
          </cell>
          <cell r="AE1343" t="str">
            <v>CUSTOS HORÁRIOS DE MÁQUINAS E EQUIPAMENTOS</v>
          </cell>
          <cell r="AF1343">
            <v>326</v>
          </cell>
          <cell r="AG1343" t="str">
            <v>CUSTO HORÁRIO PRODUTIVO NOTURNO</v>
          </cell>
          <cell r="AH1343">
            <v>0</v>
          </cell>
          <cell r="AI1343">
            <v>0</v>
          </cell>
        </row>
        <row r="1344">
          <cell r="G1344">
            <v>5860</v>
          </cell>
          <cell r="H1344" t="str">
            <v>TRATOR DE ESTEIRAS 99HP, PESO OPERACIONAL 8,5T - CHP NOTURNO</v>
          </cell>
          <cell r="I1344" t="str">
            <v>CHP-N</v>
          </cell>
          <cell r="J1344">
            <v>150.31</v>
          </cell>
          <cell r="K1344" t="str">
            <v>COMPOSICAO</v>
          </cell>
          <cell r="L1344">
            <v>5723</v>
          </cell>
          <cell r="M1344" t="str">
            <v>TRATOR DE ESTEIRAS 99HP, PESO OPERACIONAL 8,5T  (VU=5ANOS) - DEPRECIAO E JUROS</v>
          </cell>
          <cell r="N1344" t="str">
            <v>H</v>
          </cell>
          <cell r="O1344">
            <v>1</v>
          </cell>
          <cell r="P1344">
            <v>56.66</v>
          </cell>
          <cell r="Q1344">
            <v>56.66</v>
          </cell>
          <cell r="AD1344" t="str">
            <v>CHOR</v>
          </cell>
          <cell r="AE1344" t="str">
            <v>CUSTOS HORÁRIOS DE MÁQUINAS E EQUIPAMENTOS</v>
          </cell>
          <cell r="AF1344">
            <v>326</v>
          </cell>
          <cell r="AG1344" t="str">
            <v>CUSTO HORÁRIO PRODUTIVO NOTURNO</v>
          </cell>
          <cell r="AH1344">
            <v>0</v>
          </cell>
          <cell r="AI1344">
            <v>0</v>
          </cell>
        </row>
        <row r="1345">
          <cell r="G1345">
            <v>5860</v>
          </cell>
          <cell r="H1345" t="str">
            <v>TRATOR DE ESTEIRAS 99HP, PESO OPERACIONAL 8,5T - CHP NOTURNO</v>
          </cell>
          <cell r="I1345" t="str">
            <v>CHP-N</v>
          </cell>
          <cell r="J1345">
            <v>150.31</v>
          </cell>
          <cell r="K1345" t="str">
            <v>COMPOSICAO</v>
          </cell>
          <cell r="L1345">
            <v>5724</v>
          </cell>
          <cell r="M1345" t="str">
            <v>TRATOR DE ESTEIRAS 99HP, PESO OPERACIONAL 8,5T  (VU=5ANOS) - MANUTENCAO</v>
          </cell>
          <cell r="N1345" t="str">
            <v>H</v>
          </cell>
          <cell r="O1345">
            <v>1</v>
          </cell>
          <cell r="P1345">
            <v>42.96</v>
          </cell>
          <cell r="Q1345">
            <v>42.96</v>
          </cell>
          <cell r="AD1345" t="str">
            <v>CHOR</v>
          </cell>
          <cell r="AE1345" t="str">
            <v>CUSTOS HORÁRIOS DE MÁQUINAS E EQUIPAMENTOS</v>
          </cell>
          <cell r="AF1345">
            <v>326</v>
          </cell>
          <cell r="AG1345" t="str">
            <v>CUSTO HORÁRIO PRODUTIVO NOTURNO</v>
          </cell>
          <cell r="AH1345">
            <v>0</v>
          </cell>
          <cell r="AI1345">
            <v>0</v>
          </cell>
        </row>
        <row r="1346">
          <cell r="G1346">
            <v>5860</v>
          </cell>
          <cell r="H1346" t="str">
            <v>TRATOR DE ESTEIRAS 99HP, PESO OPERACIONAL 8,5T - CHP NOTURNO</v>
          </cell>
          <cell r="I1346" t="str">
            <v>CHP-N</v>
          </cell>
          <cell r="J1346">
            <v>150.31</v>
          </cell>
          <cell r="K1346" t="str">
            <v>COMPOSICAO</v>
          </cell>
          <cell r="L1346">
            <v>5726</v>
          </cell>
          <cell r="M1346" t="str">
            <v>TRATOR DE ESTEIRAS 99HP, PESO OPERACIONAL 8,5T - MAO-DE-OBRA NA OPERACAO NOTURNA</v>
          </cell>
          <cell r="N1346" t="str">
            <v>H</v>
          </cell>
          <cell r="O1346">
            <v>1</v>
          </cell>
          <cell r="P1346">
            <v>17.27</v>
          </cell>
          <cell r="Q1346">
            <v>17.27</v>
          </cell>
          <cell r="AD1346" t="str">
            <v>CHOR</v>
          </cell>
          <cell r="AE1346" t="str">
            <v>CUSTOS HORÁRIOS DE MÁQUINAS E EQUIPAMENTOS</v>
          </cell>
          <cell r="AF1346">
            <v>326</v>
          </cell>
          <cell r="AG1346" t="str">
            <v>CUSTO HORÁRIO PRODUTIVO NOTURNO</v>
          </cell>
          <cell r="AH1346">
            <v>0</v>
          </cell>
          <cell r="AI1346">
            <v>0</v>
          </cell>
        </row>
        <row r="1347">
          <cell r="G1347">
            <v>5860</v>
          </cell>
          <cell r="H1347" t="str">
            <v>TRATOR DE ESTEIRAS 99HP, PESO OPERACIONAL 8,5T - CHP NOTURNO</v>
          </cell>
          <cell r="I1347" t="str">
            <v>CHP-N</v>
          </cell>
          <cell r="J1347">
            <v>150.31</v>
          </cell>
          <cell r="K1347" t="str">
            <v>COMPOSICAO</v>
          </cell>
          <cell r="L1347">
            <v>53817</v>
          </cell>
          <cell r="M1347" t="str">
            <v>TRATOR DE ESTEIRAS 99HP, PESO OPERACIONAL 8,5T  - MATERIAIS NA OPERACAO</v>
          </cell>
          <cell r="N1347" t="str">
            <v>H</v>
          </cell>
          <cell r="O1347">
            <v>1</v>
          </cell>
          <cell r="P1347">
            <v>33.4</v>
          </cell>
          <cell r="Q1347">
            <v>33.4</v>
          </cell>
          <cell r="AD1347" t="str">
            <v>CHOR</v>
          </cell>
          <cell r="AE1347" t="str">
            <v>CUSTOS HORÁRIOS DE MÁQUINAS E EQUIPAMENTOS</v>
          </cell>
          <cell r="AF1347">
            <v>326</v>
          </cell>
          <cell r="AG1347" t="str">
            <v>CUSTO HORÁRIO PRODUTIVO NOTURNO</v>
          </cell>
          <cell r="AH1347">
            <v>0</v>
          </cell>
          <cell r="AI1347">
            <v>0</v>
          </cell>
        </row>
        <row r="1348">
          <cell r="G1348">
            <v>5864</v>
          </cell>
          <cell r="H1348" t="str">
            <v>ROLO COMPACTADOR VIBRATÓRIO REBOCÁVEL AÇO LISO, PESO 4,7T, IMPACTO DINÂMICO 18,3T - CHP NOTURNO</v>
          </cell>
          <cell r="I1348" t="str">
            <v>CHP-N</v>
          </cell>
          <cell r="J1348">
            <v>57.95</v>
          </cell>
          <cell r="R1348">
            <v>15.7</v>
          </cell>
          <cell r="S1348">
            <v>27.11</v>
          </cell>
          <cell r="T1348">
            <v>31.73</v>
          </cell>
          <cell r="U1348">
            <v>54.77</v>
          </cell>
          <cell r="V1348">
            <v>10.49</v>
          </cell>
          <cell r="W1348">
            <v>18.11</v>
          </cell>
          <cell r="X1348">
            <v>0</v>
          </cell>
          <cell r="Y1348">
            <v>0</v>
          </cell>
          <cell r="Z1348">
            <v>0</v>
          </cell>
          <cell r="AA1348">
            <v>0</v>
          </cell>
          <cell r="AB1348" t="str">
            <v>CAIXA REFERENCIAL</v>
          </cell>
          <cell r="AD1348" t="str">
            <v>CHOR</v>
          </cell>
          <cell r="AE1348" t="str">
            <v>CUSTOS HORÁRIOS DE MÁQUINAS E EQUIPAMENTOS</v>
          </cell>
          <cell r="AF1348">
            <v>326</v>
          </cell>
          <cell r="AG1348" t="str">
            <v>CUSTO HORÁRIO PRODUTIVO NOTURNO</v>
          </cell>
          <cell r="AH1348">
            <v>0</v>
          </cell>
          <cell r="AI1348">
            <v>0</v>
          </cell>
        </row>
        <row r="1349">
          <cell r="G1349">
            <v>5864</v>
          </cell>
          <cell r="H1349" t="str">
            <v>ROLO COMPACTADOR VIBRATÓRIO REBOCÁVEL AÇO LISO, PESO 4,7T, IMPACTO DINÂMICO 18,3T - CHP NOTURNO</v>
          </cell>
          <cell r="I1349" t="str">
            <v>CHP-N</v>
          </cell>
          <cell r="J1349">
            <v>57.95</v>
          </cell>
          <cell r="K1349" t="str">
            <v>COMPOSICAO</v>
          </cell>
          <cell r="L1349">
            <v>5727</v>
          </cell>
          <cell r="M1349" t="str">
            <v>ROLO COMPACTADOR VIBRATÓRIO REBOCÁVEL CILINDRO LISO, 4,7T, IMPACTO DINÂMICO 18,3T - MANUTENÇÃO.</v>
          </cell>
          <cell r="N1349" t="str">
            <v>H</v>
          </cell>
          <cell r="O1349">
            <v>1</v>
          </cell>
          <cell r="P1349">
            <v>2.62</v>
          </cell>
          <cell r="Q1349">
            <v>2.62</v>
          </cell>
          <cell r="AD1349" t="str">
            <v>CHOR</v>
          </cell>
          <cell r="AE1349" t="str">
            <v>CUSTOS HORÁRIOS DE MÁQUINAS E EQUIPAMENTOS</v>
          </cell>
          <cell r="AF1349">
            <v>326</v>
          </cell>
          <cell r="AG1349" t="str">
            <v>CUSTO HORÁRIO PRODUTIVO NOTURNO</v>
          </cell>
          <cell r="AH1349">
            <v>0</v>
          </cell>
          <cell r="AI1349">
            <v>0</v>
          </cell>
        </row>
        <row r="1350">
          <cell r="G1350">
            <v>5864</v>
          </cell>
          <cell r="H1350" t="str">
            <v>ROLO COMPACTADOR VIBRATÓRIO REBOCÁVEL AÇO LISO, PESO 4,7T, IMPACTO DINÂMICO 18,3T - CHP NOTURNO</v>
          </cell>
          <cell r="I1350" t="str">
            <v>CHP-N</v>
          </cell>
          <cell r="J1350">
            <v>57.95</v>
          </cell>
          <cell r="K1350" t="str">
            <v>COMPOSICAO</v>
          </cell>
          <cell r="L1350">
            <v>53818</v>
          </cell>
          <cell r="M1350" t="str">
            <v>ROLO COMPACTADOR VIBRATÓRIO REBOCÁVEL AÇO LISO, PESO 4,7T, IMPACTO DINÂMICO 18,3T - DEPRECIAÇÃO E JUROS</v>
          </cell>
          <cell r="N1350" t="str">
            <v>H</v>
          </cell>
          <cell r="O1350">
            <v>1</v>
          </cell>
          <cell r="P1350">
            <v>7.87</v>
          </cell>
          <cell r="Q1350">
            <v>7.87</v>
          </cell>
          <cell r="AD1350" t="str">
            <v>CHOR</v>
          </cell>
          <cell r="AE1350" t="str">
            <v>CUSTOS HORÁRIOS DE MÁQUINAS E EQUIPAMENTOS</v>
          </cell>
          <cell r="AF1350">
            <v>326</v>
          </cell>
          <cell r="AG1350" t="str">
            <v>CUSTO HORÁRIO PRODUTIVO NOTURNO</v>
          </cell>
          <cell r="AH1350">
            <v>0</v>
          </cell>
          <cell r="AI1350">
            <v>0</v>
          </cell>
        </row>
        <row r="1351">
          <cell r="G1351">
            <v>5864</v>
          </cell>
          <cell r="H1351" t="str">
            <v>ROLO COMPACTADOR VIBRATÓRIO REBOCÁVEL AÇO LISO, PESO 4,7T, IMPACTO DINÂMICO 18,3T - CHP NOTURNO</v>
          </cell>
          <cell r="I1351" t="str">
            <v>CHP-N</v>
          </cell>
          <cell r="J1351">
            <v>57.95</v>
          </cell>
          <cell r="K1351" t="str">
            <v>COMPOSICAO</v>
          </cell>
          <cell r="L1351">
            <v>53819</v>
          </cell>
          <cell r="M1351" t="str">
            <v>ROLO COMPACTADOR VIBRATÓRIO REBOCÁVEL AÇO LISO, PESO 4,7T, IMPACTO DINÂMICO 18,3T - CUSTO COM MATERIAIS NA OPERACAO</v>
          </cell>
          <cell r="N1351" t="str">
            <v>H</v>
          </cell>
          <cell r="O1351">
            <v>1</v>
          </cell>
          <cell r="P1351">
            <v>31.73</v>
          </cell>
          <cell r="Q1351">
            <v>31.73</v>
          </cell>
          <cell r="AD1351" t="str">
            <v>CHOR</v>
          </cell>
          <cell r="AE1351" t="str">
            <v>CUSTOS HORÁRIOS DE MÁQUINAS E EQUIPAMENTOS</v>
          </cell>
          <cell r="AF1351">
            <v>326</v>
          </cell>
          <cell r="AG1351" t="str">
            <v>CUSTO HORÁRIO PRODUTIVO NOTURNO</v>
          </cell>
          <cell r="AH1351">
            <v>0</v>
          </cell>
          <cell r="AI1351">
            <v>0</v>
          </cell>
        </row>
        <row r="1352">
          <cell r="G1352">
            <v>5864</v>
          </cell>
          <cell r="H1352" t="str">
            <v>ROLO COMPACTADOR VIBRATÓRIO REBOCÁVEL AÇO LISO, PESO 4,7T, IMPACTO DINÂMICO 18,3T - CHP NOTURNO</v>
          </cell>
          <cell r="I1352" t="str">
            <v>CHP-N</v>
          </cell>
          <cell r="J1352">
            <v>57.95</v>
          </cell>
          <cell r="K1352" t="str">
            <v>COMPOSICAO</v>
          </cell>
          <cell r="L1352">
            <v>53821</v>
          </cell>
          <cell r="M1352" t="str">
            <v>ROLO COMPACTADOR VIBRATÓRIO REBOCÁVEL AÇO LISO, PESO 4,7T, IMPACTO DINÂMICO 18,3T - CUSTO COM MÃO -DE-OBRA NA OPERAÇÃO NOTURNA</v>
          </cell>
          <cell r="N1352" t="str">
            <v>H</v>
          </cell>
          <cell r="O1352">
            <v>1</v>
          </cell>
          <cell r="P1352">
            <v>15.7</v>
          </cell>
          <cell r="Q1352">
            <v>15.7</v>
          </cell>
          <cell r="AD1352" t="str">
            <v>CHOR</v>
          </cell>
          <cell r="AE1352" t="str">
            <v>CUSTOS HORÁRIOS DE MÁQUINAS E EQUIPAMENTOS</v>
          </cell>
          <cell r="AF1352">
            <v>326</v>
          </cell>
          <cell r="AG1352" t="str">
            <v>CUSTO HORÁRIO PRODUTIVO NOTURNO</v>
          </cell>
          <cell r="AH1352">
            <v>0</v>
          </cell>
          <cell r="AI1352">
            <v>0</v>
          </cell>
        </row>
        <row r="1353">
          <cell r="G1353">
            <v>5868</v>
          </cell>
          <cell r="H1353" t="str">
            <v>ROLO COMPACTADOR VIBRATÓRIO TANDEM AÇO LISO, POTÊNCIA 58CV, PESO SEM/COM LASTRO 6,5/9,4 T - CHP NOTURNO</v>
          </cell>
          <cell r="I1353" t="str">
            <v>CHP-N</v>
          </cell>
          <cell r="J1353">
            <v>79.97</v>
          </cell>
          <cell r="R1353">
            <v>15.7</v>
          </cell>
          <cell r="S1353">
            <v>19.64</v>
          </cell>
          <cell r="T1353">
            <v>31.73</v>
          </cell>
          <cell r="U1353">
            <v>39.68</v>
          </cell>
          <cell r="V1353">
            <v>32.520000000000003</v>
          </cell>
          <cell r="W1353">
            <v>40.659999999999997</v>
          </cell>
          <cell r="X1353">
            <v>0</v>
          </cell>
          <cell r="Y1353">
            <v>0</v>
          </cell>
          <cell r="Z1353">
            <v>0</v>
          </cell>
          <cell r="AA1353">
            <v>0</v>
          </cell>
          <cell r="AB1353" t="str">
            <v>CAIXA REFERENCIAL</v>
          </cell>
          <cell r="AD1353" t="str">
            <v>CHOR</v>
          </cell>
          <cell r="AE1353" t="str">
            <v>CUSTOS HORÁRIOS DE MÁQUINAS E EQUIPAMENTOS</v>
          </cell>
          <cell r="AF1353">
            <v>326</v>
          </cell>
          <cell r="AG1353" t="str">
            <v>CUSTO HORÁRIO PRODUTIVO NOTURNO</v>
          </cell>
          <cell r="AH1353">
            <v>0</v>
          </cell>
          <cell r="AI1353">
            <v>0</v>
          </cell>
        </row>
        <row r="1354">
          <cell r="G1354">
            <v>5868</v>
          </cell>
          <cell r="H1354" t="str">
            <v>ROLO COMPACTADOR VIBRATÓRIO TANDEM AÇO LISO, POTÊNCIA 58CV, PESO SEM/COM LASTRO 6,5/9,4 T - CHP NOTURNO</v>
          </cell>
          <cell r="I1354" t="str">
            <v>CHP-N</v>
          </cell>
          <cell r="J1354">
            <v>79.97</v>
          </cell>
          <cell r="K1354" t="str">
            <v>COMPOSICAO</v>
          </cell>
          <cell r="L1354">
            <v>5728</v>
          </cell>
          <cell r="M1354" t="str">
            <v>ROLO COMPACTADOR VIBRATÓRIO, TANDEM, AUTO-PROPEL.,CILINDRO LISO,  58CV -  6,5/9,4 T, SEM OU COM LASTRO - DEPRECIAÇÃO E JUROS.</v>
          </cell>
          <cell r="N1354" t="str">
            <v>H</v>
          </cell>
          <cell r="O1354">
            <v>1</v>
          </cell>
          <cell r="P1354">
            <v>20.32</v>
          </cell>
          <cell r="Q1354">
            <v>20.32</v>
          </cell>
          <cell r="AD1354" t="str">
            <v>CHOR</v>
          </cell>
          <cell r="AE1354" t="str">
            <v>CUSTOS HORÁRIOS DE MÁQUINAS E EQUIPAMENTOS</v>
          </cell>
          <cell r="AF1354">
            <v>326</v>
          </cell>
          <cell r="AG1354" t="str">
            <v>CUSTO HORÁRIO PRODUTIVO NOTURNO</v>
          </cell>
          <cell r="AH1354">
            <v>0</v>
          </cell>
          <cell r="AI1354">
            <v>0</v>
          </cell>
        </row>
        <row r="1355">
          <cell r="G1355">
            <v>5868</v>
          </cell>
          <cell r="H1355" t="str">
            <v>ROLO COMPACTADOR VIBRATÓRIO TANDEM AÇO LISO, POTÊNCIA 58CV, PESO SEM/COM LASTRO 6,5/9,4 T - CHP NOTURNO</v>
          </cell>
          <cell r="I1355" t="str">
            <v>CHP-N</v>
          </cell>
          <cell r="J1355">
            <v>79.97</v>
          </cell>
          <cell r="K1355" t="str">
            <v>COMPOSICAO</v>
          </cell>
          <cell r="L1355">
            <v>5729</v>
          </cell>
          <cell r="M1355" t="str">
            <v>ROLO COMPACTADOR VIBRATÓRIO, TANDEM, AUTO-PROPEL.,CILINDRO LISO,  58CV -  6,5/9,4 T, SEM OU COM LASTRO - MANUTENÇÃO.</v>
          </cell>
          <cell r="N1355" t="str">
            <v>H</v>
          </cell>
          <cell r="O1355">
            <v>1</v>
          </cell>
          <cell r="P1355">
            <v>12.2</v>
          </cell>
          <cell r="Q1355">
            <v>12.2</v>
          </cell>
          <cell r="AD1355" t="str">
            <v>CHOR</v>
          </cell>
          <cell r="AE1355" t="str">
            <v>CUSTOS HORÁRIOS DE MÁQUINAS E EQUIPAMENTOS</v>
          </cell>
          <cell r="AF1355">
            <v>326</v>
          </cell>
          <cell r="AG1355" t="str">
            <v>CUSTO HORÁRIO PRODUTIVO NOTURNO</v>
          </cell>
          <cell r="AH1355">
            <v>0</v>
          </cell>
          <cell r="AI1355">
            <v>0</v>
          </cell>
        </row>
        <row r="1356">
          <cell r="G1356">
            <v>5868</v>
          </cell>
          <cell r="H1356" t="str">
            <v>ROLO COMPACTADOR VIBRATÓRIO TANDEM AÇO LISO, POTÊNCIA 58CV, PESO SEM/COM LASTRO 6,5/9,4 T - CHP NOTURNO</v>
          </cell>
          <cell r="I1356" t="str">
            <v>CHP-N</v>
          </cell>
          <cell r="J1356">
            <v>79.97</v>
          </cell>
          <cell r="K1356" t="str">
            <v>COMPOSICAO</v>
          </cell>
          <cell r="L1356">
            <v>5730</v>
          </cell>
          <cell r="M1356" t="str">
            <v>ROLO COMPACTADOR VIBRATÓRIO, TANDEM, AUTO-PROPEL.,CILINDRO LISO,  58CV -  6,5/9,4 T, SEM OU COM LASTRO - CUSTOS COM MATERIAIS NA OPERAÇÃO.</v>
          </cell>
          <cell r="N1356" t="str">
            <v>H</v>
          </cell>
          <cell r="O1356">
            <v>1</v>
          </cell>
          <cell r="P1356">
            <v>31.73</v>
          </cell>
          <cell r="Q1356">
            <v>31.73</v>
          </cell>
          <cell r="AD1356" t="str">
            <v>CHOR</v>
          </cell>
          <cell r="AE1356" t="str">
            <v>CUSTOS HORÁRIOS DE MÁQUINAS E EQUIPAMENTOS</v>
          </cell>
          <cell r="AF1356">
            <v>326</v>
          </cell>
          <cell r="AG1356" t="str">
            <v>CUSTO HORÁRIO PRODUTIVO NOTURNO</v>
          </cell>
          <cell r="AH1356">
            <v>0</v>
          </cell>
          <cell r="AI1356">
            <v>0</v>
          </cell>
        </row>
        <row r="1357">
          <cell r="G1357">
            <v>5868</v>
          </cell>
          <cell r="H1357" t="str">
            <v>ROLO COMPACTADOR VIBRATÓRIO TANDEM AÇO LISO, POTÊNCIA 58CV, PESO SEM/COM LASTRO 6,5/9,4 T - CHP NOTURNO</v>
          </cell>
          <cell r="I1357" t="str">
            <v>CHP-N</v>
          </cell>
          <cell r="J1357">
            <v>79.97</v>
          </cell>
          <cell r="K1357" t="str">
            <v>COMPOSICAO</v>
          </cell>
          <cell r="L1357">
            <v>5731</v>
          </cell>
          <cell r="M1357" t="str">
            <v>ROLO COMPACTADOR VIBRATÓRIO, TANDEM, AUTO-PROPEL.,CILINDRO LISO,  58CV -  6,5/9,4 T, SEM OU COM LASTRO - CUSTOS COM MÃO DE OBRA NA OPERAÇÃO NOTURNA.</v>
          </cell>
          <cell r="N1357" t="str">
            <v>H</v>
          </cell>
          <cell r="O1357">
            <v>1</v>
          </cell>
          <cell r="P1357">
            <v>15.7</v>
          </cell>
          <cell r="Q1357">
            <v>15.7</v>
          </cell>
          <cell r="AD1357" t="str">
            <v>CHOR</v>
          </cell>
          <cell r="AE1357" t="str">
            <v>CUSTOS HORÁRIOS DE MÁQUINAS E EQUIPAMENTOS</v>
          </cell>
          <cell r="AF1357">
            <v>326</v>
          </cell>
          <cell r="AG1357" t="str">
            <v>CUSTO HORÁRIO PRODUTIVO NOTURNO</v>
          </cell>
          <cell r="AH1357">
            <v>0</v>
          </cell>
          <cell r="AI1357">
            <v>0</v>
          </cell>
        </row>
        <row r="1358">
          <cell r="G1358">
            <v>5872</v>
          </cell>
          <cell r="H1358" t="str">
            <v>ROLO COMPACTADOR DE PNEUS ESTÁTICO PARA ASFALTO, PRESSÃO VARIÁVEL, POTÊNCIA 99HP, PESO OPERACIONAL SEM/COM LASTRO 8,3/21,0 T - CHP NOTURNO</v>
          </cell>
          <cell r="I1358" t="str">
            <v>CHP-N</v>
          </cell>
          <cell r="J1358">
            <v>141.27000000000001</v>
          </cell>
          <cell r="R1358">
            <v>21.5</v>
          </cell>
          <cell r="S1358">
            <v>15.22</v>
          </cell>
          <cell r="T1358">
            <v>60.55</v>
          </cell>
          <cell r="U1358">
            <v>42.86</v>
          </cell>
          <cell r="V1358">
            <v>59.21</v>
          </cell>
          <cell r="W1358">
            <v>41.91</v>
          </cell>
          <cell r="X1358">
            <v>0</v>
          </cell>
          <cell r="Y1358">
            <v>0</v>
          </cell>
          <cell r="Z1358">
            <v>0</v>
          </cell>
          <cell r="AA1358">
            <v>0</v>
          </cell>
          <cell r="AB1358" t="str">
            <v>CAIXA REFERENCIAL</v>
          </cell>
          <cell r="AD1358" t="str">
            <v>CHOR</v>
          </cell>
          <cell r="AE1358" t="str">
            <v>CUSTOS HORÁRIOS DE MÁQUINAS E EQUIPAMENTOS</v>
          </cell>
          <cell r="AF1358">
            <v>326</v>
          </cell>
          <cell r="AG1358" t="str">
            <v>CUSTO HORÁRIO PRODUTIVO NOTURNO</v>
          </cell>
          <cell r="AH1358">
            <v>0</v>
          </cell>
          <cell r="AI1358">
            <v>0</v>
          </cell>
        </row>
        <row r="1359">
          <cell r="G1359">
            <v>5872</v>
          </cell>
          <cell r="H1359" t="str">
            <v>ROLO COMPACTADOR DE PNEUS ESTÁTICO PARA ASFALTO, PRESSÃO VARIÁVEL, POTÊNCIA 99HP, PESO OPERACIONAL SEM/COM LASTRO 8,3/21,0 T - CHP NOTURNO</v>
          </cell>
          <cell r="I1359" t="str">
            <v>CHP-N</v>
          </cell>
          <cell r="J1359">
            <v>141.27000000000001</v>
          </cell>
          <cell r="K1359" t="str">
            <v>COMPOSICAO</v>
          </cell>
          <cell r="L1359">
            <v>5732</v>
          </cell>
          <cell r="M1359" t="str">
            <v>ROLO COMPACTADOR PNEUMÁTICO, AUTO-PROPEL., PRESSÃO VARIÁVEL,  99HP, PESO OPERACIONAL SEM OU COM LASTRO 8,3/21,0 T - MANUTENÇÃO.</v>
          </cell>
          <cell r="N1359" t="str">
            <v>H</v>
          </cell>
          <cell r="O1359">
            <v>1</v>
          </cell>
          <cell r="P1359">
            <v>22.21</v>
          </cell>
          <cell r="Q1359">
            <v>22.21</v>
          </cell>
          <cell r="AD1359" t="str">
            <v>CHOR</v>
          </cell>
          <cell r="AE1359" t="str">
            <v>CUSTOS HORÁRIOS DE MÁQUINAS E EQUIPAMENTOS</v>
          </cell>
          <cell r="AF1359">
            <v>326</v>
          </cell>
          <cell r="AG1359" t="str">
            <v>CUSTO HORÁRIO PRODUTIVO NOTURNO</v>
          </cell>
          <cell r="AH1359">
            <v>0</v>
          </cell>
          <cell r="AI1359">
            <v>0</v>
          </cell>
        </row>
        <row r="1360">
          <cell r="G1360">
            <v>5872</v>
          </cell>
          <cell r="H1360" t="str">
            <v>ROLO COMPACTADOR DE PNEUS ESTÁTICO PARA ASFALTO, PRESSÃO VARIÁVEL, POTÊNCIA 99HP, PESO OPERACIONAL SEM/COM LASTRO 8,3/21,0 T - CHP NOTURNO</v>
          </cell>
          <cell r="I1360" t="str">
            <v>CHP-N</v>
          </cell>
          <cell r="J1360">
            <v>141.27000000000001</v>
          </cell>
          <cell r="K1360" t="str">
            <v>COMPOSICAO</v>
          </cell>
          <cell r="L1360">
            <v>5733</v>
          </cell>
          <cell r="M1360" t="str">
            <v>ROLO COMPACTADOR PNEUMÁTICO, AUTO-PROPEL., PRESSÃO VARIÁVEL, 99HP, PESO OPERACIONAL SEM OU COM LASTRO 8,3/21,0 T - CUSTO COM MATERIAIS NA OPERAÇÃO</v>
          </cell>
          <cell r="N1360" t="str">
            <v>H</v>
          </cell>
          <cell r="O1360">
            <v>1</v>
          </cell>
          <cell r="P1360">
            <v>60.55</v>
          </cell>
          <cell r="Q1360">
            <v>60.55</v>
          </cell>
          <cell r="AD1360" t="str">
            <v>CHOR</v>
          </cell>
          <cell r="AE1360" t="str">
            <v>CUSTOS HORÁRIOS DE MÁQUINAS E EQUIPAMENTOS</v>
          </cell>
          <cell r="AF1360">
            <v>326</v>
          </cell>
          <cell r="AG1360" t="str">
            <v>CUSTO HORÁRIO PRODUTIVO NOTURNO</v>
          </cell>
          <cell r="AH1360">
            <v>0</v>
          </cell>
          <cell r="AI1360">
            <v>0</v>
          </cell>
        </row>
        <row r="1361">
          <cell r="G1361">
            <v>5872</v>
          </cell>
          <cell r="H1361" t="str">
            <v>ROLO COMPACTADOR DE PNEUS ESTÁTICO PARA ASFALTO, PRESSÃO VARIÁVEL, POTÊNCIA 99HP, PESO OPERACIONAL SEM/COM LASTRO 8,3/21,0 T - CHP NOTURNO</v>
          </cell>
          <cell r="I1361" t="str">
            <v>CHP-N</v>
          </cell>
          <cell r="J1361">
            <v>141.27000000000001</v>
          </cell>
          <cell r="K1361" t="str">
            <v>COMPOSICAO</v>
          </cell>
          <cell r="L1361">
            <v>53823</v>
          </cell>
          <cell r="M1361" t="str">
            <v>ROLO COMPACTADOR DE PNEUS ESTÁTICO PARA ASFALTO, PRESSÃO VARIÁVEL, POTÊNCIA 99HP, PESO OPERACIONAL SEM/COM LASTRO 8,3/21,0 T - DEPRECIAÇÃO E JUROS</v>
          </cell>
          <cell r="N1361" t="str">
            <v>H</v>
          </cell>
          <cell r="O1361">
            <v>1</v>
          </cell>
          <cell r="P1361">
            <v>37</v>
          </cell>
          <cell r="Q1361">
            <v>37</v>
          </cell>
          <cell r="AD1361" t="str">
            <v>CHOR</v>
          </cell>
          <cell r="AE1361" t="str">
            <v>CUSTOS HORÁRIOS DE MÁQUINAS E EQUIPAMENTOS</v>
          </cell>
          <cell r="AF1361">
            <v>326</v>
          </cell>
          <cell r="AG1361" t="str">
            <v>CUSTO HORÁRIO PRODUTIVO NOTURNO</v>
          </cell>
          <cell r="AH1361">
            <v>0</v>
          </cell>
          <cell r="AI1361">
            <v>0</v>
          </cell>
        </row>
        <row r="1362">
          <cell r="G1362">
            <v>5872</v>
          </cell>
          <cell r="H1362" t="str">
            <v>ROLO COMPACTADOR DE PNEUS ESTÁTICO PARA ASFALTO, PRESSÃO VARIÁVEL, POTÊNCIA 99HP, PESO OPERACIONAL SEM/COM LASTRO 8,3/21,0 T - CHP NOTURNO</v>
          </cell>
          <cell r="I1362" t="str">
            <v>CHP-N</v>
          </cell>
          <cell r="J1362">
            <v>141.27000000000001</v>
          </cell>
          <cell r="K1362" t="str">
            <v>COMPOSICAO</v>
          </cell>
          <cell r="L1362">
            <v>53825</v>
          </cell>
          <cell r="M1362" t="str">
            <v>ROLO COMPACTADOR DE PNEUS ESTÁTICO PARA ASFALTO, PRESSÃO VARIÁVEL, POTÊNCIA 99HP, PESO OPERACIONAL SEM/COM LASTRO 8,3/21,0 T - CUSTO COM MATERIAIS NA OPERAÇÃO NOTURNA</v>
          </cell>
          <cell r="N1362" t="str">
            <v>H</v>
          </cell>
          <cell r="O1362">
            <v>1</v>
          </cell>
          <cell r="P1362">
            <v>21.5</v>
          </cell>
          <cell r="Q1362">
            <v>21.5</v>
          </cell>
          <cell r="AD1362" t="str">
            <v>CHOR</v>
          </cell>
          <cell r="AE1362" t="str">
            <v>CUSTOS HORÁRIOS DE MÁQUINAS E EQUIPAMENTOS</v>
          </cell>
          <cell r="AF1362">
            <v>326</v>
          </cell>
          <cell r="AG1362" t="str">
            <v>CUSTO HORÁRIO PRODUTIVO NOTURNO</v>
          </cell>
          <cell r="AH1362">
            <v>0</v>
          </cell>
          <cell r="AI1362">
            <v>0</v>
          </cell>
        </row>
        <row r="1363">
          <cell r="G1363">
            <v>5876</v>
          </cell>
          <cell r="H1363" t="str">
            <v>RETRO-ESCAVADEIRA, 74HP (VU = 6 ANOS) - CHP NOTURNO</v>
          </cell>
          <cell r="I1363" t="str">
            <v>CHP-N</v>
          </cell>
          <cell r="J1363">
            <v>88.1</v>
          </cell>
          <cell r="R1363">
            <v>13.09</v>
          </cell>
          <cell r="S1363">
            <v>14.85</v>
          </cell>
          <cell r="T1363">
            <v>35.07</v>
          </cell>
          <cell r="U1363">
            <v>39.81</v>
          </cell>
          <cell r="V1363">
            <v>39.93</v>
          </cell>
          <cell r="W1363">
            <v>45.32</v>
          </cell>
          <cell r="X1363">
            <v>0</v>
          </cell>
          <cell r="Y1363">
            <v>0</v>
          </cell>
          <cell r="Z1363">
            <v>0</v>
          </cell>
          <cell r="AA1363">
            <v>0</v>
          </cell>
          <cell r="AB1363" t="str">
            <v>CAIXA REFERENCIAL</v>
          </cell>
          <cell r="AD1363" t="str">
            <v>CHOR</v>
          </cell>
          <cell r="AE1363" t="str">
            <v>CUSTOS HORÁRIOS DE MÁQUINAS E EQUIPAMENTOS</v>
          </cell>
          <cell r="AF1363">
            <v>326</v>
          </cell>
          <cell r="AG1363" t="str">
            <v>CUSTO HORÁRIO PRODUTIVO NOTURNO</v>
          </cell>
          <cell r="AH1363">
            <v>0</v>
          </cell>
          <cell r="AI1363">
            <v>0</v>
          </cell>
        </row>
        <row r="1364">
          <cell r="G1364">
            <v>5876</v>
          </cell>
          <cell r="H1364" t="str">
            <v>RETRO-ESCAVADEIRA, 74HP (VU = 6 ANOS) - CHP NOTURNO</v>
          </cell>
          <cell r="I1364" t="str">
            <v>CHP-N</v>
          </cell>
          <cell r="J1364">
            <v>88.1</v>
          </cell>
          <cell r="K1364" t="str">
            <v>COMPOSICAO</v>
          </cell>
          <cell r="L1364">
            <v>5734</v>
          </cell>
          <cell r="M1364" t="str">
            <v>RETRO-ESCAVADEIRA, 74HP   (VU=6 ANOS)- DEPRECIAÇÃO E JUROS</v>
          </cell>
          <cell r="N1364" t="str">
            <v>H</v>
          </cell>
          <cell r="O1364">
            <v>1</v>
          </cell>
          <cell r="P1364">
            <v>25.25</v>
          </cell>
          <cell r="Q1364">
            <v>25.25</v>
          </cell>
          <cell r="AD1364" t="str">
            <v>CHOR</v>
          </cell>
          <cell r="AE1364" t="str">
            <v>CUSTOS HORÁRIOS DE MÁQUINAS E EQUIPAMENTOS</v>
          </cell>
          <cell r="AF1364">
            <v>326</v>
          </cell>
          <cell r="AG1364" t="str">
            <v>CUSTO HORÁRIO PRODUTIVO NOTURNO</v>
          </cell>
          <cell r="AH1364">
            <v>0</v>
          </cell>
          <cell r="AI1364">
            <v>0</v>
          </cell>
        </row>
        <row r="1365">
          <cell r="G1365">
            <v>5876</v>
          </cell>
          <cell r="H1365" t="str">
            <v>RETRO-ESCAVADEIRA, 74HP (VU = 6 ANOS) - CHP NOTURNO</v>
          </cell>
          <cell r="I1365" t="str">
            <v>CHP-N</v>
          </cell>
          <cell r="J1365">
            <v>88.1</v>
          </cell>
          <cell r="K1365" t="str">
            <v>COMPOSICAO</v>
          </cell>
          <cell r="L1365">
            <v>5735</v>
          </cell>
          <cell r="M1365" t="str">
            <v>RETRO-ESCAVADEIRA, 74HP (VU= 6 ANOS)  - MANUTENÇÃO</v>
          </cell>
          <cell r="N1365" t="str">
            <v>H</v>
          </cell>
          <cell r="O1365">
            <v>1</v>
          </cell>
          <cell r="P1365">
            <v>14.67</v>
          </cell>
          <cell r="Q1365">
            <v>14.67</v>
          </cell>
          <cell r="AD1365" t="str">
            <v>CHOR</v>
          </cell>
          <cell r="AE1365" t="str">
            <v>CUSTOS HORÁRIOS DE MÁQUINAS E EQUIPAMENTOS</v>
          </cell>
          <cell r="AF1365">
            <v>326</v>
          </cell>
          <cell r="AG1365" t="str">
            <v>CUSTO HORÁRIO PRODUTIVO NOTURNO</v>
          </cell>
          <cell r="AH1365">
            <v>0</v>
          </cell>
          <cell r="AI1365">
            <v>0</v>
          </cell>
        </row>
        <row r="1366">
          <cell r="G1366">
            <v>5876</v>
          </cell>
          <cell r="H1366" t="str">
            <v>RETRO-ESCAVADEIRA, 74HP (VU = 6 ANOS) - CHP NOTURNO</v>
          </cell>
          <cell r="I1366" t="str">
            <v>CHP-N</v>
          </cell>
          <cell r="J1366">
            <v>88.1</v>
          </cell>
          <cell r="K1366" t="str">
            <v>COMPOSICAO</v>
          </cell>
          <cell r="L1366">
            <v>5736</v>
          </cell>
          <cell r="M1366" t="str">
            <v>RETRO-ESCAVADEIRA, 74HP (VU= 5 ANOS)  - MATERIAIS OPERAÇÃO</v>
          </cell>
          <cell r="N1366" t="str">
            <v>H</v>
          </cell>
          <cell r="O1366">
            <v>1</v>
          </cell>
          <cell r="P1366">
            <v>35.07</v>
          </cell>
          <cell r="Q1366">
            <v>35.07</v>
          </cell>
          <cell r="AD1366" t="str">
            <v>CHOR</v>
          </cell>
          <cell r="AE1366" t="str">
            <v>CUSTOS HORÁRIOS DE MÁQUINAS E EQUIPAMENTOS</v>
          </cell>
          <cell r="AF1366">
            <v>326</v>
          </cell>
          <cell r="AG1366" t="str">
            <v>CUSTO HORÁRIO PRODUTIVO NOTURNO</v>
          </cell>
          <cell r="AH1366">
            <v>0</v>
          </cell>
          <cell r="AI1366">
            <v>0</v>
          </cell>
        </row>
        <row r="1367">
          <cell r="G1367">
            <v>5876</v>
          </cell>
          <cell r="H1367" t="str">
            <v>RETRO-ESCAVADEIRA, 74HP (VU = 6 ANOS) - CHP NOTURNO</v>
          </cell>
          <cell r="I1367" t="str">
            <v>CHP-N</v>
          </cell>
          <cell r="J1367">
            <v>88.1</v>
          </cell>
          <cell r="K1367" t="str">
            <v>COMPOSICAO</v>
          </cell>
          <cell r="L1367">
            <v>5737</v>
          </cell>
          <cell r="M1367" t="str">
            <v>RETRO-ESCAVADEIRA, 74HP   (VU=6 ANOS) - MÃO-DE-OBRA/OPERAÇÃO NOTURNO</v>
          </cell>
          <cell r="N1367" t="str">
            <v>H</v>
          </cell>
          <cell r="O1367">
            <v>1</v>
          </cell>
          <cell r="P1367">
            <v>13.09</v>
          </cell>
          <cell r="Q1367">
            <v>13.09</v>
          </cell>
          <cell r="AD1367" t="str">
            <v>CHOR</v>
          </cell>
          <cell r="AE1367" t="str">
            <v>CUSTOS HORÁRIOS DE MÁQUINAS E EQUIPAMENTOS</v>
          </cell>
          <cell r="AF1367">
            <v>326</v>
          </cell>
          <cell r="AG1367" t="str">
            <v>CUSTO HORÁRIO PRODUTIVO NOTURNO</v>
          </cell>
          <cell r="AH1367">
            <v>0</v>
          </cell>
          <cell r="AI1367">
            <v>0</v>
          </cell>
        </row>
        <row r="1368">
          <cell r="G1368">
            <v>5880</v>
          </cell>
          <cell r="H1368" t="str">
            <v>ROLO COMPACTADOR VIBRATÓRIO PÉ DE CARNEIRO, OPERADO POR CONTROLE REMOTO, POTÊNCIA 17HP, PESO OPERACIONAL 1,65T - CHP NOTURNO</v>
          </cell>
          <cell r="I1368" t="str">
            <v>CHP-N</v>
          </cell>
          <cell r="J1368">
            <v>7.55</v>
          </cell>
          <cell r="R1368">
            <v>0</v>
          </cell>
          <cell r="S1368">
            <v>0</v>
          </cell>
          <cell r="T1368">
            <v>0</v>
          </cell>
          <cell r="U1368">
            <v>0</v>
          </cell>
          <cell r="V1368">
            <v>7.55</v>
          </cell>
          <cell r="W1368">
            <v>100</v>
          </cell>
          <cell r="X1368">
            <v>0</v>
          </cell>
          <cell r="Y1368">
            <v>0</v>
          </cell>
          <cell r="Z1368">
            <v>0</v>
          </cell>
          <cell r="AA1368">
            <v>0</v>
          </cell>
          <cell r="AB1368" t="str">
            <v>CAIXA REFERENCIAL</v>
          </cell>
          <cell r="AD1368" t="str">
            <v>CHOR</v>
          </cell>
          <cell r="AE1368" t="str">
            <v>CUSTOS HORÁRIOS DE MÁQUINAS E EQUIPAMENTOS</v>
          </cell>
          <cell r="AF1368">
            <v>326</v>
          </cell>
          <cell r="AG1368" t="str">
            <v>CUSTO HORÁRIO PRODUTIVO NOTURNO</v>
          </cell>
          <cell r="AH1368">
            <v>0</v>
          </cell>
          <cell r="AI1368">
            <v>0</v>
          </cell>
        </row>
        <row r="1369">
          <cell r="G1369">
            <v>5880</v>
          </cell>
          <cell r="H1369" t="str">
            <v>ROLO COMPACTADOR VIBRATÓRIO PÉ DE CARNEIRO, OPERADO POR CONTROLE REMOTO, POTÊNCIA 17HP, PESO OPERACIONAL 1,65T - CHP NOTURNO</v>
          </cell>
          <cell r="I1369" t="str">
            <v>CHP-N</v>
          </cell>
          <cell r="J1369">
            <v>7.55</v>
          </cell>
          <cell r="K1369" t="str">
            <v>COMPOSICAO</v>
          </cell>
          <cell r="L1369">
            <v>5738</v>
          </cell>
          <cell r="M1369" t="str">
            <v>ROLO COMPACTADOR VIBRATÓRIO PÉ DE CARNEIRO, OPERADO POR CONTROLE REMOTO, POTÊNCIA 17HP, PESO OPERACIONAL 1,65T - DEPRECIAÇÃO E JUROS</v>
          </cell>
          <cell r="N1369" t="str">
            <v>H</v>
          </cell>
          <cell r="O1369">
            <v>1</v>
          </cell>
          <cell r="P1369">
            <v>5.66</v>
          </cell>
          <cell r="Q1369">
            <v>5.66</v>
          </cell>
          <cell r="AD1369" t="str">
            <v>CHOR</v>
          </cell>
          <cell r="AE1369" t="str">
            <v>CUSTOS HORÁRIOS DE MÁQUINAS E EQUIPAMENTOS</v>
          </cell>
          <cell r="AF1369">
            <v>326</v>
          </cell>
          <cell r="AG1369" t="str">
            <v>CUSTO HORÁRIO PRODUTIVO NOTURNO</v>
          </cell>
          <cell r="AH1369">
            <v>0</v>
          </cell>
          <cell r="AI1369">
            <v>0</v>
          </cell>
        </row>
        <row r="1370">
          <cell r="G1370">
            <v>5880</v>
          </cell>
          <cell r="H1370" t="str">
            <v>ROLO COMPACTADOR VIBRATÓRIO PÉ DE CARNEIRO, OPERADO POR CONTROLE REMOTO, POTÊNCIA 17HP, PESO OPERACIONAL 1,65T - CHP NOTURNO</v>
          </cell>
          <cell r="I1370" t="str">
            <v>CHP-N</v>
          </cell>
          <cell r="J1370">
            <v>7.55</v>
          </cell>
          <cell r="K1370" t="str">
            <v>COMPOSICAO</v>
          </cell>
          <cell r="L1370">
            <v>5739</v>
          </cell>
          <cell r="M1370" t="str">
            <v>ROLO COMPACTADOR VIBRATÓRIO PÉ DE CARNEIRO, OPERADO POR CONTROLE REMOTO, 17HP - 1,65T - MANUTENÇÃO.</v>
          </cell>
          <cell r="N1370" t="str">
            <v>H</v>
          </cell>
          <cell r="O1370">
            <v>1</v>
          </cell>
          <cell r="P1370">
            <v>1.88</v>
          </cell>
          <cell r="Q1370">
            <v>1.88</v>
          </cell>
          <cell r="AD1370" t="str">
            <v>CHOR</v>
          </cell>
          <cell r="AE1370" t="str">
            <v>CUSTOS HORÁRIOS DE MÁQUINAS E EQUIPAMENTOS</v>
          </cell>
          <cell r="AF1370">
            <v>326</v>
          </cell>
          <cell r="AG1370" t="str">
            <v>CUSTO HORÁRIO PRODUTIVO NOTURNO</v>
          </cell>
          <cell r="AH1370">
            <v>0</v>
          </cell>
          <cell r="AI1370">
            <v>0</v>
          </cell>
        </row>
        <row r="1371">
          <cell r="G1371">
            <v>5883</v>
          </cell>
          <cell r="H1371" t="str">
            <v>EQUIPAMENTO PARA LAMA ASFALTICA COM SILO DE AGREGADO 6M3, DOSADOR DE CIMENTO, A SER MONTADO SOBRE CAMINHÃO (NAO INCLUI O CAMINHAO) - CUSTO HORARIO PRODUTIVO NOTURNO</v>
          </cell>
          <cell r="I1371" t="str">
            <v>CHP-N</v>
          </cell>
          <cell r="J1371">
            <v>132.31</v>
          </cell>
          <cell r="R1371">
            <v>16.09</v>
          </cell>
          <cell r="S1371">
            <v>12.16</v>
          </cell>
          <cell r="T1371">
            <v>53.45</v>
          </cell>
          <cell r="U1371">
            <v>40.4</v>
          </cell>
          <cell r="V1371">
            <v>62.76</v>
          </cell>
          <cell r="W1371">
            <v>47.43</v>
          </cell>
          <cell r="X1371">
            <v>0</v>
          </cell>
          <cell r="Y1371">
            <v>0</v>
          </cell>
          <cell r="Z1371">
            <v>0</v>
          </cell>
          <cell r="AA1371">
            <v>0</v>
          </cell>
          <cell r="AB1371" t="str">
            <v>CAIXA REFERENCIAL</v>
          </cell>
          <cell r="AD1371" t="str">
            <v>CHOR</v>
          </cell>
          <cell r="AE1371" t="str">
            <v>CUSTOS HORÁRIOS DE MÁQUINAS E EQUIPAMENTOS</v>
          </cell>
          <cell r="AF1371">
            <v>326</v>
          </cell>
          <cell r="AG1371" t="str">
            <v>CUSTO HORÁRIO PRODUTIVO NOTURNO</v>
          </cell>
          <cell r="AH1371">
            <v>0</v>
          </cell>
          <cell r="AI1371">
            <v>0</v>
          </cell>
        </row>
        <row r="1372">
          <cell r="G1372">
            <v>5883</v>
          </cell>
          <cell r="H1372" t="str">
            <v>EQUIPAMENTO PARA LAMA ASFALTICA COM SILO DE AGREGADO 6M3, DOSADOR DE CIMENTO, A SER MONTADO SOBRE CAMINHÃO (NAO INCLUI O CAMINHAO) - CUSTO HORARIO PRODUTIVO NOTURNO</v>
          </cell>
          <cell r="I1372" t="str">
            <v>CHP-N</v>
          </cell>
          <cell r="J1372">
            <v>132.31</v>
          </cell>
          <cell r="K1372" t="str">
            <v>COMPOSICAO</v>
          </cell>
          <cell r="L1372">
            <v>5740</v>
          </cell>
          <cell r="M1372" t="str">
            <v>EQUIPAMENTO PARA LAMA ASFALTICA COM SILO DE AGREGADO 6M3, DOSADOR DE CIMENTO, MONTADO SOBRE CAMINHÃO - DEPRECIACAO E JUROS</v>
          </cell>
          <cell r="N1372" t="str">
            <v>H</v>
          </cell>
          <cell r="O1372">
            <v>1</v>
          </cell>
          <cell r="P1372">
            <v>43.26</v>
          </cell>
          <cell r="Q1372">
            <v>43.26</v>
          </cell>
          <cell r="AD1372" t="str">
            <v>CHOR</v>
          </cell>
          <cell r="AE1372" t="str">
            <v>CUSTOS HORÁRIOS DE MÁQUINAS E EQUIPAMENTOS</v>
          </cell>
          <cell r="AF1372">
            <v>326</v>
          </cell>
          <cell r="AG1372" t="str">
            <v>CUSTO HORÁRIO PRODUTIVO NOTURNO</v>
          </cell>
          <cell r="AH1372">
            <v>0</v>
          </cell>
          <cell r="AI1372">
            <v>0</v>
          </cell>
        </row>
        <row r="1373">
          <cell r="G1373">
            <v>5883</v>
          </cell>
          <cell r="H1373" t="str">
            <v>EQUIPAMENTO PARA LAMA ASFALTICA COM SILO DE AGREGADO 6M3, DOSADOR DE CIMENTO, A SER MONTADO SOBRE CAMINHÃO (NAO INCLUI O CAMINHAO) - CUSTO HORARIO PRODUTIVO NOTURNO</v>
          </cell>
          <cell r="I1373" t="str">
            <v>CHP-N</v>
          </cell>
          <cell r="J1373">
            <v>132.31</v>
          </cell>
          <cell r="K1373" t="str">
            <v>COMPOSICAO</v>
          </cell>
          <cell r="L1373">
            <v>5741</v>
          </cell>
          <cell r="M1373" t="str">
            <v>EQUIPAMENTO PARA LAMA ASFALTICA COM SILO DE AGREGADO 6M3, DOSADOR DE CIMENTO, A SER MONTADO SOBRE CAMINHÃO (NAO INCLUI O CAMINHAO) - CUSTO HORARIO DE MANUTENCAO</v>
          </cell>
          <cell r="N1373" t="str">
            <v>H</v>
          </cell>
          <cell r="O1373">
            <v>1</v>
          </cell>
          <cell r="P1373">
            <v>19.489999999999998</v>
          </cell>
          <cell r="Q1373">
            <v>19.489999999999998</v>
          </cell>
          <cell r="AD1373" t="str">
            <v>CHOR</v>
          </cell>
          <cell r="AE1373" t="str">
            <v>CUSTOS HORÁRIOS DE MÁQUINAS E EQUIPAMENTOS</v>
          </cell>
          <cell r="AF1373">
            <v>326</v>
          </cell>
          <cell r="AG1373" t="str">
            <v>CUSTO HORÁRIO PRODUTIVO NOTURNO</v>
          </cell>
          <cell r="AH1373">
            <v>0</v>
          </cell>
          <cell r="AI1373">
            <v>0</v>
          </cell>
        </row>
        <row r="1374">
          <cell r="G1374">
            <v>5883</v>
          </cell>
          <cell r="H1374" t="str">
            <v>EQUIPAMENTO PARA LAMA ASFALTICA COM SILO DE AGREGADO 6M3, DOSADOR DE CIMENTO, A SER MONTADO SOBRE CAMINHÃO (NAO INCLUI O CAMINHAO) - CUSTO HORARIO PRODUTIVO NOTURNO</v>
          </cell>
          <cell r="I1374" t="str">
            <v>CHP-N</v>
          </cell>
          <cell r="J1374">
            <v>132.31</v>
          </cell>
          <cell r="K1374" t="str">
            <v>COMPOSICAO</v>
          </cell>
          <cell r="L1374">
            <v>5742</v>
          </cell>
          <cell r="M1374" t="str">
            <v>EQUIPAMENTO PARA LAMA ASFALTICA COM SILO DE AGREGADO 6M3, DOSADOR DE CIMENTO, A SER MONTADO SOBRE CAMINHÃO (NAO INCLUI O CAMINHAO) - CUSTO HORARIO DE MATERIAIS NA OPERACAO</v>
          </cell>
          <cell r="N1374" t="str">
            <v>H</v>
          </cell>
          <cell r="O1374">
            <v>1</v>
          </cell>
          <cell r="P1374">
            <v>53.45</v>
          </cell>
          <cell r="Q1374">
            <v>53.45</v>
          </cell>
          <cell r="AD1374" t="str">
            <v>CHOR</v>
          </cell>
          <cell r="AE1374" t="str">
            <v>CUSTOS HORÁRIOS DE MÁQUINAS E EQUIPAMENTOS</v>
          </cell>
          <cell r="AF1374">
            <v>326</v>
          </cell>
          <cell r="AG1374" t="str">
            <v>CUSTO HORÁRIO PRODUTIVO NOTURNO</v>
          </cell>
          <cell r="AH1374">
            <v>0</v>
          </cell>
          <cell r="AI1374">
            <v>0</v>
          </cell>
        </row>
        <row r="1375">
          <cell r="G1375">
            <v>5883</v>
          </cell>
          <cell r="H1375" t="str">
            <v>EQUIPAMENTO PARA LAMA ASFALTICA COM SILO DE AGREGADO 6M3, DOSADOR DE CIMENTO, A SER MONTADO SOBRE CAMINHÃO (NAO INCLUI O CAMINHAO) - CUSTO HORARIO PRODUTIVO NOTURNO</v>
          </cell>
          <cell r="I1375" t="str">
            <v>CHP-N</v>
          </cell>
          <cell r="J1375">
            <v>132.31</v>
          </cell>
          <cell r="K1375" t="str">
            <v>COMPOSICAO</v>
          </cell>
          <cell r="L1375">
            <v>5744</v>
          </cell>
          <cell r="M1375" t="str">
            <v>EQUIPAMENTO PARA LAMA ASFALTICA COM SILO DE AGREGADO 6M3, DOSADOR DE CIMENTO, MONTADO SOBRE CAMINHÃO - MAO-DE-OBRA NOTURNA NA OPERACAO</v>
          </cell>
          <cell r="N1375" t="str">
            <v>H</v>
          </cell>
          <cell r="O1375">
            <v>1</v>
          </cell>
          <cell r="P1375">
            <v>16.09</v>
          </cell>
          <cell r="Q1375">
            <v>16.09</v>
          </cell>
          <cell r="AD1375" t="str">
            <v>CHOR</v>
          </cell>
          <cell r="AE1375" t="str">
            <v>CUSTOS HORÁRIOS DE MÁQUINAS E EQUIPAMENTOS</v>
          </cell>
          <cell r="AF1375">
            <v>326</v>
          </cell>
          <cell r="AG1375" t="str">
            <v>CUSTO HORÁRIO PRODUTIVO NOTURNO</v>
          </cell>
          <cell r="AH1375">
            <v>0</v>
          </cell>
          <cell r="AI1375">
            <v>0</v>
          </cell>
        </row>
        <row r="1376">
          <cell r="G1376">
            <v>5891</v>
          </cell>
          <cell r="H1376" t="str">
            <v>CAMINHAO TOCO, 177CV - 14T (VU=6ANOS) (NAO INCLUI CARROCERIA) - CUSTO HORARIO PRODUTIVO NOTURNO</v>
          </cell>
          <cell r="I1376" t="str">
            <v>CHP-N</v>
          </cell>
          <cell r="J1376">
            <v>103.61</v>
          </cell>
          <cell r="R1376">
            <v>16.09</v>
          </cell>
          <cell r="S1376">
            <v>15.53</v>
          </cell>
          <cell r="T1376">
            <v>55.12</v>
          </cell>
          <cell r="U1376">
            <v>53.2</v>
          </cell>
          <cell r="V1376">
            <v>32.380000000000003</v>
          </cell>
          <cell r="W1376">
            <v>31.26</v>
          </cell>
          <cell r="X1376">
            <v>0</v>
          </cell>
          <cell r="Y1376">
            <v>0</v>
          </cell>
          <cell r="Z1376">
            <v>0</v>
          </cell>
          <cell r="AA1376">
            <v>0</v>
          </cell>
          <cell r="AB1376" t="str">
            <v>CAIXA REFERENCIAL</v>
          </cell>
          <cell r="AD1376" t="str">
            <v>CHOR</v>
          </cell>
          <cell r="AE1376" t="str">
            <v>CUSTOS HORÁRIOS DE MÁQUINAS E EQUIPAMENTOS</v>
          </cell>
          <cell r="AF1376">
            <v>326</v>
          </cell>
          <cell r="AG1376" t="str">
            <v>CUSTO HORÁRIO PRODUTIVO NOTURNO</v>
          </cell>
          <cell r="AH1376">
            <v>0</v>
          </cell>
          <cell r="AI1376">
            <v>0</v>
          </cell>
        </row>
        <row r="1377">
          <cell r="G1377">
            <v>5891</v>
          </cell>
          <cell r="H1377" t="str">
            <v>CAMINHAO TOCO, 177CV - 14T (VU=6ANOS) (NAO INCLUI CARROCERIA) - CUSTO HORARIO PRODUTIVO NOTURNO</v>
          </cell>
          <cell r="I1377" t="str">
            <v>CHP-N</v>
          </cell>
          <cell r="J1377">
            <v>103.61</v>
          </cell>
          <cell r="K1377" t="str">
            <v>COMPOSICAO</v>
          </cell>
          <cell r="L1377">
            <v>5750</v>
          </cell>
          <cell r="M1377" t="str">
            <v>CAMINHAO TOCO, 177CV - 14T (VU=6ANOS) (NAO INCLUI CARROCERIA) - DEPRECIACAO E JUROS</v>
          </cell>
          <cell r="N1377" t="str">
            <v>H</v>
          </cell>
          <cell r="O1377">
            <v>1</v>
          </cell>
          <cell r="P1377">
            <v>18.760000000000002</v>
          </cell>
          <cell r="Q1377">
            <v>18.760000000000002</v>
          </cell>
          <cell r="AD1377" t="str">
            <v>CHOR</v>
          </cell>
          <cell r="AE1377" t="str">
            <v>CUSTOS HORÁRIOS DE MÁQUINAS E EQUIPAMENTOS</v>
          </cell>
          <cell r="AF1377">
            <v>326</v>
          </cell>
          <cell r="AG1377" t="str">
            <v>CUSTO HORÁRIO PRODUTIVO NOTURNO</v>
          </cell>
          <cell r="AH1377">
            <v>0</v>
          </cell>
          <cell r="AI1377">
            <v>0</v>
          </cell>
        </row>
        <row r="1378">
          <cell r="G1378">
            <v>5891</v>
          </cell>
          <cell r="H1378" t="str">
            <v>CAMINHAO TOCO, 177CV - 14T (VU=6ANOS) (NAO INCLUI CARROCERIA) - CUSTO HORARIO PRODUTIVO NOTURNO</v>
          </cell>
          <cell r="I1378" t="str">
            <v>CHP-N</v>
          </cell>
          <cell r="J1378">
            <v>103.61</v>
          </cell>
          <cell r="K1378" t="str">
            <v>COMPOSICAO</v>
          </cell>
          <cell r="L1378">
            <v>5751</v>
          </cell>
          <cell r="M1378" t="str">
            <v>CAMINHAO TOCO, 177CV - 14T (VU=6ANOS) (NAO INCLUI CARROCERIA) - MANUTENCAO</v>
          </cell>
          <cell r="N1378" t="str">
            <v>H</v>
          </cell>
          <cell r="O1378">
            <v>1</v>
          </cell>
          <cell r="P1378">
            <v>13.61</v>
          </cell>
          <cell r="Q1378">
            <v>13.61</v>
          </cell>
          <cell r="AD1378" t="str">
            <v>CHOR</v>
          </cell>
          <cell r="AE1378" t="str">
            <v>CUSTOS HORÁRIOS DE MÁQUINAS E EQUIPAMENTOS</v>
          </cell>
          <cell r="AF1378">
            <v>326</v>
          </cell>
          <cell r="AG1378" t="str">
            <v>CUSTO HORÁRIO PRODUTIVO NOTURNO</v>
          </cell>
          <cell r="AH1378">
            <v>0</v>
          </cell>
          <cell r="AI1378">
            <v>0</v>
          </cell>
        </row>
        <row r="1379">
          <cell r="G1379">
            <v>5891</v>
          </cell>
          <cell r="H1379" t="str">
            <v>CAMINHAO TOCO, 177CV - 14T (VU=6ANOS) (NAO INCLUI CARROCERIA) - CUSTO HORARIO PRODUTIVO NOTURNO</v>
          </cell>
          <cell r="I1379" t="str">
            <v>CHP-N</v>
          </cell>
          <cell r="J1379">
            <v>103.61</v>
          </cell>
          <cell r="K1379" t="str">
            <v>COMPOSICAO</v>
          </cell>
          <cell r="L1379">
            <v>5752</v>
          </cell>
          <cell r="M1379" t="str">
            <v>CAMINHAO TOCO, 177CV - 14T (VU=6ANOS) (NAO INCLUI CARROCERIA) - MAO-DE-OBRA NOTURNA NA OPERACAO</v>
          </cell>
          <cell r="N1379" t="str">
            <v>H</v>
          </cell>
          <cell r="O1379">
            <v>1</v>
          </cell>
          <cell r="P1379">
            <v>16.09</v>
          </cell>
          <cell r="Q1379">
            <v>16.09</v>
          </cell>
          <cell r="AD1379" t="str">
            <v>CHOR</v>
          </cell>
          <cell r="AE1379" t="str">
            <v>CUSTOS HORÁRIOS DE MÁQUINAS E EQUIPAMENTOS</v>
          </cell>
          <cell r="AF1379">
            <v>326</v>
          </cell>
          <cell r="AG1379" t="str">
            <v>CUSTO HORÁRIO PRODUTIVO NOTURNO</v>
          </cell>
          <cell r="AH1379">
            <v>0</v>
          </cell>
          <cell r="AI1379">
            <v>0</v>
          </cell>
        </row>
        <row r="1380">
          <cell r="G1380">
            <v>5891</v>
          </cell>
          <cell r="H1380" t="str">
            <v>CAMINHAO TOCO, 177CV - 14T (VU=6ANOS) (NAO INCLUI CARROCERIA) - CUSTO HORARIO PRODUTIVO NOTURNO</v>
          </cell>
          <cell r="I1380" t="str">
            <v>CHP-N</v>
          </cell>
          <cell r="J1380">
            <v>103.61</v>
          </cell>
          <cell r="K1380" t="str">
            <v>COMPOSICAO</v>
          </cell>
          <cell r="L1380">
            <v>53827</v>
          </cell>
          <cell r="M1380" t="str">
            <v>CAMINHAO TOCO, 177CV - 14T (VU=6ANOS) (NAO INCLUI CARROCERIA) - CUSTO HORARIO DE MATERIAIS NA OPERACAO</v>
          </cell>
          <cell r="N1380" t="str">
            <v>H</v>
          </cell>
          <cell r="O1380">
            <v>1</v>
          </cell>
          <cell r="P1380">
            <v>55.12</v>
          </cell>
          <cell r="Q1380">
            <v>55.12</v>
          </cell>
          <cell r="AD1380" t="str">
            <v>CHOR</v>
          </cell>
          <cell r="AE1380" t="str">
            <v>CUSTOS HORÁRIOS DE MÁQUINAS E EQUIPAMENTOS</v>
          </cell>
          <cell r="AF1380">
            <v>326</v>
          </cell>
          <cell r="AG1380" t="str">
            <v>CUSTO HORÁRIO PRODUTIVO NOTURNO</v>
          </cell>
          <cell r="AH1380">
            <v>0</v>
          </cell>
          <cell r="AI1380">
            <v>0</v>
          </cell>
        </row>
        <row r="1381">
          <cell r="G1381">
            <v>5895</v>
          </cell>
          <cell r="H1381" t="str">
            <v>CAMINHAO TOCO, 170CV - 11T (VU=6ANOS) (NAO INCLUI CARROCERIA) - CUSTO HORARIO PRODUTIVO NOTURNO</v>
          </cell>
          <cell r="I1381" t="str">
            <v>CHP-N</v>
          </cell>
          <cell r="J1381">
            <v>99.49</v>
          </cell>
          <cell r="R1381">
            <v>16.09</v>
          </cell>
          <cell r="S1381">
            <v>16.170000000000002</v>
          </cell>
          <cell r="T1381">
            <v>54.28</v>
          </cell>
          <cell r="U1381">
            <v>54.56</v>
          </cell>
          <cell r="V1381">
            <v>29.11</v>
          </cell>
          <cell r="W1381">
            <v>29.26</v>
          </cell>
          <cell r="X1381">
            <v>0</v>
          </cell>
          <cell r="Y1381">
            <v>0</v>
          </cell>
          <cell r="Z1381">
            <v>0</v>
          </cell>
          <cell r="AA1381">
            <v>0</v>
          </cell>
          <cell r="AB1381" t="str">
            <v>CAIXA REFERENCIAL</v>
          </cell>
          <cell r="AD1381" t="str">
            <v>CHOR</v>
          </cell>
          <cell r="AE1381" t="str">
            <v>CUSTOS HORÁRIOS DE MÁQUINAS E EQUIPAMENTOS</v>
          </cell>
          <cell r="AF1381">
            <v>326</v>
          </cell>
          <cell r="AG1381" t="str">
            <v>CUSTO HORÁRIO PRODUTIVO NOTURNO</v>
          </cell>
          <cell r="AH1381">
            <v>0</v>
          </cell>
          <cell r="AI1381">
            <v>0</v>
          </cell>
        </row>
        <row r="1382">
          <cell r="G1382">
            <v>5895</v>
          </cell>
          <cell r="H1382" t="str">
            <v>CAMINHAO TOCO, 170CV - 11T (VU=6ANOS) (NAO INCLUI CARROCERIA) - CUSTO HORARIO PRODUTIVO NOTURNO</v>
          </cell>
          <cell r="I1382" t="str">
            <v>CHP-N</v>
          </cell>
          <cell r="J1382">
            <v>99.49</v>
          </cell>
          <cell r="K1382" t="str">
            <v>COMPOSICAO</v>
          </cell>
          <cell r="L1382">
            <v>5753</v>
          </cell>
          <cell r="M1382" t="str">
            <v>CAMINHAO TOCO, 170CV - 11T (VU=6ANOS) (NAO INCLUI CARROCERIA) - DEPRECIACAO E JUROS</v>
          </cell>
          <cell r="N1382" t="str">
            <v>H</v>
          </cell>
          <cell r="O1382">
            <v>1</v>
          </cell>
          <cell r="P1382">
            <v>18.41</v>
          </cell>
          <cell r="Q1382">
            <v>18.41</v>
          </cell>
          <cell r="AD1382" t="str">
            <v>CHOR</v>
          </cell>
          <cell r="AE1382" t="str">
            <v>CUSTOS HORÁRIOS DE MÁQUINAS E EQUIPAMENTOS</v>
          </cell>
          <cell r="AF1382">
            <v>326</v>
          </cell>
          <cell r="AG1382" t="str">
            <v>CUSTO HORÁRIO PRODUTIVO NOTURNO</v>
          </cell>
          <cell r="AH1382">
            <v>0</v>
          </cell>
          <cell r="AI1382">
            <v>0</v>
          </cell>
        </row>
        <row r="1383">
          <cell r="G1383">
            <v>5895</v>
          </cell>
          <cell r="H1383" t="str">
            <v>CAMINHAO TOCO, 170CV - 11T (VU=6ANOS) (NAO INCLUI CARROCERIA) - CUSTO HORARIO PRODUTIVO NOTURNO</v>
          </cell>
          <cell r="I1383" t="str">
            <v>CHP-N</v>
          </cell>
          <cell r="J1383">
            <v>99.49</v>
          </cell>
          <cell r="K1383" t="str">
            <v>COMPOSICAO</v>
          </cell>
          <cell r="L1383">
            <v>5754</v>
          </cell>
          <cell r="M1383" t="str">
            <v>CAMINHAO TOCO, 170CV - 11T (VU=6ANOS) (NAO INCLUI CARROCERIA) - MANUTENCAO</v>
          </cell>
          <cell r="N1383" t="str">
            <v>H</v>
          </cell>
          <cell r="O1383">
            <v>1</v>
          </cell>
          <cell r="P1383">
            <v>10.69</v>
          </cell>
          <cell r="Q1383">
            <v>10.69</v>
          </cell>
          <cell r="AD1383" t="str">
            <v>CHOR</v>
          </cell>
          <cell r="AE1383" t="str">
            <v>CUSTOS HORÁRIOS DE MÁQUINAS E EQUIPAMENTOS</v>
          </cell>
          <cell r="AF1383">
            <v>326</v>
          </cell>
          <cell r="AG1383" t="str">
            <v>CUSTO HORÁRIO PRODUTIVO NOTURNO</v>
          </cell>
          <cell r="AH1383">
            <v>0</v>
          </cell>
          <cell r="AI1383">
            <v>0</v>
          </cell>
        </row>
        <row r="1384">
          <cell r="G1384">
            <v>5895</v>
          </cell>
          <cell r="H1384" t="str">
            <v>CAMINHAO TOCO, 170CV - 11T (VU=6ANOS) (NAO INCLUI CARROCERIA) - CUSTO HORARIO PRODUTIVO NOTURNO</v>
          </cell>
          <cell r="I1384" t="str">
            <v>CHP-N</v>
          </cell>
          <cell r="J1384">
            <v>99.49</v>
          </cell>
          <cell r="K1384" t="str">
            <v>COMPOSICAO</v>
          </cell>
          <cell r="L1384">
            <v>53829</v>
          </cell>
          <cell r="M1384" t="str">
            <v>CAMINHAO TOCO, 170CV - 11T (VU=6ANOS) (NAO INCLUI CARROCERIA) - CUSTO HORARIO DE MATERIAIS NA OPERACAO</v>
          </cell>
          <cell r="N1384" t="str">
            <v>H</v>
          </cell>
          <cell r="O1384">
            <v>1</v>
          </cell>
          <cell r="P1384">
            <v>54.28</v>
          </cell>
          <cell r="Q1384">
            <v>54.28</v>
          </cell>
          <cell r="AD1384" t="str">
            <v>CHOR</v>
          </cell>
          <cell r="AE1384" t="str">
            <v>CUSTOS HORÁRIOS DE MÁQUINAS E EQUIPAMENTOS</v>
          </cell>
          <cell r="AF1384">
            <v>326</v>
          </cell>
          <cell r="AG1384" t="str">
            <v>CUSTO HORÁRIO PRODUTIVO NOTURNO</v>
          </cell>
          <cell r="AH1384">
            <v>0</v>
          </cell>
          <cell r="AI1384">
            <v>0</v>
          </cell>
        </row>
        <row r="1385">
          <cell r="G1385">
            <v>5895</v>
          </cell>
          <cell r="H1385" t="str">
            <v>CAMINHAO TOCO, 170CV - 11T (VU=6ANOS) (NAO INCLUI CARROCERIA) - CUSTO HORARIO PRODUTIVO NOTURNO</v>
          </cell>
          <cell r="I1385" t="str">
            <v>CHP-N</v>
          </cell>
          <cell r="J1385">
            <v>99.49</v>
          </cell>
          <cell r="K1385" t="str">
            <v>COMPOSICAO</v>
          </cell>
          <cell r="L1385">
            <v>53830</v>
          </cell>
          <cell r="M1385" t="str">
            <v>CAMINHAO TOCO, 170CV - 11T (VU=6ANOS) (NAO INCLUI CARROCERIA) - MAO-DE-OBRA NA OPERACAO NOTURNA</v>
          </cell>
          <cell r="N1385" t="str">
            <v>H</v>
          </cell>
          <cell r="O1385">
            <v>1</v>
          </cell>
          <cell r="P1385">
            <v>16.09</v>
          </cell>
          <cell r="Q1385">
            <v>16.09</v>
          </cell>
          <cell r="AD1385" t="str">
            <v>CHOR</v>
          </cell>
          <cell r="AE1385" t="str">
            <v>CUSTOS HORÁRIOS DE MÁQUINAS E EQUIPAMENTOS</v>
          </cell>
          <cell r="AF1385">
            <v>326</v>
          </cell>
          <cell r="AG1385" t="str">
            <v>CUSTO HORÁRIO PRODUTIVO NOTURNO</v>
          </cell>
          <cell r="AH1385">
            <v>0</v>
          </cell>
          <cell r="AI1385">
            <v>0</v>
          </cell>
        </row>
        <row r="1386">
          <cell r="G1386">
            <v>5898</v>
          </cell>
          <cell r="H1386" t="str">
            <v>CAMINHAO PIPA 6000L TOCO, 162CV - 7,5T (VU=6ANOS) (INCLUI TANQUE DE ACO PARA TRANSPORTE DE AGUA E MOTOBOMBA CENTRIFUGA A GASOLINA 3,5CV) - CUSTO HORARIO PRODUTIVO NOTURNO</v>
          </cell>
          <cell r="I1386" t="str">
            <v>CHP-N</v>
          </cell>
          <cell r="J1386">
            <v>105.47</v>
          </cell>
          <cell r="R1386">
            <v>16.09</v>
          </cell>
          <cell r="S1386">
            <v>15.25</v>
          </cell>
          <cell r="T1386">
            <v>61.7</v>
          </cell>
          <cell r="U1386">
            <v>58.5</v>
          </cell>
          <cell r="V1386">
            <v>27.66</v>
          </cell>
          <cell r="W1386">
            <v>26.23</v>
          </cell>
          <cell r="X1386">
            <v>0</v>
          </cell>
          <cell r="Y1386">
            <v>0</v>
          </cell>
          <cell r="Z1386">
            <v>0</v>
          </cell>
          <cell r="AA1386">
            <v>0</v>
          </cell>
          <cell r="AB1386" t="str">
            <v>CAIXA REFERENCIAL</v>
          </cell>
          <cell r="AD1386" t="str">
            <v>CHOR</v>
          </cell>
          <cell r="AE1386" t="str">
            <v>CUSTOS HORÁRIOS DE MÁQUINAS E EQUIPAMENTOS</v>
          </cell>
          <cell r="AF1386">
            <v>326</v>
          </cell>
          <cell r="AG1386" t="str">
            <v>CUSTO HORÁRIO PRODUTIVO NOTURNO</v>
          </cell>
          <cell r="AH1386">
            <v>0</v>
          </cell>
          <cell r="AI1386">
            <v>0</v>
          </cell>
        </row>
        <row r="1387">
          <cell r="G1387">
            <v>5898</v>
          </cell>
          <cell r="H1387" t="str">
            <v>CAMINHAO PIPA 6000L TOCO, 162CV - 7,5T (VU=6ANOS) (INCLUI TANQUE DE ACO PARA TRANSPORTE DE AGUA E MOTOBOMBA CENTRIFUGA A GASOLINA 3,5CV) - CUSTO HORARIO PRODUTIVO NOTURNO</v>
          </cell>
          <cell r="I1387" t="str">
            <v>CHP-N</v>
          </cell>
          <cell r="J1387">
            <v>105.47</v>
          </cell>
          <cell r="K1387" t="str">
            <v>COMPOSICAO</v>
          </cell>
          <cell r="L1387">
            <v>5756</v>
          </cell>
          <cell r="M1387" t="str">
            <v>CAMINHAO PIPA 6000L TOCO, 162CV - 7,5T (VU=6ANOS) (INCLUI TANQUE DE ACO PARA TRANSPORTE DE AGUA E MOTOBOMBA CENTRIFUGA A GASOLINA 3,5CV) - DEPRECIACAO E JUROS</v>
          </cell>
          <cell r="N1387" t="str">
            <v>H</v>
          </cell>
          <cell r="O1387">
            <v>1</v>
          </cell>
          <cell r="P1387">
            <v>17.53</v>
          </cell>
          <cell r="Q1387">
            <v>17.53</v>
          </cell>
          <cell r="AD1387" t="str">
            <v>CHOR</v>
          </cell>
          <cell r="AE1387" t="str">
            <v>CUSTOS HORÁRIOS DE MÁQUINAS E EQUIPAMENTOS</v>
          </cell>
          <cell r="AF1387">
            <v>326</v>
          </cell>
          <cell r="AG1387" t="str">
            <v>CUSTO HORÁRIO PRODUTIVO NOTURNO</v>
          </cell>
          <cell r="AH1387">
            <v>0</v>
          </cell>
          <cell r="AI1387">
            <v>0</v>
          </cell>
        </row>
        <row r="1388">
          <cell r="G1388">
            <v>5898</v>
          </cell>
          <cell r="H1388" t="str">
            <v>CAMINHAO PIPA 6000L TOCO, 162CV - 7,5T (VU=6ANOS) (INCLUI TANQUE DE ACO PARA TRANSPORTE DE AGUA E MOTOBOMBA CENTRIFUGA A GASOLINA 3,5CV) - CUSTO HORARIO PRODUTIVO NOTURNO</v>
          </cell>
          <cell r="I1388" t="str">
            <v>CHP-N</v>
          </cell>
          <cell r="J1388">
            <v>105.47</v>
          </cell>
          <cell r="K1388" t="str">
            <v>COMPOSICAO</v>
          </cell>
          <cell r="L1388">
            <v>5757</v>
          </cell>
          <cell r="M1388" t="str">
            <v>CAMINHAO PIPA 6000L TOCO, 162CV - 7,5T (VU=6ANOS) (INCLUI TANQUE DE ACO PARA TRANSPORTE DE AGUA E MOTOBOMBA CENTRIFUGA A GASOLINA 3,5CV) - MANUTENCAO</v>
          </cell>
          <cell r="N1388" t="str">
            <v>H</v>
          </cell>
          <cell r="O1388">
            <v>1</v>
          </cell>
          <cell r="P1388">
            <v>10.130000000000001</v>
          </cell>
          <cell r="Q1388">
            <v>10.130000000000001</v>
          </cell>
          <cell r="AD1388" t="str">
            <v>CHOR</v>
          </cell>
          <cell r="AE1388" t="str">
            <v>CUSTOS HORÁRIOS DE MÁQUINAS E EQUIPAMENTOS</v>
          </cell>
          <cell r="AF1388">
            <v>326</v>
          </cell>
          <cell r="AG1388" t="str">
            <v>CUSTO HORÁRIO PRODUTIVO NOTURNO</v>
          </cell>
          <cell r="AH1388">
            <v>0</v>
          </cell>
          <cell r="AI1388">
            <v>0</v>
          </cell>
        </row>
        <row r="1389">
          <cell r="G1389">
            <v>5898</v>
          </cell>
          <cell r="H1389" t="str">
            <v>CAMINHAO PIPA 6000L TOCO, 162CV - 7,5T (VU=6ANOS) (INCLUI TANQUE DE ACO PARA TRANSPORTE DE AGUA E MOTOBOMBA CENTRIFUGA A GASOLINA 3,5CV) - CUSTO HORARIO PRODUTIVO NOTURNO</v>
          </cell>
          <cell r="I1389" t="str">
            <v>CHP-N</v>
          </cell>
          <cell r="J1389">
            <v>105.47</v>
          </cell>
          <cell r="K1389" t="str">
            <v>COMPOSICAO</v>
          </cell>
          <cell r="L1389">
            <v>5758</v>
          </cell>
          <cell r="M1389" t="str">
            <v>CAMINHAO PIPA 6000L TOCO, 162CV - 7,5T (VU=6ANOS) (INCLUI TANQUE DE ACO PARA TRANSPORTE DE AGUA E MOTOBOMBA CENTRIFUGA A GASOLINA 3,5CV) - CUSTO HORARIO DE MATERIAIS NA OPERACAO</v>
          </cell>
          <cell r="N1389" t="str">
            <v>H</v>
          </cell>
          <cell r="O1389">
            <v>1</v>
          </cell>
          <cell r="P1389">
            <v>61.7</v>
          </cell>
          <cell r="Q1389">
            <v>61.7</v>
          </cell>
          <cell r="AD1389" t="str">
            <v>CHOR</v>
          </cell>
          <cell r="AE1389" t="str">
            <v>CUSTOS HORÁRIOS DE MÁQUINAS E EQUIPAMENTOS</v>
          </cell>
          <cell r="AF1389">
            <v>326</v>
          </cell>
          <cell r="AG1389" t="str">
            <v>CUSTO HORÁRIO PRODUTIVO NOTURNO</v>
          </cell>
          <cell r="AH1389">
            <v>0</v>
          </cell>
          <cell r="AI1389">
            <v>0</v>
          </cell>
        </row>
        <row r="1390">
          <cell r="G1390">
            <v>5898</v>
          </cell>
          <cell r="H1390" t="str">
            <v>CAMINHAO PIPA 6000L TOCO, 162CV - 7,5T (VU=6ANOS) (INCLUI TANQUE DE ACO PARA TRANSPORTE DE AGUA E MOTOBOMBA CENTRIFUGA A GASOLINA 3,5CV) - CUSTO HORARIO PRODUTIVO NOTURNO</v>
          </cell>
          <cell r="I1390" t="str">
            <v>CHP-N</v>
          </cell>
          <cell r="J1390">
            <v>105.47</v>
          </cell>
          <cell r="K1390" t="str">
            <v>COMPOSICAO</v>
          </cell>
          <cell r="L1390">
            <v>5760</v>
          </cell>
          <cell r="M1390" t="str">
            <v>CAMINHAO PIPA 6000L TOCO, 162CV - 7,5T (VU=6ANOS) (INCLUI TANQUE DE ACO PARA TRANSPORTE DE AGUA) - MAO-DE-OBRA NOTURNA NA OPERACAO</v>
          </cell>
          <cell r="N1390" t="str">
            <v>H</v>
          </cell>
          <cell r="O1390">
            <v>1</v>
          </cell>
          <cell r="P1390">
            <v>16.09</v>
          </cell>
          <cell r="Q1390">
            <v>16.09</v>
          </cell>
          <cell r="AD1390" t="str">
            <v>CHOR</v>
          </cell>
          <cell r="AE1390" t="str">
            <v>CUSTOS HORÁRIOS DE MÁQUINAS E EQUIPAMENTOS</v>
          </cell>
          <cell r="AF1390">
            <v>326</v>
          </cell>
          <cell r="AG1390" t="str">
            <v>CUSTO HORÁRIO PRODUTIVO NOTURNO</v>
          </cell>
          <cell r="AH1390">
            <v>0</v>
          </cell>
          <cell r="AI1390">
            <v>0</v>
          </cell>
        </row>
        <row r="1391">
          <cell r="G1391">
            <v>5902</v>
          </cell>
          <cell r="H1391" t="str">
            <v>CAMINHAO PIPA 10000L TRUCADO, 208CV - 21,1T (VU=6ANOS) (INCLUI TANQUE DE ACO PARA TRANSPORTE DE AGUA E MOTOBOMBA CENTRIFUGA A GASOLINA 3,5CV) - CUSTO HORARIO PRODUTIVO NOTURNO</v>
          </cell>
          <cell r="I1391" t="str">
            <v>CHP-N</v>
          </cell>
          <cell r="J1391">
            <v>101.19</v>
          </cell>
          <cell r="R1391">
            <v>16.09</v>
          </cell>
          <cell r="S1391">
            <v>15.9</v>
          </cell>
          <cell r="T1391">
            <v>54.6</v>
          </cell>
          <cell r="U1391">
            <v>53.96</v>
          </cell>
          <cell r="V1391">
            <v>30.49</v>
          </cell>
          <cell r="W1391">
            <v>30.13</v>
          </cell>
          <cell r="X1391">
            <v>0</v>
          </cell>
          <cell r="Y1391">
            <v>0</v>
          </cell>
          <cell r="Z1391">
            <v>0</v>
          </cell>
          <cell r="AA1391">
            <v>0</v>
          </cell>
          <cell r="AB1391" t="str">
            <v>CAIXA REFERENCIAL</v>
          </cell>
          <cell r="AD1391" t="str">
            <v>CHOR</v>
          </cell>
          <cell r="AE1391" t="str">
            <v>CUSTOS HORÁRIOS DE MÁQUINAS E EQUIPAMENTOS</v>
          </cell>
          <cell r="AF1391">
            <v>326</v>
          </cell>
          <cell r="AG1391" t="str">
            <v>CUSTO HORÁRIO PRODUTIVO NOTURNO</v>
          </cell>
          <cell r="AH1391">
            <v>0</v>
          </cell>
          <cell r="AI1391">
            <v>0</v>
          </cell>
        </row>
        <row r="1392">
          <cell r="G1392">
            <v>5902</v>
          </cell>
          <cell r="H1392" t="str">
            <v>CAMINHAO PIPA 10000L TRUCADO, 208CV - 21,1T (VU=6ANOS) (INCLUI TANQUE DE ACO PARA TRANSPORTE DE AGUA E MOTOBOMBA CENTRIFUGA A GASOLINA 3,5CV) - CUSTO HORARIO PRODUTIVO NOTURNO</v>
          </cell>
          <cell r="I1392" t="str">
            <v>CHP-N</v>
          </cell>
          <cell r="J1392">
            <v>101.19</v>
          </cell>
          <cell r="K1392" t="str">
            <v>COMPOSICAO</v>
          </cell>
          <cell r="L1392">
            <v>5762</v>
          </cell>
          <cell r="M1392" t="str">
            <v>CAMINHAO PIPA 10000L TRUCADO, 208CV - 21,1T (VU=6ANOS) (INCLUI TANQUE DE ACO PARA TRANSPORTE DE AGUA E MOTOBOMBA CENTRIFUGA A GASOLINA 3,5CV) - DEPRECIACAO E JUROS</v>
          </cell>
          <cell r="N1392" t="str">
            <v>H</v>
          </cell>
          <cell r="O1392">
            <v>1</v>
          </cell>
          <cell r="P1392">
            <v>19.309999999999999</v>
          </cell>
          <cell r="Q1392">
            <v>19.309999999999999</v>
          </cell>
          <cell r="AD1392" t="str">
            <v>CHOR</v>
          </cell>
          <cell r="AE1392" t="str">
            <v>CUSTOS HORÁRIOS DE MÁQUINAS E EQUIPAMENTOS</v>
          </cell>
          <cell r="AF1392">
            <v>326</v>
          </cell>
          <cell r="AG1392" t="str">
            <v>CUSTO HORÁRIO PRODUTIVO NOTURNO</v>
          </cell>
          <cell r="AH1392">
            <v>0</v>
          </cell>
          <cell r="AI1392">
            <v>0</v>
          </cell>
        </row>
        <row r="1393">
          <cell r="G1393">
            <v>5902</v>
          </cell>
          <cell r="H1393" t="str">
            <v>CAMINHAO PIPA 10000L TRUCADO, 208CV - 21,1T (VU=6ANOS) (INCLUI TANQUE DE ACO PARA TRANSPORTE DE AGUA E MOTOBOMBA CENTRIFUGA A GASOLINA 3,5CV) - CUSTO HORARIO PRODUTIVO NOTURNO</v>
          </cell>
          <cell r="I1393" t="str">
            <v>CHP-N</v>
          </cell>
          <cell r="J1393">
            <v>101.19</v>
          </cell>
          <cell r="K1393" t="str">
            <v>COMPOSICAO</v>
          </cell>
          <cell r="L1393">
            <v>5763</v>
          </cell>
          <cell r="M1393" t="str">
            <v>CAMINHAO PIPA 10000L TRUCADO, 208CV - 21,1T (VU=6ANOS) (INCLUI TANQUE DE ACO PARA TRANSPORTE DE AGUA E MOTOBOMBA CENTRIFUGA A GASOLINA 3,5CV) - MANUTENCAO</v>
          </cell>
          <cell r="N1393" t="str">
            <v>H</v>
          </cell>
          <cell r="O1393">
            <v>1</v>
          </cell>
          <cell r="P1393">
            <v>11.17</v>
          </cell>
          <cell r="Q1393">
            <v>11.17</v>
          </cell>
          <cell r="AD1393" t="str">
            <v>CHOR</v>
          </cell>
          <cell r="AE1393" t="str">
            <v>CUSTOS HORÁRIOS DE MÁQUINAS E EQUIPAMENTOS</v>
          </cell>
          <cell r="AF1393">
            <v>326</v>
          </cell>
          <cell r="AG1393" t="str">
            <v>CUSTO HORÁRIO PRODUTIVO NOTURNO</v>
          </cell>
          <cell r="AH1393">
            <v>0</v>
          </cell>
          <cell r="AI1393">
            <v>0</v>
          </cell>
        </row>
        <row r="1394">
          <cell r="G1394">
            <v>5902</v>
          </cell>
          <cell r="H1394" t="str">
            <v>CAMINHAO PIPA 10000L TRUCADO, 208CV - 21,1T (VU=6ANOS) (INCLUI TANQUE DE ACO PARA TRANSPORTE DE AGUA E MOTOBOMBA CENTRIFUGA A GASOLINA 3,5CV) - CUSTO HORARIO PRODUTIVO NOTURNO</v>
          </cell>
          <cell r="I1394" t="str">
            <v>CHP-N</v>
          </cell>
          <cell r="J1394">
            <v>101.19</v>
          </cell>
          <cell r="K1394" t="str">
            <v>COMPOSICAO</v>
          </cell>
          <cell r="L1394">
            <v>5764</v>
          </cell>
          <cell r="M1394" t="str">
            <v>CAMINHAO PIPA 10000L TRUCADO, 208CV - 21,1T (VU=6ANOS) (INCLUI TANQUE DE ACO PARA TRANSPORTE DE AGUA E MOTOBOMBA CENTRIFUGA A GASOLINA 3,5CV) - MAO-DE-OBRA NOTURNA NA OPERACAO</v>
          </cell>
          <cell r="N1394" t="str">
            <v>H</v>
          </cell>
          <cell r="O1394">
            <v>1</v>
          </cell>
          <cell r="P1394">
            <v>16.09</v>
          </cell>
          <cell r="Q1394">
            <v>16.09</v>
          </cell>
          <cell r="AD1394" t="str">
            <v>CHOR</v>
          </cell>
          <cell r="AE1394" t="str">
            <v>CUSTOS HORÁRIOS DE MÁQUINAS E EQUIPAMENTOS</v>
          </cell>
          <cell r="AF1394">
            <v>326</v>
          </cell>
          <cell r="AG1394" t="str">
            <v>CUSTO HORÁRIO PRODUTIVO NOTURNO</v>
          </cell>
          <cell r="AH1394">
            <v>0</v>
          </cell>
          <cell r="AI1394">
            <v>0</v>
          </cell>
        </row>
        <row r="1395">
          <cell r="G1395">
            <v>5902</v>
          </cell>
          <cell r="H1395" t="str">
            <v>CAMINHAO PIPA 10000L TRUCADO, 208CV - 21,1T (VU=6ANOS) (INCLUI TANQUE DE ACO PARA TRANSPORTE DE AGUA E MOTOBOMBA CENTRIFUGA A GASOLINA 3,5CV) - CUSTO HORARIO PRODUTIVO NOTURNO</v>
          </cell>
          <cell r="I1395" t="str">
            <v>CHP-N</v>
          </cell>
          <cell r="J1395">
            <v>101.19</v>
          </cell>
          <cell r="K1395" t="str">
            <v>COMPOSICAO</v>
          </cell>
          <cell r="L1395">
            <v>53831</v>
          </cell>
          <cell r="M1395" t="str">
            <v>CAMINHAO PIPA 10000L TRUCADO, 208CV - 21,1T (VU=6ANOS) (INCLUI TANQUE DE ACO PARA TRANSPORTE DE AGUA E MOTOBOMBA CENTRIFUGA A GASOLINA 3,5CV) - CUSTO HORARIO DE MATERIAIS NA OPERACAO</v>
          </cell>
          <cell r="N1395" t="str">
            <v>H</v>
          </cell>
          <cell r="O1395">
            <v>1</v>
          </cell>
          <cell r="P1395">
            <v>54.6</v>
          </cell>
          <cell r="Q1395">
            <v>54.6</v>
          </cell>
          <cell r="AD1395" t="str">
            <v>CHOR</v>
          </cell>
          <cell r="AE1395" t="str">
            <v>CUSTOS HORÁRIOS DE MÁQUINAS E EQUIPAMENTOS</v>
          </cell>
          <cell r="AF1395">
            <v>326</v>
          </cell>
          <cell r="AG1395" t="str">
            <v>CUSTO HORÁRIO PRODUTIVO NOTURNO</v>
          </cell>
          <cell r="AH1395">
            <v>0</v>
          </cell>
          <cell r="AI1395">
            <v>0</v>
          </cell>
        </row>
        <row r="1396">
          <cell r="G1396">
            <v>5906</v>
          </cell>
          <cell r="H1396" t="str">
            <v>DISTRIBUIDOR DE AGREGADO TIPO DOSADOR REBOCAVEL  COM 4 PNEUS COM LARGURA 3,66 M - CHP NOTURNO</v>
          </cell>
          <cell r="I1396" t="str">
            <v>CHP-N</v>
          </cell>
          <cell r="J1396">
            <v>12.7</v>
          </cell>
          <cell r="R1396">
            <v>0</v>
          </cell>
          <cell r="S1396">
            <v>0</v>
          </cell>
          <cell r="T1396">
            <v>0</v>
          </cell>
          <cell r="U1396">
            <v>0</v>
          </cell>
          <cell r="V1396">
            <v>12.69</v>
          </cell>
          <cell r="W1396">
            <v>100</v>
          </cell>
          <cell r="X1396">
            <v>0</v>
          </cell>
          <cell r="Y1396">
            <v>0</v>
          </cell>
          <cell r="Z1396">
            <v>0</v>
          </cell>
          <cell r="AA1396">
            <v>0</v>
          </cell>
          <cell r="AB1396" t="str">
            <v>CAIXA REFERENCIAL</v>
          </cell>
          <cell r="AD1396" t="str">
            <v>CHOR</v>
          </cell>
          <cell r="AE1396" t="str">
            <v>CUSTOS HORÁRIOS DE MÁQUINAS E EQUIPAMENTOS</v>
          </cell>
          <cell r="AF1396">
            <v>326</v>
          </cell>
          <cell r="AG1396" t="str">
            <v>CUSTO HORÁRIO PRODUTIVO NOTURNO</v>
          </cell>
          <cell r="AH1396">
            <v>0</v>
          </cell>
          <cell r="AI1396">
            <v>0</v>
          </cell>
        </row>
        <row r="1397">
          <cell r="G1397">
            <v>5906</v>
          </cell>
          <cell r="H1397" t="str">
            <v>DISTRIBUIDOR DE AGREGADO TIPO DOSADOR REBOCAVEL  COM 4 PNEUS COM LARGURA 3,66 M - CHP NOTURNO</v>
          </cell>
          <cell r="I1397" t="str">
            <v>CHP-N</v>
          </cell>
          <cell r="J1397">
            <v>12.7</v>
          </cell>
          <cell r="K1397" t="str">
            <v>COMPOSICAO</v>
          </cell>
          <cell r="L1397">
            <v>53833</v>
          </cell>
          <cell r="M1397" t="str">
            <v>DISTRIBUIDOR DE AGREGADO TIPO DOSADOR REBOCAVEL  COM 4 PNEUS COM LARGURA 3,66 M - DEPRECIACAO E JUROS</v>
          </cell>
          <cell r="N1397" t="str">
            <v>H</v>
          </cell>
          <cell r="O1397">
            <v>1</v>
          </cell>
          <cell r="P1397">
            <v>9.31</v>
          </cell>
          <cell r="Q1397">
            <v>9.31</v>
          </cell>
          <cell r="AD1397" t="str">
            <v>CHOR</v>
          </cell>
          <cell r="AE1397" t="str">
            <v>CUSTOS HORÁRIOS DE MÁQUINAS E EQUIPAMENTOS</v>
          </cell>
          <cell r="AF1397">
            <v>326</v>
          </cell>
          <cell r="AG1397" t="str">
            <v>CUSTO HORÁRIO PRODUTIVO NOTURNO</v>
          </cell>
          <cell r="AH1397">
            <v>0</v>
          </cell>
          <cell r="AI1397">
            <v>0</v>
          </cell>
        </row>
        <row r="1398">
          <cell r="G1398">
            <v>5906</v>
          </cell>
          <cell r="H1398" t="str">
            <v>DISTRIBUIDOR DE AGREGADO TIPO DOSADOR REBOCAVEL  COM 4 PNEUS COM LARGURA 3,66 M - CHP NOTURNO</v>
          </cell>
          <cell r="I1398" t="str">
            <v>CHP-N</v>
          </cell>
          <cell r="J1398">
            <v>12.7</v>
          </cell>
          <cell r="K1398" t="str">
            <v>COMPOSICAO</v>
          </cell>
          <cell r="L1398">
            <v>53834</v>
          </cell>
          <cell r="M1398" t="str">
            <v>DISTRIBUIDOR DE AGREGADO TIPO DOSADOR REBOCAVEL  COM 4 PNEUS COM LARGURA 3,66 M - MANUTENCAO</v>
          </cell>
          <cell r="N1398" t="str">
            <v>H</v>
          </cell>
          <cell r="O1398">
            <v>1</v>
          </cell>
          <cell r="P1398">
            <v>3.38</v>
          </cell>
          <cell r="Q1398">
            <v>3.38</v>
          </cell>
          <cell r="AD1398" t="str">
            <v>CHOR</v>
          </cell>
          <cell r="AE1398" t="str">
            <v>CUSTOS HORÁRIOS DE MÁQUINAS E EQUIPAMENTOS</v>
          </cell>
          <cell r="AF1398">
            <v>326</v>
          </cell>
          <cell r="AG1398" t="str">
            <v>CUSTO HORÁRIO PRODUTIVO NOTURNO</v>
          </cell>
          <cell r="AH1398">
            <v>0</v>
          </cell>
          <cell r="AI1398">
            <v>0</v>
          </cell>
        </row>
        <row r="1399">
          <cell r="G1399">
            <v>5910</v>
          </cell>
          <cell r="H1399" t="str">
            <v>DISTRIBUIDOR DE BETUME COM TANQUE DE 2500L, REBOCAVEL, PNEUMATICO COM MOTOR A GASOLINA 3,4HP - CHP NOTURNO</v>
          </cell>
          <cell r="I1399" t="str">
            <v>CHP-N</v>
          </cell>
          <cell r="J1399">
            <v>52.03</v>
          </cell>
          <cell r="R1399">
            <v>0.08</v>
          </cell>
          <cell r="S1399">
            <v>0.15</v>
          </cell>
          <cell r="T1399">
            <v>34.770000000000003</v>
          </cell>
          <cell r="U1399">
            <v>66.84</v>
          </cell>
          <cell r="V1399">
            <v>17.16</v>
          </cell>
          <cell r="W1399">
            <v>33</v>
          </cell>
          <cell r="X1399">
            <v>0</v>
          </cell>
          <cell r="Y1399">
            <v>0</v>
          </cell>
          <cell r="Z1399">
            <v>0</v>
          </cell>
          <cell r="AA1399">
            <v>0</v>
          </cell>
          <cell r="AB1399" t="str">
            <v>CAIXA REFERENCIAL</v>
          </cell>
          <cell r="AD1399" t="str">
            <v>CHOR</v>
          </cell>
          <cell r="AE1399" t="str">
            <v>CUSTOS HORÁRIOS DE MÁQUINAS E EQUIPAMENTOS</v>
          </cell>
          <cell r="AF1399">
            <v>326</v>
          </cell>
          <cell r="AG1399" t="str">
            <v>CUSTO HORÁRIO PRODUTIVO NOTURNO</v>
          </cell>
          <cell r="AH1399">
            <v>0</v>
          </cell>
          <cell r="AI1399">
            <v>0</v>
          </cell>
        </row>
        <row r="1400">
          <cell r="G1400">
            <v>5910</v>
          </cell>
          <cell r="H1400" t="str">
            <v>DISTRIBUIDOR DE BETUME COM TANQUE DE 2500L, REBOCAVEL, PNEUMATICO COM MOTOR A GASOLINA 3,4HP - CHP NOTURNO</v>
          </cell>
          <cell r="I1400" t="str">
            <v>CHP-N</v>
          </cell>
          <cell r="J1400">
            <v>52.03</v>
          </cell>
          <cell r="K1400" t="str">
            <v>COMPOSICAO</v>
          </cell>
          <cell r="L1400">
            <v>5765</v>
          </cell>
          <cell r="M1400" t="str">
            <v>DISTRIBUIDOR DE BETUME COM TANQUE DE 2500L, REBOCAVEL, PNEUMATICO COM MOTOR A GASOLINA 3,4HP -  MANUTENCAO</v>
          </cell>
          <cell r="N1400" t="str">
            <v>H</v>
          </cell>
          <cell r="O1400">
            <v>1</v>
          </cell>
          <cell r="P1400">
            <v>6.3</v>
          </cell>
          <cell r="Q1400">
            <v>6.3</v>
          </cell>
          <cell r="AD1400" t="str">
            <v>CHOR</v>
          </cell>
          <cell r="AE1400" t="str">
            <v>CUSTOS HORÁRIOS DE MÁQUINAS E EQUIPAMENTOS</v>
          </cell>
          <cell r="AF1400">
            <v>326</v>
          </cell>
          <cell r="AG1400" t="str">
            <v>CUSTO HORÁRIO PRODUTIVO NOTURNO</v>
          </cell>
          <cell r="AH1400">
            <v>0</v>
          </cell>
          <cell r="AI1400">
            <v>0</v>
          </cell>
        </row>
        <row r="1401">
          <cell r="G1401">
            <v>5910</v>
          </cell>
          <cell r="H1401" t="str">
            <v>DISTRIBUIDOR DE BETUME COM TANQUE DE 2500L, REBOCAVEL, PNEUMATICO COM MOTOR A GASOLINA 3,4HP - CHP NOTURNO</v>
          </cell>
          <cell r="I1401" t="str">
            <v>CHP-N</v>
          </cell>
          <cell r="J1401">
            <v>52.03</v>
          </cell>
          <cell r="K1401" t="str">
            <v>COMPOSICAO</v>
          </cell>
          <cell r="L1401">
            <v>5766</v>
          </cell>
          <cell r="M1401" t="str">
            <v>DISTRIBUIDOR DE BETUME COM TANQUE DE 2500L, REBOCAVEL, PNEUMATICO COM MOTOR A GASOLINA 3,4HP  - CUSTO COM MATERIAIS NA OPERACAO</v>
          </cell>
          <cell r="N1401" t="str">
            <v>H</v>
          </cell>
          <cell r="O1401">
            <v>1</v>
          </cell>
          <cell r="P1401">
            <v>34.770000000000003</v>
          </cell>
          <cell r="Q1401">
            <v>34.770000000000003</v>
          </cell>
          <cell r="AD1401" t="str">
            <v>CHOR</v>
          </cell>
          <cell r="AE1401" t="str">
            <v>CUSTOS HORÁRIOS DE MÁQUINAS E EQUIPAMENTOS</v>
          </cell>
          <cell r="AF1401">
            <v>326</v>
          </cell>
          <cell r="AG1401" t="str">
            <v>CUSTO HORÁRIO PRODUTIVO NOTURNO</v>
          </cell>
          <cell r="AH1401">
            <v>0</v>
          </cell>
          <cell r="AI1401">
            <v>0</v>
          </cell>
        </row>
        <row r="1402">
          <cell r="G1402">
            <v>5910</v>
          </cell>
          <cell r="H1402" t="str">
            <v>DISTRIBUIDOR DE BETUME COM TANQUE DE 2500L, REBOCAVEL, PNEUMATICO COM MOTOR A GASOLINA 3,4HP - CHP NOTURNO</v>
          </cell>
          <cell r="I1402" t="str">
            <v>CHP-N</v>
          </cell>
          <cell r="J1402">
            <v>52.03</v>
          </cell>
          <cell r="K1402" t="str">
            <v>COMPOSICAO</v>
          </cell>
          <cell r="L1402">
            <v>5768</v>
          </cell>
          <cell r="M1402" t="str">
            <v>DISTRIBUIDOR DE BETUME COM TANQUE DE 2500L, REBOCAVEL, PNEUMATICO COM MOTOR A GASOLINA 3,4HP  - CUSTO COM MAO-DE-OBRA NA OPERACAO NOTURNA</v>
          </cell>
          <cell r="N1402" t="str">
            <v>H</v>
          </cell>
          <cell r="O1402">
            <v>1</v>
          </cell>
          <cell r="P1402">
            <v>0.08</v>
          </cell>
          <cell r="Q1402">
            <v>0.08</v>
          </cell>
          <cell r="AD1402" t="str">
            <v>CHOR</v>
          </cell>
          <cell r="AE1402" t="str">
            <v>CUSTOS HORÁRIOS DE MÁQUINAS E EQUIPAMENTOS</v>
          </cell>
          <cell r="AF1402">
            <v>326</v>
          </cell>
          <cell r="AG1402" t="str">
            <v>CUSTO HORÁRIO PRODUTIVO NOTURNO</v>
          </cell>
          <cell r="AH1402">
            <v>0</v>
          </cell>
          <cell r="AI1402">
            <v>0</v>
          </cell>
        </row>
        <row r="1403">
          <cell r="G1403">
            <v>5910</v>
          </cell>
          <cell r="H1403" t="str">
            <v>DISTRIBUIDOR DE BETUME COM TANQUE DE 2500L, REBOCAVEL, PNEUMATICO COM MOTOR A GASOLINA 3,4HP - CHP NOTURNO</v>
          </cell>
          <cell r="I1403" t="str">
            <v>CHP-N</v>
          </cell>
          <cell r="J1403">
            <v>52.03</v>
          </cell>
          <cell r="K1403" t="str">
            <v>COMPOSICAO</v>
          </cell>
          <cell r="L1403">
            <v>53835</v>
          </cell>
          <cell r="M1403" t="str">
            <v>DISTRIBUIDOR DE BETUME COM TANQUE DE 2500L, REBOCAVEL, PNEUMATICO COM MOTOR A GASOLINA 3,4HP -  DEPRECIACAO E JUROS</v>
          </cell>
          <cell r="N1403" t="str">
            <v>H</v>
          </cell>
          <cell r="O1403">
            <v>1</v>
          </cell>
          <cell r="P1403">
            <v>10.86</v>
          </cell>
          <cell r="Q1403">
            <v>10.86</v>
          </cell>
          <cell r="AD1403" t="str">
            <v>CHOR</v>
          </cell>
          <cell r="AE1403" t="str">
            <v>CUSTOS HORÁRIOS DE MÁQUINAS E EQUIPAMENTOS</v>
          </cell>
          <cell r="AF1403">
            <v>326</v>
          </cell>
          <cell r="AG1403" t="str">
            <v>CUSTO HORÁRIO PRODUTIVO NOTURNO</v>
          </cell>
          <cell r="AH1403">
            <v>0</v>
          </cell>
          <cell r="AI1403">
            <v>0</v>
          </cell>
        </row>
        <row r="1404">
          <cell r="G1404">
            <v>5914</v>
          </cell>
          <cell r="H1404" t="str">
            <v>DISTRIBUIDOR DE ASFALTO MONTADO SOBRE CAMINHAO TOCO 162 HP, COM TANQUE ISOLADO 6 M3 COM BARRA ESPARGIDORA DE 3,66 M - CHP NOTURNO</v>
          </cell>
          <cell r="I1404" t="str">
            <v>CHP-N</v>
          </cell>
          <cell r="J1404">
            <v>190.29</v>
          </cell>
          <cell r="R1404">
            <v>32.18</v>
          </cell>
          <cell r="S1404">
            <v>16.91</v>
          </cell>
          <cell r="T1404">
            <v>81.430000000000007</v>
          </cell>
          <cell r="U1404">
            <v>42.79</v>
          </cell>
          <cell r="V1404">
            <v>76.67</v>
          </cell>
          <cell r="W1404">
            <v>40.29</v>
          </cell>
          <cell r="X1404">
            <v>0</v>
          </cell>
          <cell r="Y1404">
            <v>0</v>
          </cell>
          <cell r="Z1404">
            <v>0</v>
          </cell>
          <cell r="AA1404">
            <v>0</v>
          </cell>
          <cell r="AB1404" t="str">
            <v>CAIXA REFERENCIAL</v>
          </cell>
          <cell r="AD1404" t="str">
            <v>CHOR</v>
          </cell>
          <cell r="AE1404" t="str">
            <v>CUSTOS HORÁRIOS DE MÁQUINAS E EQUIPAMENTOS</v>
          </cell>
          <cell r="AF1404">
            <v>326</v>
          </cell>
          <cell r="AG1404" t="str">
            <v>CUSTO HORÁRIO PRODUTIVO NOTURNO</v>
          </cell>
          <cell r="AH1404">
            <v>0</v>
          </cell>
          <cell r="AI1404">
            <v>0</v>
          </cell>
        </row>
        <row r="1405">
          <cell r="G1405">
            <v>5914</v>
          </cell>
          <cell r="H1405" t="str">
            <v>DISTRIBUIDOR DE ASFALTO MONTADO SOBRE CAMINHAO TOCO 162 HP, COM TANQUE ISOLADO 6 M3 COM BARRA ESPARGIDORA DE 3,66 M - CHP NOTURNO</v>
          </cell>
          <cell r="I1405" t="str">
            <v>CHP-N</v>
          </cell>
          <cell r="J1405">
            <v>190.29</v>
          </cell>
          <cell r="K1405" t="str">
            <v>COMPOSICAO</v>
          </cell>
          <cell r="L1405">
            <v>5769</v>
          </cell>
          <cell r="M1405" t="str">
            <v>DISTRIBUIDOR DE ASFALTO MONTADO SOBRE CAMINHAO TOCO 162 HP, COM TANQUE ISOLADO 6 M3 COM BARRA ESPARGIDORA  DE 3,66 M - MANUTENCAO</v>
          </cell>
          <cell r="N1405" t="str">
            <v>H</v>
          </cell>
          <cell r="O1405">
            <v>1</v>
          </cell>
          <cell r="P1405">
            <v>28.54</v>
          </cell>
          <cell r="Q1405">
            <v>28.54</v>
          </cell>
          <cell r="AD1405" t="str">
            <v>CHOR</v>
          </cell>
          <cell r="AE1405" t="str">
            <v>CUSTOS HORÁRIOS DE MÁQUINAS E EQUIPAMENTOS</v>
          </cell>
          <cell r="AF1405">
            <v>326</v>
          </cell>
          <cell r="AG1405" t="str">
            <v>CUSTO HORÁRIO PRODUTIVO NOTURNO</v>
          </cell>
          <cell r="AH1405">
            <v>0</v>
          </cell>
          <cell r="AI1405">
            <v>0</v>
          </cell>
        </row>
        <row r="1406">
          <cell r="G1406">
            <v>5914</v>
          </cell>
          <cell r="H1406" t="str">
            <v>DISTRIBUIDOR DE ASFALTO MONTADO SOBRE CAMINHAO TOCO 162 HP, COM TANQUE ISOLADO 6 M3 COM BARRA ESPARGIDORA DE 3,66 M - CHP NOTURNO</v>
          </cell>
          <cell r="I1406" t="str">
            <v>CHP-N</v>
          </cell>
          <cell r="J1406">
            <v>190.29</v>
          </cell>
          <cell r="K1406" t="str">
            <v>COMPOSICAO</v>
          </cell>
          <cell r="L1406">
            <v>5771</v>
          </cell>
          <cell r="M1406" t="str">
            <v>DISTRIBUIDOR DE ASFALTO CAP 5.000L SOBRE CAMINHAO TOCO 142HP - CUSTO C/ MAO-DE-OBRA NA OPERACAO NOTURNA</v>
          </cell>
          <cell r="N1406" t="str">
            <v>H</v>
          </cell>
          <cell r="O1406">
            <v>1</v>
          </cell>
          <cell r="P1406">
            <v>32.18</v>
          </cell>
          <cell r="Q1406">
            <v>32.18</v>
          </cell>
          <cell r="AD1406" t="str">
            <v>CHOR</v>
          </cell>
          <cell r="AE1406" t="str">
            <v>CUSTOS HORÁRIOS DE MÁQUINAS E EQUIPAMENTOS</v>
          </cell>
          <cell r="AF1406">
            <v>326</v>
          </cell>
          <cell r="AG1406" t="str">
            <v>CUSTO HORÁRIO PRODUTIVO NOTURNO</v>
          </cell>
          <cell r="AH1406">
            <v>0</v>
          </cell>
          <cell r="AI1406">
            <v>0</v>
          </cell>
        </row>
        <row r="1407">
          <cell r="G1407">
            <v>5914</v>
          </cell>
          <cell r="H1407" t="str">
            <v>DISTRIBUIDOR DE ASFALTO MONTADO SOBRE CAMINHAO TOCO 162 HP, COM TANQUE ISOLADO 6 M3 COM BARRA ESPARGIDORA DE 3,66 M - CHP NOTURNO</v>
          </cell>
          <cell r="I1407" t="str">
            <v>CHP-N</v>
          </cell>
          <cell r="J1407">
            <v>190.29</v>
          </cell>
          <cell r="K1407" t="str">
            <v>COMPOSICAO</v>
          </cell>
          <cell r="L1407">
            <v>53836</v>
          </cell>
          <cell r="M1407" t="str">
            <v>DISTRIBUIDOR DE ASFALTO MONTADO SOBRE CAMINHAO TOCO 162 HP, COM TANQUE ISOLADO 6 M3 COM BARRA ESPARGIDORA  DE 3,66 M - DEPRECIACAO E JUROS</v>
          </cell>
          <cell r="N1407" t="str">
            <v>H</v>
          </cell>
          <cell r="O1407">
            <v>1</v>
          </cell>
          <cell r="P1407">
            <v>48.12</v>
          </cell>
          <cell r="Q1407">
            <v>48.12</v>
          </cell>
          <cell r="AD1407" t="str">
            <v>CHOR</v>
          </cell>
          <cell r="AE1407" t="str">
            <v>CUSTOS HORÁRIOS DE MÁQUINAS E EQUIPAMENTOS</v>
          </cell>
          <cell r="AF1407">
            <v>326</v>
          </cell>
          <cell r="AG1407" t="str">
            <v>CUSTO HORÁRIO PRODUTIVO NOTURNO</v>
          </cell>
          <cell r="AH1407">
            <v>0</v>
          </cell>
          <cell r="AI1407">
            <v>0</v>
          </cell>
        </row>
        <row r="1408">
          <cell r="G1408">
            <v>5914</v>
          </cell>
          <cell r="H1408" t="str">
            <v>DISTRIBUIDOR DE ASFALTO MONTADO SOBRE CAMINHAO TOCO 162 HP, COM TANQUE ISOLADO 6 M3 COM BARRA ESPARGIDORA DE 3,66 M - CHP NOTURNO</v>
          </cell>
          <cell r="I1408" t="str">
            <v>CHP-N</v>
          </cell>
          <cell r="J1408">
            <v>190.29</v>
          </cell>
          <cell r="K1408" t="str">
            <v>COMPOSICAO</v>
          </cell>
          <cell r="L1408">
            <v>53837</v>
          </cell>
          <cell r="M1408" t="str">
            <v>DISTRIBUIDOR DE ASFALTO MONTADO SOBRE CAMINHAO TOCO 162 HP, COM TANQUE ISOLADO 6 M3 COM BARRA ESPARGIDORA  DE 3,66 M - CUSTO C/ MATERIAIS NA OPERACAO</v>
          </cell>
          <cell r="N1408" t="str">
            <v>H</v>
          </cell>
          <cell r="O1408">
            <v>1</v>
          </cell>
          <cell r="P1408">
            <v>81.430000000000007</v>
          </cell>
          <cell r="Q1408">
            <v>81.430000000000007</v>
          </cell>
          <cell r="AD1408" t="str">
            <v>CHOR</v>
          </cell>
          <cell r="AE1408" t="str">
            <v>CUSTOS HORÁRIOS DE MÁQUINAS E EQUIPAMENTOS</v>
          </cell>
          <cell r="AF1408">
            <v>326</v>
          </cell>
          <cell r="AG1408" t="str">
            <v>CUSTO HORÁRIO PRODUTIVO NOTURNO</v>
          </cell>
          <cell r="AH1408">
            <v>0</v>
          </cell>
          <cell r="AI1408">
            <v>0</v>
          </cell>
        </row>
        <row r="1409">
          <cell r="G1409">
            <v>5922</v>
          </cell>
          <cell r="H1409" t="str">
            <v>GRADE ARADORA COM 20 DISCOS DE 24 " SOBRE PNEUS - CHP NOTURNO</v>
          </cell>
          <cell r="I1409" t="str">
            <v>CHP-N</v>
          </cell>
          <cell r="J1409">
            <v>4.17</v>
          </cell>
          <cell r="R1409">
            <v>0</v>
          </cell>
          <cell r="S1409">
            <v>0</v>
          </cell>
          <cell r="T1409">
            <v>0</v>
          </cell>
          <cell r="U1409">
            <v>0</v>
          </cell>
          <cell r="V1409">
            <v>4.17</v>
          </cell>
          <cell r="W1409">
            <v>100</v>
          </cell>
          <cell r="X1409">
            <v>0</v>
          </cell>
          <cell r="Y1409">
            <v>0</v>
          </cell>
          <cell r="Z1409">
            <v>0</v>
          </cell>
          <cell r="AA1409">
            <v>0</v>
          </cell>
          <cell r="AB1409" t="str">
            <v>CAIXA REFERENCIAL</v>
          </cell>
          <cell r="AD1409" t="str">
            <v>CHOR</v>
          </cell>
          <cell r="AE1409" t="str">
            <v>CUSTOS HORÁRIOS DE MÁQUINAS E EQUIPAMENTOS</v>
          </cell>
          <cell r="AF1409">
            <v>326</v>
          </cell>
          <cell r="AG1409" t="str">
            <v>CUSTO HORÁRIO PRODUTIVO NOTURNO</v>
          </cell>
          <cell r="AH1409">
            <v>0</v>
          </cell>
          <cell r="AI1409">
            <v>0</v>
          </cell>
        </row>
        <row r="1410">
          <cell r="G1410">
            <v>5922</v>
          </cell>
          <cell r="H1410" t="str">
            <v>GRADE ARADORA COM 20 DISCOS DE 24 " SOBRE PNEUS - CHP NOTURNO</v>
          </cell>
          <cell r="I1410" t="str">
            <v>CHP-N</v>
          </cell>
          <cell r="J1410">
            <v>4.17</v>
          </cell>
          <cell r="K1410" t="str">
            <v>COMPOSICAO</v>
          </cell>
          <cell r="L1410">
            <v>53840</v>
          </cell>
          <cell r="M1410" t="str">
            <v>GRADE ARADORA COM 20 DISCOS DE 24 " SOBRE PNEUS - DEPRECIACAO E JUROS</v>
          </cell>
          <cell r="N1410" t="str">
            <v>H</v>
          </cell>
          <cell r="O1410">
            <v>1</v>
          </cell>
          <cell r="P1410">
            <v>3.12</v>
          </cell>
          <cell r="Q1410">
            <v>3.12</v>
          </cell>
          <cell r="AD1410" t="str">
            <v>CHOR</v>
          </cell>
          <cell r="AE1410" t="str">
            <v>CUSTOS HORÁRIOS DE MÁQUINAS E EQUIPAMENTOS</v>
          </cell>
          <cell r="AF1410">
            <v>326</v>
          </cell>
          <cell r="AG1410" t="str">
            <v>CUSTO HORÁRIO PRODUTIVO NOTURNO</v>
          </cell>
          <cell r="AH1410">
            <v>0</v>
          </cell>
          <cell r="AI1410">
            <v>0</v>
          </cell>
        </row>
        <row r="1411">
          <cell r="G1411">
            <v>5922</v>
          </cell>
          <cell r="H1411" t="str">
            <v>GRADE ARADORA COM 20 DISCOS DE 24 " SOBRE PNEUS - CHP NOTURNO</v>
          </cell>
          <cell r="I1411" t="str">
            <v>CHP-N</v>
          </cell>
          <cell r="J1411">
            <v>4.17</v>
          </cell>
          <cell r="K1411" t="str">
            <v>COMPOSICAO</v>
          </cell>
          <cell r="L1411">
            <v>53841</v>
          </cell>
          <cell r="M1411" t="str">
            <v>GRADE ARADORA COM 20 DISCOS DE 24 " SOBRE PNEUS - MANUTENCAO</v>
          </cell>
          <cell r="N1411" t="str">
            <v>H</v>
          </cell>
          <cell r="O1411">
            <v>1</v>
          </cell>
          <cell r="P1411">
            <v>1.04</v>
          </cell>
          <cell r="Q1411">
            <v>1.04</v>
          </cell>
          <cell r="AD1411" t="str">
            <v>CHOR</v>
          </cell>
          <cell r="AE1411" t="str">
            <v>CUSTOS HORÁRIOS DE MÁQUINAS E EQUIPAMENTOS</v>
          </cell>
          <cell r="AF1411">
            <v>326</v>
          </cell>
          <cell r="AG1411" t="str">
            <v>CUSTO HORÁRIO PRODUTIVO NOTURNO</v>
          </cell>
          <cell r="AH1411">
            <v>0</v>
          </cell>
          <cell r="AI1411">
            <v>0</v>
          </cell>
        </row>
        <row r="1412">
          <cell r="G1412">
            <v>5925</v>
          </cell>
          <cell r="H1412" t="str">
            <v>LANCA ELEVATORIA TELESCOPICA DE ACIONAMENTO HIDRAULICO, CAPACIDADE DE CARGA 30.000 KG, COM CESTO, MONTADA SOBRE CAMINHAO TRUCADO - CHP NOTURNO</v>
          </cell>
          <cell r="I1412" t="str">
            <v>CHP-N</v>
          </cell>
          <cell r="J1412">
            <v>392.13</v>
          </cell>
          <cell r="R1412">
            <v>16.09</v>
          </cell>
          <cell r="S1412">
            <v>4.0999999999999996</v>
          </cell>
          <cell r="T1412">
            <v>55.12</v>
          </cell>
          <cell r="U1412">
            <v>14.05</v>
          </cell>
          <cell r="V1412">
            <v>320.91000000000003</v>
          </cell>
          <cell r="W1412">
            <v>81.83</v>
          </cell>
          <cell r="X1412">
            <v>0</v>
          </cell>
          <cell r="Y1412">
            <v>0</v>
          </cell>
          <cell r="Z1412">
            <v>0</v>
          </cell>
          <cell r="AA1412">
            <v>0</v>
          </cell>
          <cell r="AB1412" t="str">
            <v>CAIXA REFERENCIAL</v>
          </cell>
          <cell r="AD1412" t="str">
            <v>CHOR</v>
          </cell>
          <cell r="AE1412" t="str">
            <v>CUSTOS HORÁRIOS DE MÁQUINAS E EQUIPAMENTOS</v>
          </cell>
          <cell r="AF1412">
            <v>326</v>
          </cell>
          <cell r="AG1412" t="str">
            <v>CUSTO HORÁRIO PRODUTIVO NOTURNO</v>
          </cell>
          <cell r="AH1412">
            <v>0</v>
          </cell>
          <cell r="AI1412">
            <v>0</v>
          </cell>
        </row>
        <row r="1413">
          <cell r="G1413">
            <v>5925</v>
          </cell>
          <cell r="H1413" t="str">
            <v>LANCA ELEVATORIA TELESCOPICA DE ACIONAMENTO HIDRAULICO, CAPACIDADE DE CARGA 30.000 KG, COM CESTO, MONTADA SOBRE CAMINHAO TRUCADO - CHP NOTURNO</v>
          </cell>
          <cell r="I1413" t="str">
            <v>CHP-N</v>
          </cell>
          <cell r="J1413">
            <v>392.13</v>
          </cell>
          <cell r="K1413" t="str">
            <v>COMPOSICAO</v>
          </cell>
          <cell r="L1413">
            <v>5775</v>
          </cell>
          <cell r="M1413" t="str">
            <v>LANCA ELEVATORIA TELESCOPICA DE ACIONAMENTO HIDRAULICO, CAPACIDADE DE CARGA 30.000 KG, COM CESTO, MONTADA SOBRE CAMINHAO TRUCADO - MANUTENCAO</v>
          </cell>
          <cell r="N1413" t="str">
            <v>H</v>
          </cell>
          <cell r="O1413">
            <v>1</v>
          </cell>
          <cell r="P1413">
            <v>105.02</v>
          </cell>
          <cell r="Q1413">
            <v>105.02</v>
          </cell>
          <cell r="AD1413" t="str">
            <v>CHOR</v>
          </cell>
          <cell r="AE1413" t="str">
            <v>CUSTOS HORÁRIOS DE MÁQUINAS E EQUIPAMENTOS</v>
          </cell>
          <cell r="AF1413">
            <v>326</v>
          </cell>
          <cell r="AG1413" t="str">
            <v>CUSTO HORÁRIO PRODUTIVO NOTURNO</v>
          </cell>
          <cell r="AH1413">
            <v>0</v>
          </cell>
          <cell r="AI1413">
            <v>0</v>
          </cell>
        </row>
        <row r="1414">
          <cell r="G1414">
            <v>5925</v>
          </cell>
          <cell r="H1414" t="str">
            <v>LANCA ELEVATORIA TELESCOPICA DE ACIONAMENTO HIDRAULICO, CAPACIDADE DE CARGA 30.000 KG, COM CESTO, MONTADA SOBRE CAMINHAO TRUCADO - CHP NOTURNO</v>
          </cell>
          <cell r="I1414" t="str">
            <v>CHP-N</v>
          </cell>
          <cell r="J1414">
            <v>392.13</v>
          </cell>
          <cell r="K1414" t="str">
            <v>COMPOSICAO</v>
          </cell>
          <cell r="L1414">
            <v>5776</v>
          </cell>
          <cell r="M1414" t="str">
            <v>LANCA ELEVATORIA TELESCOPICA DE ACIONAMENTO HIDRAULICO, CAPACIDADE DE CARGA 30.000 KG, COM CESTO, MONTADA SOBRE CAMINHAO TRUCADO  - CUSTO COM MATERIAIS NA OPERACAO</v>
          </cell>
          <cell r="N1414" t="str">
            <v>H</v>
          </cell>
          <cell r="O1414">
            <v>1</v>
          </cell>
          <cell r="P1414">
            <v>55.12</v>
          </cell>
          <cell r="Q1414">
            <v>55.12</v>
          </cell>
          <cell r="AD1414" t="str">
            <v>CHOR</v>
          </cell>
          <cell r="AE1414" t="str">
            <v>CUSTOS HORÁRIOS DE MÁQUINAS E EQUIPAMENTOS</v>
          </cell>
          <cell r="AF1414">
            <v>326</v>
          </cell>
          <cell r="AG1414" t="str">
            <v>CUSTO HORÁRIO PRODUTIVO NOTURNO</v>
          </cell>
          <cell r="AH1414">
            <v>0</v>
          </cell>
          <cell r="AI1414">
            <v>0</v>
          </cell>
        </row>
        <row r="1415">
          <cell r="G1415">
            <v>5925</v>
          </cell>
          <cell r="H1415" t="str">
            <v>LANCA ELEVATORIA TELESCOPICA DE ACIONAMENTO HIDRAULICO, CAPACIDADE DE CARGA 30.000 KG, COM CESTO, MONTADA SOBRE CAMINHAO TRUCADO - CHP NOTURNO</v>
          </cell>
          <cell r="I1415" t="str">
            <v>CHP-N</v>
          </cell>
          <cell r="J1415">
            <v>392.13</v>
          </cell>
          <cell r="K1415" t="str">
            <v>COMPOSICAO</v>
          </cell>
          <cell r="L1415">
            <v>53842</v>
          </cell>
          <cell r="M1415" t="str">
            <v>LANCA ELEVATORIA TELESCOPICA DE ACIONAMENTO HIDRAULICO, CAPACIDADE DE CARGA 30.000 KG, COM CESTO, MONTADA SOBRE CAMINHAO TRUCADO - DEPRECIACAO E JUROS</v>
          </cell>
          <cell r="N1415" t="str">
            <v>H</v>
          </cell>
          <cell r="O1415">
            <v>1</v>
          </cell>
          <cell r="P1415">
            <v>215.89</v>
          </cell>
          <cell r="Q1415">
            <v>215.89</v>
          </cell>
          <cell r="AD1415" t="str">
            <v>CHOR</v>
          </cell>
          <cell r="AE1415" t="str">
            <v>CUSTOS HORÁRIOS DE MÁQUINAS E EQUIPAMENTOS</v>
          </cell>
          <cell r="AF1415">
            <v>326</v>
          </cell>
          <cell r="AG1415" t="str">
            <v>CUSTO HORÁRIO PRODUTIVO NOTURNO</v>
          </cell>
          <cell r="AH1415">
            <v>0</v>
          </cell>
          <cell r="AI1415">
            <v>0</v>
          </cell>
        </row>
        <row r="1416">
          <cell r="G1416">
            <v>5925</v>
          </cell>
          <cell r="H1416" t="str">
            <v>LANCA ELEVATORIA TELESCOPICA DE ACIONAMENTO HIDRAULICO, CAPACIDADE DE CARGA 30.000 KG, COM CESTO, MONTADA SOBRE CAMINHAO TRUCADO - CHP NOTURNO</v>
          </cell>
          <cell r="I1416" t="str">
            <v>CHP-N</v>
          </cell>
          <cell r="J1416">
            <v>392.13</v>
          </cell>
          <cell r="K1416" t="str">
            <v>COMPOSICAO</v>
          </cell>
          <cell r="L1416">
            <v>53844</v>
          </cell>
          <cell r="M1416" t="str">
            <v>LANCA ELEVATORIA TELESCOPICA DE ACIONAMENTO HIDRAULICO, CAPACIDADE DE CARGA 30.000 KG, COM CESTO, MONTADA SOBRE CAMINHAO TRUCADO - CUSTO COM MA0-DE-OBRA NA OPERACAO NOTURNA</v>
          </cell>
          <cell r="N1416" t="str">
            <v>H</v>
          </cell>
          <cell r="O1416">
            <v>1</v>
          </cell>
          <cell r="P1416">
            <v>16.09</v>
          </cell>
          <cell r="Q1416">
            <v>16.09</v>
          </cell>
          <cell r="AD1416" t="str">
            <v>CHOR</v>
          </cell>
          <cell r="AE1416" t="str">
            <v>CUSTOS HORÁRIOS DE MÁQUINAS E EQUIPAMENTOS</v>
          </cell>
          <cell r="AF1416">
            <v>326</v>
          </cell>
          <cell r="AG1416" t="str">
            <v>CUSTO HORÁRIO PRODUTIVO NOTURNO</v>
          </cell>
          <cell r="AH1416">
            <v>0</v>
          </cell>
          <cell r="AI1416">
            <v>0</v>
          </cell>
        </row>
        <row r="1417">
          <cell r="G1417">
            <v>5929</v>
          </cell>
          <cell r="H1417" t="str">
            <v>GUINDASTE MUNK COM CESTO, CARGA MAXIMA 5,75T (A 2M) E 2,3T ( A 5M), ALTURA MAXIMA = 7,9M, MONTADO SOBRE CAMINHAO DE CARROCERIA 162HP  - CHP NOTURNO</v>
          </cell>
          <cell r="I1417" t="str">
            <v>CHP-N</v>
          </cell>
          <cell r="J1417">
            <v>111.88</v>
          </cell>
          <cell r="R1417">
            <v>16.09</v>
          </cell>
          <cell r="S1417">
            <v>14.38</v>
          </cell>
          <cell r="T1417">
            <v>54.28</v>
          </cell>
          <cell r="U1417">
            <v>48.52</v>
          </cell>
          <cell r="V1417">
            <v>41.49</v>
          </cell>
          <cell r="W1417">
            <v>37.090000000000003</v>
          </cell>
          <cell r="X1417">
            <v>0</v>
          </cell>
          <cell r="Y1417">
            <v>0</v>
          </cell>
          <cell r="Z1417">
            <v>0</v>
          </cell>
          <cell r="AA1417">
            <v>0</v>
          </cell>
          <cell r="AB1417" t="str">
            <v>CAIXA REFERENCIAL</v>
          </cell>
          <cell r="AD1417" t="str">
            <v>CHOR</v>
          </cell>
          <cell r="AE1417" t="str">
            <v>CUSTOS HORÁRIOS DE MÁQUINAS E EQUIPAMENTOS</v>
          </cell>
          <cell r="AF1417">
            <v>326</v>
          </cell>
          <cell r="AG1417" t="str">
            <v>CUSTO HORÁRIO PRODUTIVO NOTURNO</v>
          </cell>
          <cell r="AH1417">
            <v>0</v>
          </cell>
          <cell r="AI1417">
            <v>0</v>
          </cell>
        </row>
        <row r="1418">
          <cell r="G1418">
            <v>5929</v>
          </cell>
          <cell r="H1418" t="str">
            <v>GUINDASTE MUNK COM CESTO, CARGA MAXIMA 5,75T (A 2M) E 2,3T ( A 5M), ALTURA MAXIMA = 7,9M, MONTADO SOBRE CAMINHAO DE CARROCERIA 162HP  - CHP NOTURNO</v>
          </cell>
          <cell r="I1418" t="str">
            <v>CHP-N</v>
          </cell>
          <cell r="J1418">
            <v>111.88</v>
          </cell>
          <cell r="K1418" t="str">
            <v>COMPOSICAO</v>
          </cell>
          <cell r="L1418">
            <v>5777</v>
          </cell>
          <cell r="M1418" t="str">
            <v>GUINDASTE MUNK COM CESTO, CARGA MAXIMA 5,75T (A 2M) E 2,3T ( A 5M), ALTURA MAXIMA = 7,9M, MONTADO SOBRE CAMINHAO DE CARROCERIA FORD 162HP - MANUTENCAO</v>
          </cell>
          <cell r="N1418" t="str">
            <v>H</v>
          </cell>
          <cell r="O1418">
            <v>1</v>
          </cell>
          <cell r="P1418">
            <v>14.68</v>
          </cell>
          <cell r="Q1418">
            <v>14.68</v>
          </cell>
          <cell r="AD1418" t="str">
            <v>CHOR</v>
          </cell>
          <cell r="AE1418" t="str">
            <v>CUSTOS HORÁRIOS DE MÁQUINAS E EQUIPAMENTOS</v>
          </cell>
          <cell r="AF1418">
            <v>326</v>
          </cell>
          <cell r="AG1418" t="str">
            <v>CUSTO HORÁRIO PRODUTIVO NOTURNO</v>
          </cell>
          <cell r="AH1418">
            <v>0</v>
          </cell>
          <cell r="AI1418">
            <v>0</v>
          </cell>
        </row>
        <row r="1419">
          <cell r="G1419">
            <v>5929</v>
          </cell>
          <cell r="H1419" t="str">
            <v>GUINDASTE MUNK COM CESTO, CARGA MAXIMA 5,75T (A 2M) E 2,3T ( A 5M), ALTURA MAXIMA = 7,9M, MONTADO SOBRE CAMINHAO DE CARROCERIA 162HP  - CHP NOTURNO</v>
          </cell>
          <cell r="I1419" t="str">
            <v>CHP-N</v>
          </cell>
          <cell r="J1419">
            <v>111.88</v>
          </cell>
          <cell r="K1419" t="str">
            <v>COMPOSICAO</v>
          </cell>
          <cell r="L1419">
            <v>53845</v>
          </cell>
          <cell r="M1419" t="str">
            <v>GUINDASTE MUNK COM CESTO, CARGA MAXIMA 5,75T (A 2M) E 2,3T ( A 5M), ALTURA MAXIMA = 7,9M, MONTADO SOBRE CAMINHAO DE CARROCERIA 162HP - DEPRECIACAO E JUROS</v>
          </cell>
          <cell r="N1419" t="str">
            <v>H</v>
          </cell>
          <cell r="O1419">
            <v>1</v>
          </cell>
          <cell r="P1419">
            <v>26.81</v>
          </cell>
          <cell r="Q1419">
            <v>26.81</v>
          </cell>
          <cell r="AD1419" t="str">
            <v>CHOR</v>
          </cell>
          <cell r="AE1419" t="str">
            <v>CUSTOS HORÁRIOS DE MÁQUINAS E EQUIPAMENTOS</v>
          </cell>
          <cell r="AF1419">
            <v>326</v>
          </cell>
          <cell r="AG1419" t="str">
            <v>CUSTO HORÁRIO PRODUTIVO NOTURNO</v>
          </cell>
          <cell r="AH1419">
            <v>0</v>
          </cell>
          <cell r="AI1419">
            <v>0</v>
          </cell>
        </row>
        <row r="1420">
          <cell r="G1420">
            <v>5929</v>
          </cell>
          <cell r="H1420" t="str">
            <v>GUINDASTE MUNK COM CESTO, CARGA MAXIMA 5,75T (A 2M) E 2,3T ( A 5M), ALTURA MAXIMA = 7,9M, MONTADO SOBRE CAMINHAO DE CARROCERIA 162HP  - CHP NOTURNO</v>
          </cell>
          <cell r="I1420" t="str">
            <v>CHP-N</v>
          </cell>
          <cell r="J1420">
            <v>111.88</v>
          </cell>
          <cell r="K1420" t="str">
            <v>COMPOSICAO</v>
          </cell>
          <cell r="L1420">
            <v>53846</v>
          </cell>
          <cell r="M1420" t="str">
            <v>GUINDASTE MUNK COM CESTO, CARGA MAXIMA 5,75T (A 2M) E 2,3T ( A 5M), ALTURA MAXIMA = 7,9M, MONTADO SOBRE CAMINHAO DE CARROCERIA 162HP - CUSTO COM MATERIAIS NA OPERACAO</v>
          </cell>
          <cell r="N1420" t="str">
            <v>H</v>
          </cell>
          <cell r="O1420">
            <v>1</v>
          </cell>
          <cell r="P1420">
            <v>54.28</v>
          </cell>
          <cell r="Q1420">
            <v>54.28</v>
          </cell>
          <cell r="AD1420" t="str">
            <v>CHOR</v>
          </cell>
          <cell r="AE1420" t="str">
            <v>CUSTOS HORÁRIOS DE MÁQUINAS E EQUIPAMENTOS</v>
          </cell>
          <cell r="AF1420">
            <v>326</v>
          </cell>
          <cell r="AG1420" t="str">
            <v>CUSTO HORÁRIO PRODUTIVO NOTURNO</v>
          </cell>
          <cell r="AH1420">
            <v>0</v>
          </cell>
          <cell r="AI1420">
            <v>0</v>
          </cell>
        </row>
        <row r="1421">
          <cell r="G1421">
            <v>5929</v>
          </cell>
          <cell r="H1421" t="str">
            <v>GUINDASTE MUNK COM CESTO, CARGA MAXIMA 5,75T (A 2M) E 2,3T ( A 5M), ALTURA MAXIMA = 7,9M, MONTADO SOBRE CAMINHAO DE CARROCERIA 162HP  - CHP NOTURNO</v>
          </cell>
          <cell r="I1421" t="str">
            <v>CHP-N</v>
          </cell>
          <cell r="J1421">
            <v>111.88</v>
          </cell>
          <cell r="K1421" t="str">
            <v>COMPOSICAO</v>
          </cell>
          <cell r="L1421">
            <v>53848</v>
          </cell>
          <cell r="M1421" t="str">
            <v>GUINDASTE MUNK COM CESTO, CARGA MAXIMA 5,75T (A 2M) E 2,3T ( A 5M), ALTURA MAXIMA = 7,9M, MONTADO SOBRE CAMINHAO DE CARROCERIA FORD 162HP - CUSTO C/MA0-DE-0BRA NA OPERCAO NOTURNA</v>
          </cell>
          <cell r="N1421" t="str">
            <v>H</v>
          </cell>
          <cell r="O1421">
            <v>1</v>
          </cell>
          <cell r="P1421">
            <v>16.09</v>
          </cell>
          <cell r="Q1421">
            <v>16.09</v>
          </cell>
          <cell r="AD1421" t="str">
            <v>CHOR</v>
          </cell>
          <cell r="AE1421" t="str">
            <v>CUSTOS HORÁRIOS DE MÁQUINAS E EQUIPAMENTOS</v>
          </cell>
          <cell r="AF1421">
            <v>326</v>
          </cell>
          <cell r="AG1421" t="str">
            <v>CUSTO HORÁRIO PRODUTIVO NOTURNO</v>
          </cell>
          <cell r="AH1421">
            <v>0</v>
          </cell>
          <cell r="AI1421">
            <v>0</v>
          </cell>
        </row>
        <row r="1422">
          <cell r="G1422">
            <v>5933</v>
          </cell>
          <cell r="H1422" t="str">
            <v>MOTONIVELADORA 140HP (VU=6ANOS) - CHP NOTURNO</v>
          </cell>
          <cell r="I1422" t="str">
            <v>CHP-N</v>
          </cell>
          <cell r="J1422">
            <v>187.53</v>
          </cell>
          <cell r="R1422">
            <v>17.22</v>
          </cell>
          <cell r="S1422">
            <v>9.18</v>
          </cell>
          <cell r="T1422">
            <v>58.46</v>
          </cell>
          <cell r="U1422">
            <v>31.17</v>
          </cell>
          <cell r="V1422">
            <v>111.84</v>
          </cell>
          <cell r="W1422">
            <v>59.63</v>
          </cell>
          <cell r="X1422">
            <v>0</v>
          </cell>
          <cell r="Y1422">
            <v>0</v>
          </cell>
          <cell r="Z1422">
            <v>0</v>
          </cell>
          <cell r="AA1422">
            <v>0</v>
          </cell>
          <cell r="AB1422" t="str">
            <v>CAIXA REFERENCIAL</v>
          </cell>
          <cell r="AD1422" t="str">
            <v>CHOR</v>
          </cell>
          <cell r="AE1422" t="str">
            <v>CUSTOS HORÁRIOS DE MÁQUINAS E EQUIPAMENTOS</v>
          </cell>
          <cell r="AF1422">
            <v>326</v>
          </cell>
          <cell r="AG1422" t="str">
            <v>CUSTO HORÁRIO PRODUTIVO NOTURNO</v>
          </cell>
          <cell r="AH1422">
            <v>0</v>
          </cell>
          <cell r="AI1422">
            <v>0</v>
          </cell>
        </row>
        <row r="1423">
          <cell r="G1423">
            <v>5933</v>
          </cell>
          <cell r="H1423" t="str">
            <v>MOTONIVELADORA 140HP (VU=6ANOS) - CHP NOTURNO</v>
          </cell>
          <cell r="I1423" t="str">
            <v>CHP-N</v>
          </cell>
          <cell r="J1423">
            <v>187.53</v>
          </cell>
          <cell r="K1423" t="str">
            <v>COMPOSICAO</v>
          </cell>
          <cell r="L1423">
            <v>5778</v>
          </cell>
          <cell r="M1423" t="str">
            <v>MOTONIVELADORA 140HP (VU=6ANOS) - DEPRECIACAO E JUROS</v>
          </cell>
          <cell r="N1423" t="str">
            <v>H</v>
          </cell>
          <cell r="O1423">
            <v>1</v>
          </cell>
          <cell r="P1423">
            <v>70.739999999999995</v>
          </cell>
          <cell r="Q1423">
            <v>70.739999999999995</v>
          </cell>
          <cell r="AD1423" t="str">
            <v>CHOR</v>
          </cell>
          <cell r="AE1423" t="str">
            <v>CUSTOS HORÁRIOS DE MÁQUINAS E EQUIPAMENTOS</v>
          </cell>
          <cell r="AF1423">
            <v>326</v>
          </cell>
          <cell r="AG1423" t="str">
            <v>CUSTO HORÁRIO PRODUTIVO NOTURNO</v>
          </cell>
          <cell r="AH1423">
            <v>0</v>
          </cell>
          <cell r="AI1423">
            <v>0</v>
          </cell>
        </row>
        <row r="1424">
          <cell r="G1424">
            <v>5933</v>
          </cell>
          <cell r="H1424" t="str">
            <v>MOTONIVELADORA 140HP (VU=6ANOS) - CHP NOTURNO</v>
          </cell>
          <cell r="I1424" t="str">
            <v>CHP-N</v>
          </cell>
          <cell r="J1424">
            <v>187.53</v>
          </cell>
          <cell r="K1424" t="str">
            <v>COMPOSICAO</v>
          </cell>
          <cell r="L1424">
            <v>5779</v>
          </cell>
          <cell r="M1424" t="str">
            <v>MOTONIVELADORA 140HP (VU=6ANOS) - MANUTENCAO</v>
          </cell>
          <cell r="N1424" t="str">
            <v>H</v>
          </cell>
          <cell r="O1424">
            <v>1</v>
          </cell>
          <cell r="P1424">
            <v>41.1</v>
          </cell>
          <cell r="Q1424">
            <v>41.1</v>
          </cell>
          <cell r="AD1424" t="str">
            <v>CHOR</v>
          </cell>
          <cell r="AE1424" t="str">
            <v>CUSTOS HORÁRIOS DE MÁQUINAS E EQUIPAMENTOS</v>
          </cell>
          <cell r="AF1424">
            <v>326</v>
          </cell>
          <cell r="AG1424" t="str">
            <v>CUSTO HORÁRIO PRODUTIVO NOTURNO</v>
          </cell>
          <cell r="AH1424">
            <v>0</v>
          </cell>
          <cell r="AI1424">
            <v>0</v>
          </cell>
        </row>
        <row r="1425">
          <cell r="G1425">
            <v>5933</v>
          </cell>
          <cell r="H1425" t="str">
            <v>MOTONIVELADORA 140HP (VU=6ANOS) - CHP NOTURNO</v>
          </cell>
          <cell r="I1425" t="str">
            <v>CHP-N</v>
          </cell>
          <cell r="J1425">
            <v>187.53</v>
          </cell>
          <cell r="K1425" t="str">
            <v>COMPOSICAO</v>
          </cell>
          <cell r="L1425">
            <v>53849</v>
          </cell>
          <cell r="M1425" t="str">
            <v>MOTONIVELADORA 140HP PESO OPERACIONAL 12,5T  - CUSTO COM MATERIAIS NA OPERACAO</v>
          </cell>
          <cell r="N1425" t="str">
            <v>H</v>
          </cell>
          <cell r="O1425">
            <v>1</v>
          </cell>
          <cell r="P1425">
            <v>58.46</v>
          </cell>
          <cell r="Q1425">
            <v>58.46</v>
          </cell>
          <cell r="AD1425" t="str">
            <v>CHOR</v>
          </cell>
          <cell r="AE1425" t="str">
            <v>CUSTOS HORÁRIOS DE MÁQUINAS E EQUIPAMENTOS</v>
          </cell>
          <cell r="AF1425">
            <v>326</v>
          </cell>
          <cell r="AG1425" t="str">
            <v>CUSTO HORÁRIO PRODUTIVO NOTURNO</v>
          </cell>
          <cell r="AH1425">
            <v>0</v>
          </cell>
          <cell r="AI1425">
            <v>0</v>
          </cell>
        </row>
        <row r="1426">
          <cell r="G1426">
            <v>5933</v>
          </cell>
          <cell r="H1426" t="str">
            <v>MOTONIVELADORA 140HP (VU=6ANOS) - CHP NOTURNO</v>
          </cell>
          <cell r="I1426" t="str">
            <v>CHP-N</v>
          </cell>
          <cell r="J1426">
            <v>187.53</v>
          </cell>
          <cell r="K1426" t="str">
            <v>COMPOSICAO</v>
          </cell>
          <cell r="L1426">
            <v>53851</v>
          </cell>
          <cell r="M1426" t="str">
            <v>MOTONIVELADORA 140HP -MAO-DE-OBRA NA OPERACAO NOTURNA</v>
          </cell>
          <cell r="N1426" t="str">
            <v>H</v>
          </cell>
          <cell r="O1426">
            <v>1</v>
          </cell>
          <cell r="P1426">
            <v>17.22</v>
          </cell>
          <cell r="Q1426">
            <v>17.22</v>
          </cell>
          <cell r="AD1426" t="str">
            <v>CHOR</v>
          </cell>
          <cell r="AE1426" t="str">
            <v>CUSTOS HORÁRIOS DE MÁQUINAS E EQUIPAMENTOS</v>
          </cell>
          <cell r="AF1426">
            <v>326</v>
          </cell>
          <cell r="AG1426" t="str">
            <v>CUSTO HORÁRIO PRODUTIVO NOTURNO</v>
          </cell>
          <cell r="AH1426">
            <v>0</v>
          </cell>
          <cell r="AI1426">
            <v>0</v>
          </cell>
        </row>
        <row r="1427">
          <cell r="G1427">
            <v>5941</v>
          </cell>
          <cell r="H1427" t="str">
            <v>PA CARREGADEIRA SOBRE RODAS 105 HP - CAPACIDADE DA CACAMBA 1,4 A 1,7 M3 - PESO OPERACIONAL 9.100 KG - CHP NOTURNO</v>
          </cell>
          <cell r="I1427" t="str">
            <v>CHP-N</v>
          </cell>
          <cell r="J1427">
            <v>133.66999999999999</v>
          </cell>
          <cell r="R1427">
            <v>16.899999999999999</v>
          </cell>
          <cell r="S1427">
            <v>12.64</v>
          </cell>
          <cell r="T1427">
            <v>41.76</v>
          </cell>
          <cell r="U1427">
            <v>31.24</v>
          </cell>
          <cell r="V1427">
            <v>75</v>
          </cell>
          <cell r="W1427">
            <v>56.11</v>
          </cell>
          <cell r="X1427">
            <v>0</v>
          </cell>
          <cell r="Y1427">
            <v>0</v>
          </cell>
          <cell r="Z1427">
            <v>0</v>
          </cell>
          <cell r="AA1427">
            <v>0</v>
          </cell>
          <cell r="AB1427" t="str">
            <v>CAIXA REFERENCIAL</v>
          </cell>
          <cell r="AD1427" t="str">
            <v>CHOR</v>
          </cell>
          <cell r="AE1427" t="str">
            <v>CUSTOS HORÁRIOS DE MÁQUINAS E EQUIPAMENTOS</v>
          </cell>
          <cell r="AF1427">
            <v>326</v>
          </cell>
          <cell r="AG1427" t="str">
            <v>CUSTO HORÁRIO PRODUTIVO NOTURNO</v>
          </cell>
          <cell r="AH1427">
            <v>0</v>
          </cell>
          <cell r="AI1427">
            <v>0</v>
          </cell>
        </row>
        <row r="1428">
          <cell r="G1428">
            <v>5941</v>
          </cell>
          <cell r="H1428" t="str">
            <v>PA CARREGADEIRA SOBRE RODAS 105 HP - CAPACIDADE DA CACAMBA 1,4 A 1,7 M3 - PESO OPERACIONAL 9.100 KG - CHP NOTURNO</v>
          </cell>
          <cell r="I1428" t="str">
            <v>CHP-N</v>
          </cell>
          <cell r="J1428">
            <v>133.66999999999999</v>
          </cell>
          <cell r="K1428" t="str">
            <v>COMPOSICAO</v>
          </cell>
          <cell r="L1428">
            <v>5653</v>
          </cell>
          <cell r="M1428" t="str">
            <v>PA CARREGADEIRA SOBRE RODAS, POTENCIA 105HP, CAPACIDADE DA CACAMBA 1,4 A 1,7M3 - DEPRECIACAO E JUROS</v>
          </cell>
          <cell r="N1428" t="str">
            <v>H</v>
          </cell>
          <cell r="O1428">
            <v>1</v>
          </cell>
          <cell r="P1428">
            <v>42.66</v>
          </cell>
          <cell r="Q1428">
            <v>42.66</v>
          </cell>
          <cell r="AD1428" t="str">
            <v>CHOR</v>
          </cell>
          <cell r="AE1428" t="str">
            <v>CUSTOS HORÁRIOS DE MÁQUINAS E EQUIPAMENTOS</v>
          </cell>
          <cell r="AF1428">
            <v>326</v>
          </cell>
          <cell r="AG1428" t="str">
            <v>CUSTO HORÁRIO PRODUTIVO NOTURNO</v>
          </cell>
          <cell r="AH1428">
            <v>0</v>
          </cell>
          <cell r="AI1428">
            <v>0</v>
          </cell>
        </row>
        <row r="1429">
          <cell r="G1429">
            <v>5941</v>
          </cell>
          <cell r="H1429" t="str">
            <v>PA CARREGADEIRA SOBRE RODAS 105 HP - CAPACIDADE DA CACAMBA 1,4 A 1,7 M3 - PESO OPERACIONAL 9.100 KG - CHP NOTURNO</v>
          </cell>
          <cell r="I1429" t="str">
            <v>CHP-N</v>
          </cell>
          <cell r="J1429">
            <v>133.66999999999999</v>
          </cell>
          <cell r="K1429" t="str">
            <v>COMPOSICAO</v>
          </cell>
          <cell r="L1429">
            <v>53857</v>
          </cell>
          <cell r="M1429" t="str">
            <v>PA CARREGADEIRA SOBRE RODAS 105 HP - CAPACIDADE DA CACAMBA 1,4 A 1,7 M3 - PESO OPERACIONAL 9.100 KG  (VU=5ANOS)  - MANUTENCAO</v>
          </cell>
          <cell r="N1429" t="str">
            <v>H</v>
          </cell>
          <cell r="O1429">
            <v>1</v>
          </cell>
          <cell r="P1429">
            <v>32.340000000000003</v>
          </cell>
          <cell r="Q1429">
            <v>32.340000000000003</v>
          </cell>
          <cell r="AD1429" t="str">
            <v>CHOR</v>
          </cell>
          <cell r="AE1429" t="str">
            <v>CUSTOS HORÁRIOS DE MÁQUINAS E EQUIPAMENTOS</v>
          </cell>
          <cell r="AF1429">
            <v>326</v>
          </cell>
          <cell r="AG1429" t="str">
            <v>CUSTO HORÁRIO PRODUTIVO NOTURNO</v>
          </cell>
          <cell r="AH1429">
            <v>0</v>
          </cell>
          <cell r="AI1429">
            <v>0</v>
          </cell>
        </row>
        <row r="1430">
          <cell r="G1430">
            <v>5941</v>
          </cell>
          <cell r="H1430" t="str">
            <v>PA CARREGADEIRA SOBRE RODAS 105 HP - CAPACIDADE DA CACAMBA 1,4 A 1,7 M3 - PESO OPERACIONAL 9.100 KG - CHP NOTURNO</v>
          </cell>
          <cell r="I1430" t="str">
            <v>CHP-N</v>
          </cell>
          <cell r="J1430">
            <v>133.66999999999999</v>
          </cell>
          <cell r="K1430" t="str">
            <v>COMPOSICAO</v>
          </cell>
          <cell r="L1430">
            <v>53858</v>
          </cell>
          <cell r="M1430" t="str">
            <v>PA CARREGADEIRA SOBRE RODAS 105 HP - CAPACIDADE DA CACAMBA 1,4 A 1,7 M3 - PESO OPERACIONAL 9.100 KG - CUSTO C/ MATERIAIS NA OPERACAO</v>
          </cell>
          <cell r="N1430" t="str">
            <v>H</v>
          </cell>
          <cell r="O1430">
            <v>1</v>
          </cell>
          <cell r="P1430">
            <v>41.76</v>
          </cell>
          <cell r="Q1430">
            <v>41.76</v>
          </cell>
          <cell r="AD1430" t="str">
            <v>CHOR</v>
          </cell>
          <cell r="AE1430" t="str">
            <v>CUSTOS HORÁRIOS DE MÁQUINAS E EQUIPAMENTOS</v>
          </cell>
          <cell r="AF1430">
            <v>326</v>
          </cell>
          <cell r="AG1430" t="str">
            <v>CUSTO HORÁRIO PRODUTIVO NOTURNO</v>
          </cell>
          <cell r="AH1430">
            <v>0</v>
          </cell>
          <cell r="AI1430">
            <v>0</v>
          </cell>
        </row>
        <row r="1431">
          <cell r="G1431">
            <v>5941</v>
          </cell>
          <cell r="H1431" t="str">
            <v>PA CARREGADEIRA SOBRE RODAS 105 HP - CAPACIDADE DA CACAMBA 1,4 A 1,7 M3 - PESO OPERACIONAL 9.100 KG - CHP NOTURNO</v>
          </cell>
          <cell r="I1431" t="str">
            <v>CHP-N</v>
          </cell>
          <cell r="J1431">
            <v>133.66999999999999</v>
          </cell>
          <cell r="K1431" t="str">
            <v>COMPOSICAO</v>
          </cell>
          <cell r="L1431">
            <v>53860</v>
          </cell>
          <cell r="M1431" t="str">
            <v>PA CARREGADEIRA SOBRE RODAS 105 HP - CAPACIDADE DA CACAMBA 1,4 A 1,7 M3 - PESO OPERACIONAL 9.100 KG - CUSTO C/ MAO-DE-OBRA NA OPERACAO NOTURNA</v>
          </cell>
          <cell r="N1431" t="str">
            <v>H</v>
          </cell>
          <cell r="O1431">
            <v>1</v>
          </cell>
          <cell r="P1431">
            <v>16.899999999999999</v>
          </cell>
          <cell r="Q1431">
            <v>16.899999999999999</v>
          </cell>
          <cell r="AD1431" t="str">
            <v>CHOR</v>
          </cell>
          <cell r="AE1431" t="str">
            <v>CUSTOS HORÁRIOS DE MÁQUINAS E EQUIPAMENTOS</v>
          </cell>
          <cell r="AF1431">
            <v>326</v>
          </cell>
          <cell r="AG1431" t="str">
            <v>CUSTO HORÁRIO PRODUTIVO NOTURNO</v>
          </cell>
          <cell r="AH1431">
            <v>0</v>
          </cell>
          <cell r="AI1431">
            <v>0</v>
          </cell>
        </row>
        <row r="1432">
          <cell r="G1432">
            <v>5945</v>
          </cell>
          <cell r="H1432" t="str">
            <v>PA CARREGADEIRA SOBRE RODAS 180 HP - CAPACIDADE DA CACAMBA. 2,5 A 3,3 M3 - PESO OPERACIONAL 17.428 - CHP NOTURNO</v>
          </cell>
          <cell r="I1432" t="str">
            <v>CHP-N</v>
          </cell>
          <cell r="J1432">
            <v>228.8</v>
          </cell>
          <cell r="R1432">
            <v>16.899999999999999</v>
          </cell>
          <cell r="S1432">
            <v>7.38</v>
          </cell>
          <cell r="T1432">
            <v>70.989999999999995</v>
          </cell>
          <cell r="U1432">
            <v>31.02</v>
          </cell>
          <cell r="V1432">
            <v>140.88999999999999</v>
          </cell>
          <cell r="W1432">
            <v>61.58</v>
          </cell>
          <cell r="X1432">
            <v>0</v>
          </cell>
          <cell r="Y1432">
            <v>0</v>
          </cell>
          <cell r="Z1432">
            <v>0</v>
          </cell>
          <cell r="AA1432">
            <v>0</v>
          </cell>
          <cell r="AB1432" t="str">
            <v>CAIXA REFERENCIAL</v>
          </cell>
          <cell r="AD1432" t="str">
            <v>CHOR</v>
          </cell>
          <cell r="AE1432" t="str">
            <v>CUSTOS HORÁRIOS DE MÁQUINAS E EQUIPAMENTOS</v>
          </cell>
          <cell r="AF1432">
            <v>326</v>
          </cell>
          <cell r="AG1432" t="str">
            <v>CUSTO HORÁRIO PRODUTIVO NOTURNO</v>
          </cell>
          <cell r="AH1432">
            <v>0</v>
          </cell>
          <cell r="AI1432">
            <v>0</v>
          </cell>
        </row>
        <row r="1433">
          <cell r="G1433">
            <v>5945</v>
          </cell>
          <cell r="H1433" t="str">
            <v>PA CARREGADEIRA SOBRE RODAS 180 HP - CAPACIDADE DA CACAMBA. 2,5 A 3,3 M3 - PESO OPERACIONAL 17.428 - CHP NOTURNO</v>
          </cell>
          <cell r="I1433" t="str">
            <v>CHP-N</v>
          </cell>
          <cell r="J1433">
            <v>228.8</v>
          </cell>
          <cell r="K1433" t="str">
            <v>COMPOSICAO</v>
          </cell>
          <cell r="L1433">
            <v>5786</v>
          </cell>
          <cell r="M1433" t="str">
            <v>PA CARREGADEIRA SOBRE RODAS 180 HP - CAPACIDADE DA CACAMBA. 2,5 A 3,3 M3 - PESO OPERACIONAL 17.428 - (VU=5ANOS)  - DEPRECIACAO E JUROS</v>
          </cell>
          <cell r="N1433" t="str">
            <v>H</v>
          </cell>
          <cell r="O1433">
            <v>1</v>
          </cell>
          <cell r="P1433">
            <v>80.14</v>
          </cell>
          <cell r="Q1433">
            <v>80.14</v>
          </cell>
          <cell r="AD1433" t="str">
            <v>CHOR</v>
          </cell>
          <cell r="AE1433" t="str">
            <v>CUSTOS HORÁRIOS DE MÁQUINAS E EQUIPAMENTOS</v>
          </cell>
          <cell r="AF1433">
            <v>326</v>
          </cell>
          <cell r="AG1433" t="str">
            <v>CUSTO HORÁRIO PRODUTIVO NOTURNO</v>
          </cell>
          <cell r="AH1433">
            <v>0</v>
          </cell>
          <cell r="AI1433">
            <v>0</v>
          </cell>
        </row>
        <row r="1434">
          <cell r="G1434">
            <v>5945</v>
          </cell>
          <cell r="H1434" t="str">
            <v>PA CARREGADEIRA SOBRE RODAS 180 HP - CAPACIDADE DA CACAMBA. 2,5 A 3,3 M3 - PESO OPERACIONAL 17.428 - CHP NOTURNO</v>
          </cell>
          <cell r="I1434" t="str">
            <v>CHP-N</v>
          </cell>
          <cell r="J1434">
            <v>228.8</v>
          </cell>
          <cell r="K1434" t="str">
            <v>COMPOSICAO</v>
          </cell>
          <cell r="L1434">
            <v>5787</v>
          </cell>
          <cell r="M1434" t="str">
            <v>PA CARREGADEIRA SOBRE RODAS 180 HP - CAPACIDADE DA CACAMBA. 2,5 A 3,3 M3 - PESO OPERACIONAL 17.428  -  CUSTO C/MATERIAIS NA OPERACAO</v>
          </cell>
          <cell r="N1434" t="str">
            <v>H</v>
          </cell>
          <cell r="O1434">
            <v>1</v>
          </cell>
          <cell r="P1434">
            <v>70.989999999999995</v>
          </cell>
          <cell r="Q1434">
            <v>70.989999999999995</v>
          </cell>
          <cell r="AD1434" t="str">
            <v>CHOR</v>
          </cell>
          <cell r="AE1434" t="str">
            <v>CUSTOS HORÁRIOS DE MÁQUINAS E EQUIPAMENTOS</v>
          </cell>
          <cell r="AF1434">
            <v>326</v>
          </cell>
          <cell r="AG1434" t="str">
            <v>CUSTO HORÁRIO PRODUTIVO NOTURNO</v>
          </cell>
          <cell r="AH1434">
            <v>0</v>
          </cell>
          <cell r="AI1434">
            <v>0</v>
          </cell>
        </row>
        <row r="1435">
          <cell r="G1435">
            <v>5945</v>
          </cell>
          <cell r="H1435" t="str">
            <v>PA CARREGADEIRA SOBRE RODAS 180 HP - CAPACIDADE DA CACAMBA. 2,5 A 3,3 M3 - PESO OPERACIONAL 17.428 - CHP NOTURNO</v>
          </cell>
          <cell r="I1435" t="str">
            <v>CHP-N</v>
          </cell>
          <cell r="J1435">
            <v>228.8</v>
          </cell>
          <cell r="K1435" t="str">
            <v>COMPOSICAO</v>
          </cell>
          <cell r="L1435">
            <v>5789</v>
          </cell>
          <cell r="M1435" t="str">
            <v>PA CARREGADEIRA SOBRE RODAS 180 HP - CAPACIDADE DA CACAMBA. 2,5 A 3,3 M3 - PESO OPERACIONAL 17.428 - CUSTO C/ MAO-DE-OBRA NA OPERACAO NOTURNA</v>
          </cell>
          <cell r="N1435" t="str">
            <v>H</v>
          </cell>
          <cell r="O1435">
            <v>1</v>
          </cell>
          <cell r="P1435">
            <v>16.899999999999999</v>
          </cell>
          <cell r="Q1435">
            <v>16.899999999999999</v>
          </cell>
          <cell r="AD1435" t="str">
            <v>CHOR</v>
          </cell>
          <cell r="AE1435" t="str">
            <v>CUSTOS HORÁRIOS DE MÁQUINAS E EQUIPAMENTOS</v>
          </cell>
          <cell r="AF1435">
            <v>326</v>
          </cell>
          <cell r="AG1435" t="str">
            <v>CUSTO HORÁRIO PRODUTIVO NOTURNO</v>
          </cell>
          <cell r="AH1435">
            <v>0</v>
          </cell>
          <cell r="AI1435">
            <v>0</v>
          </cell>
        </row>
        <row r="1436">
          <cell r="G1436">
            <v>5945</v>
          </cell>
          <cell r="H1436" t="str">
            <v>PA CARREGADEIRA SOBRE RODAS 180 HP - CAPACIDADE DA CACAMBA. 2,5 A 3,3 M3 - PESO OPERACIONAL 17.428 - CHP NOTURNO</v>
          </cell>
          <cell r="I1436" t="str">
            <v>CHP-N</v>
          </cell>
          <cell r="J1436">
            <v>228.8</v>
          </cell>
          <cell r="K1436" t="str">
            <v>COMPOSICAO</v>
          </cell>
          <cell r="L1436">
            <v>53861</v>
          </cell>
          <cell r="M1436" t="str">
            <v>PA CARREGADEIRA SOBRE RODAS 180 HP - CAPACIDADE DA CACAMBA. 2,5 A 3,3 M3 - PESO OPERACIONAL 17.428  (VU=5ANOS)  - MANUTENCAO</v>
          </cell>
          <cell r="N1436" t="str">
            <v>H</v>
          </cell>
          <cell r="O1436">
            <v>1</v>
          </cell>
          <cell r="P1436">
            <v>60.75</v>
          </cell>
          <cell r="Q1436">
            <v>60.75</v>
          </cell>
          <cell r="AD1436" t="str">
            <v>CHOR</v>
          </cell>
          <cell r="AE1436" t="str">
            <v>CUSTOS HORÁRIOS DE MÁQUINAS E EQUIPAMENTOS</v>
          </cell>
          <cell r="AF1436">
            <v>326</v>
          </cell>
          <cell r="AG1436" t="str">
            <v>CUSTO HORÁRIO PRODUTIVO NOTURNO</v>
          </cell>
          <cell r="AH1436">
            <v>0</v>
          </cell>
          <cell r="AI1436">
            <v>0</v>
          </cell>
        </row>
        <row r="1437">
          <cell r="G1437">
            <v>5949</v>
          </cell>
          <cell r="H1437" t="str">
            <v>ROLO COMPACTADOR VIBRATÓRIO DE UM CILINDRO AÇO LISO, POTÊNCIA 80HP, PESO OPERACIONAL 8,1T - CHP NOTURNO</v>
          </cell>
          <cell r="I1437" t="str">
            <v>CHP-N</v>
          </cell>
          <cell r="J1437">
            <v>91.28</v>
          </cell>
          <cell r="R1437">
            <v>15.7</v>
          </cell>
          <cell r="S1437">
            <v>17.21</v>
          </cell>
          <cell r="T1437">
            <v>31.73</v>
          </cell>
          <cell r="U1437">
            <v>34.76</v>
          </cell>
          <cell r="V1437">
            <v>43.83</v>
          </cell>
          <cell r="W1437">
            <v>48.01</v>
          </cell>
          <cell r="X1437">
            <v>0</v>
          </cell>
          <cell r="Y1437">
            <v>0</v>
          </cell>
          <cell r="Z1437">
            <v>0</v>
          </cell>
          <cell r="AA1437">
            <v>0</v>
          </cell>
          <cell r="AB1437" t="str">
            <v>CAIXA REFERENCIAL</v>
          </cell>
          <cell r="AD1437" t="str">
            <v>CHOR</v>
          </cell>
          <cell r="AE1437" t="str">
            <v>CUSTOS HORÁRIOS DE MÁQUINAS E EQUIPAMENTOS</v>
          </cell>
          <cell r="AF1437">
            <v>326</v>
          </cell>
          <cell r="AG1437" t="str">
            <v>CUSTO HORÁRIO PRODUTIVO NOTURNO</v>
          </cell>
          <cell r="AH1437">
            <v>0</v>
          </cell>
          <cell r="AI1437">
            <v>0</v>
          </cell>
        </row>
        <row r="1438">
          <cell r="G1438">
            <v>5949</v>
          </cell>
          <cell r="H1438" t="str">
            <v>ROLO COMPACTADOR VIBRATÓRIO DE UM CILINDRO AÇO LISO, POTÊNCIA 80HP, PESO OPERACIONAL 8,1T - CHP NOTURNO</v>
          </cell>
          <cell r="I1438" t="str">
            <v>CHP-N</v>
          </cell>
          <cell r="J1438">
            <v>91.28</v>
          </cell>
          <cell r="K1438" t="str">
            <v>COMPOSICAO</v>
          </cell>
          <cell r="L1438">
            <v>5790</v>
          </cell>
          <cell r="M1438" t="str">
            <v>ROLO COMPACTADOR VIBRATÓRIO DE UM CILINDRO AÇO LISO, POTÊNCIA 80HP, PESO OPERACIONAL 8,1T - DEPRECIAÇÃO E JUROS</v>
          </cell>
          <cell r="N1438" t="str">
            <v>H</v>
          </cell>
          <cell r="O1438">
            <v>1</v>
          </cell>
          <cell r="P1438">
            <v>27.38</v>
          </cell>
          <cell r="Q1438">
            <v>27.38</v>
          </cell>
          <cell r="AD1438" t="str">
            <v>CHOR</v>
          </cell>
          <cell r="AE1438" t="str">
            <v>CUSTOS HORÁRIOS DE MÁQUINAS E EQUIPAMENTOS</v>
          </cell>
          <cell r="AF1438">
            <v>326</v>
          </cell>
          <cell r="AG1438" t="str">
            <v>CUSTO HORÁRIO PRODUTIVO NOTURNO</v>
          </cell>
          <cell r="AH1438">
            <v>0</v>
          </cell>
          <cell r="AI1438">
            <v>0</v>
          </cell>
        </row>
        <row r="1439">
          <cell r="G1439">
            <v>5949</v>
          </cell>
          <cell r="H1439" t="str">
            <v>ROLO COMPACTADOR VIBRATÓRIO DE UM CILINDRO AÇO LISO, POTÊNCIA 80HP, PESO OPERACIONAL 8,1T - CHP NOTURNO</v>
          </cell>
          <cell r="I1439" t="str">
            <v>CHP-N</v>
          </cell>
          <cell r="J1439">
            <v>91.28</v>
          </cell>
          <cell r="K1439" t="str">
            <v>COMPOSICAO</v>
          </cell>
          <cell r="L1439">
            <v>5791</v>
          </cell>
          <cell r="M1439" t="str">
            <v>ROLO COMPACTADOR VIBRATÓRIO, AUTO-PREOPEL.,CILINDRO LISO, 80HP - 8,1T - MANUTENÇÃO.</v>
          </cell>
          <cell r="N1439" t="str">
            <v>H</v>
          </cell>
          <cell r="O1439">
            <v>1</v>
          </cell>
          <cell r="P1439">
            <v>16.440000000000001</v>
          </cell>
          <cell r="Q1439">
            <v>16.440000000000001</v>
          </cell>
          <cell r="AD1439" t="str">
            <v>CHOR</v>
          </cell>
          <cell r="AE1439" t="str">
            <v>CUSTOS HORÁRIOS DE MÁQUINAS E EQUIPAMENTOS</v>
          </cell>
          <cell r="AF1439">
            <v>326</v>
          </cell>
          <cell r="AG1439" t="str">
            <v>CUSTO HORÁRIO PRODUTIVO NOTURNO</v>
          </cell>
          <cell r="AH1439">
            <v>0</v>
          </cell>
          <cell r="AI1439">
            <v>0</v>
          </cell>
        </row>
        <row r="1440">
          <cell r="G1440">
            <v>5949</v>
          </cell>
          <cell r="H1440" t="str">
            <v>ROLO COMPACTADOR VIBRATÓRIO DE UM CILINDRO AÇO LISO, POTÊNCIA 80HP, PESO OPERACIONAL 8,1T - CHP NOTURNO</v>
          </cell>
          <cell r="I1440" t="str">
            <v>CHP-N</v>
          </cell>
          <cell r="J1440">
            <v>91.28</v>
          </cell>
          <cell r="K1440" t="str">
            <v>COMPOSICAO</v>
          </cell>
          <cell r="L1440">
            <v>5792</v>
          </cell>
          <cell r="M1440" t="str">
            <v>ROLO COMPACTADOR VIBRATÓRIO, AUTO-PREOPEL.,CILINDRO LISO, 80HP - 8,1T - CUSTOS COM MATERIAIS NAOPERAÇÃO.</v>
          </cell>
          <cell r="N1440" t="str">
            <v>H</v>
          </cell>
          <cell r="O1440">
            <v>1</v>
          </cell>
          <cell r="P1440">
            <v>31.73</v>
          </cell>
          <cell r="Q1440">
            <v>31.73</v>
          </cell>
          <cell r="AD1440" t="str">
            <v>CHOR</v>
          </cell>
          <cell r="AE1440" t="str">
            <v>CUSTOS HORÁRIOS DE MÁQUINAS E EQUIPAMENTOS</v>
          </cell>
          <cell r="AF1440">
            <v>326</v>
          </cell>
          <cell r="AG1440" t="str">
            <v>CUSTO HORÁRIO PRODUTIVO NOTURNO</v>
          </cell>
          <cell r="AH1440">
            <v>0</v>
          </cell>
          <cell r="AI1440">
            <v>0</v>
          </cell>
        </row>
        <row r="1441">
          <cell r="G1441">
            <v>5949</v>
          </cell>
          <cell r="H1441" t="str">
            <v>ROLO COMPACTADOR VIBRATÓRIO DE UM CILINDRO AÇO LISO, POTÊNCIA 80HP, PESO OPERACIONAL 8,1T - CHP NOTURNO</v>
          </cell>
          <cell r="I1441" t="str">
            <v>CHP-N</v>
          </cell>
          <cell r="J1441">
            <v>91.28</v>
          </cell>
          <cell r="K1441" t="str">
            <v>COMPOSICAO</v>
          </cell>
          <cell r="L1441">
            <v>5793</v>
          </cell>
          <cell r="M1441" t="str">
            <v>ROLO COMPACTADOR VIBRATÓRIO DE UM CILINDRO LISO, POTÊNCIA 80HP, PESO OPERACIONAL 8,1T - MÃO-DE-OBRA NA OPERAÇÃO NOTURNA</v>
          </cell>
          <cell r="N1441" t="str">
            <v>H</v>
          </cell>
          <cell r="O1441">
            <v>1</v>
          </cell>
          <cell r="P1441">
            <v>15.7</v>
          </cell>
          <cell r="Q1441">
            <v>15.7</v>
          </cell>
          <cell r="AD1441" t="str">
            <v>CHOR</v>
          </cell>
          <cell r="AE1441" t="str">
            <v>CUSTOS HORÁRIOS DE MÁQUINAS E EQUIPAMENTOS</v>
          </cell>
          <cell r="AF1441">
            <v>326</v>
          </cell>
          <cell r="AG1441" t="str">
            <v>CUSTO HORÁRIO PRODUTIVO NOTURNO</v>
          </cell>
          <cell r="AH1441">
            <v>0</v>
          </cell>
          <cell r="AI1441">
            <v>0</v>
          </cell>
        </row>
        <row r="1442">
          <cell r="G1442">
            <v>5957</v>
          </cell>
          <cell r="H1442" t="str">
            <v>COMPACTADOR DE SOLOS COM PLACA VIBRATORIA, 46X51CM, 5HP, 156KG, DIESEL, IMPACTO DINAMICO 1700KG - CUSTO HORARIO PRODUTIVO DIURNO</v>
          </cell>
          <cell r="I1442" t="str">
            <v>CHP</v>
          </cell>
          <cell r="J1442">
            <v>13.22</v>
          </cell>
          <cell r="R1442">
            <v>7.44</v>
          </cell>
          <cell r="S1442">
            <v>56.33</v>
          </cell>
          <cell r="T1442">
            <v>1.67</v>
          </cell>
          <cell r="U1442">
            <v>12.63</v>
          </cell>
          <cell r="V1442">
            <v>4.0999999999999996</v>
          </cell>
          <cell r="W1442">
            <v>31.03</v>
          </cell>
          <cell r="X1442">
            <v>0</v>
          </cell>
          <cell r="Y1442">
            <v>0</v>
          </cell>
          <cell r="Z1442">
            <v>0</v>
          </cell>
          <cell r="AA1442">
            <v>0</v>
          </cell>
          <cell r="AB1442" t="str">
            <v>CAIXA REFERENCIAL</v>
          </cell>
          <cell r="AD1442" t="str">
            <v>CHOR</v>
          </cell>
          <cell r="AE1442" t="str">
            <v>CUSTOS HORÁRIOS DE MÁQUINAS E EQUIPAMENTOS</v>
          </cell>
          <cell r="AF1442">
            <v>326</v>
          </cell>
          <cell r="AG1442" t="str">
            <v>CUSTO HORÁRIO PRODUTIVO NOTURNO</v>
          </cell>
          <cell r="AH1442">
            <v>0</v>
          </cell>
          <cell r="AI1442">
            <v>0</v>
          </cell>
        </row>
        <row r="1443">
          <cell r="G1443">
            <v>5957</v>
          </cell>
          <cell r="H1443" t="str">
            <v>COMPACTADOR DE SOLOS COM PLACA VIBRATORIA, 46X51CM, 5HP, 156KG, DIESEL, IMPACTO DINAMICO 1700KG - CUSTO HORARIO PRODUTIVO DIURNO</v>
          </cell>
          <cell r="I1443" t="str">
            <v>CHP</v>
          </cell>
          <cell r="J1443">
            <v>13.22</v>
          </cell>
          <cell r="K1443" t="str">
            <v>COMPOSICAO</v>
          </cell>
          <cell r="L1443">
            <v>5801</v>
          </cell>
          <cell r="M1443" t="str">
            <v>COMPACTADOR DE SOLOS COM PLACA VIBRATORIA, 46X51CM, 5HP, 156KG, DIESEL, IMPACTO DINAMICO 1700KG - DEPRECIACAO E JUROS</v>
          </cell>
          <cell r="N1443" t="str">
            <v>H</v>
          </cell>
          <cell r="O1443">
            <v>1</v>
          </cell>
          <cell r="P1443">
            <v>2.93</v>
          </cell>
          <cell r="Q1443">
            <v>2.93</v>
          </cell>
          <cell r="AD1443" t="str">
            <v>CHOR</v>
          </cell>
          <cell r="AE1443" t="str">
            <v>CUSTOS HORÁRIOS DE MÁQUINAS E EQUIPAMENTOS</v>
          </cell>
          <cell r="AF1443">
            <v>326</v>
          </cell>
          <cell r="AG1443" t="str">
            <v>CUSTO HORÁRIO PRODUTIVO NOTURNO</v>
          </cell>
          <cell r="AH1443">
            <v>0</v>
          </cell>
          <cell r="AI1443">
            <v>0</v>
          </cell>
        </row>
        <row r="1444">
          <cell r="G1444">
            <v>5957</v>
          </cell>
          <cell r="H1444" t="str">
            <v>COMPACTADOR DE SOLOS COM PLACA VIBRATORIA, 46X51CM, 5HP, 156KG, DIESEL, IMPACTO DINAMICO 1700KG - CUSTO HORARIO PRODUTIVO DIURNO</v>
          </cell>
          <cell r="I1444" t="str">
            <v>CHP</v>
          </cell>
          <cell r="J1444">
            <v>13.22</v>
          </cell>
          <cell r="K1444" t="str">
            <v>COMPOSICAO</v>
          </cell>
          <cell r="L1444">
            <v>5802</v>
          </cell>
          <cell r="M1444" t="str">
            <v>COMPACTADOR DE SOLOS COM PLACA VIBRATORIA, 46X51CM, 5HP, 156KG, DIESEL, IMPACTO DINAMICO 1700KG - MANUTENCAO</v>
          </cell>
          <cell r="N1444" t="str">
            <v>H</v>
          </cell>
          <cell r="O1444">
            <v>1</v>
          </cell>
          <cell r="P1444">
            <v>1.1599999999999999</v>
          </cell>
          <cell r="Q1444">
            <v>1.1599999999999999</v>
          </cell>
          <cell r="AD1444" t="str">
            <v>CHOR</v>
          </cell>
          <cell r="AE1444" t="str">
            <v>CUSTOS HORÁRIOS DE MÁQUINAS E EQUIPAMENTOS</v>
          </cell>
          <cell r="AF1444">
            <v>326</v>
          </cell>
          <cell r="AG1444" t="str">
            <v>CUSTO HORÁRIO PRODUTIVO NOTURNO</v>
          </cell>
          <cell r="AH1444">
            <v>0</v>
          </cell>
          <cell r="AI1444">
            <v>0</v>
          </cell>
        </row>
        <row r="1445">
          <cell r="G1445">
            <v>5957</v>
          </cell>
          <cell r="H1445" t="str">
            <v>COMPACTADOR DE SOLOS COM PLACA VIBRATORIA, 46X51CM, 5HP, 156KG, DIESEL, IMPACTO DINAMICO 1700KG - CUSTO HORARIO PRODUTIVO DIURNO</v>
          </cell>
          <cell r="I1445" t="str">
            <v>CHP</v>
          </cell>
          <cell r="J1445">
            <v>13.22</v>
          </cell>
          <cell r="K1445" t="str">
            <v>COMPOSICAO</v>
          </cell>
          <cell r="L1445">
            <v>5803</v>
          </cell>
          <cell r="M1445" t="str">
            <v>COMPACTADOR DE SOLOS COM PLACA VIBRATORIA, 46X51CM, 5HP, 156KG, DIESEL, IMPACTO DINAMICO 1700KG - CUSTO HORARIO DE MATERIAIS NA OPERACAO</v>
          </cell>
          <cell r="N1445" t="str">
            <v>H</v>
          </cell>
          <cell r="O1445">
            <v>1</v>
          </cell>
          <cell r="P1445">
            <v>1.67</v>
          </cell>
          <cell r="Q1445">
            <v>1.67</v>
          </cell>
          <cell r="AD1445" t="str">
            <v>CHOR</v>
          </cell>
          <cell r="AE1445" t="str">
            <v>CUSTOS HORÁRIOS DE MÁQUINAS E EQUIPAMENTOS</v>
          </cell>
          <cell r="AF1445">
            <v>326</v>
          </cell>
          <cell r="AG1445" t="str">
            <v>CUSTO HORÁRIO PRODUTIVO NOTURNO</v>
          </cell>
          <cell r="AH1445">
            <v>0</v>
          </cell>
          <cell r="AI1445">
            <v>0</v>
          </cell>
        </row>
        <row r="1446">
          <cell r="G1446">
            <v>5957</v>
          </cell>
          <cell r="H1446" t="str">
            <v>COMPACTADOR DE SOLOS COM PLACA VIBRATORIA, 46X51CM, 5HP, 156KG, DIESEL, IMPACTO DINAMICO 1700KG - CUSTO HORARIO PRODUTIVO DIURNO</v>
          </cell>
          <cell r="I1446" t="str">
            <v>CHP</v>
          </cell>
          <cell r="J1446">
            <v>13.22</v>
          </cell>
          <cell r="K1446" t="str">
            <v>COMPOSICAO</v>
          </cell>
          <cell r="L1446">
            <v>5804</v>
          </cell>
          <cell r="M1446" t="str">
            <v>COMPACTADOR DE SOLOS COM PLACA VIBRATORIA, 46X51CM, 5HP, 156KG, DIESEL, IMPACTO DINAMICO 1700KG - MAO-DE-OBRA DIURNA NA OPERACAO</v>
          </cell>
          <cell r="N1446" t="str">
            <v>H</v>
          </cell>
          <cell r="O1446">
            <v>1</v>
          </cell>
          <cell r="P1446">
            <v>7.44</v>
          </cell>
          <cell r="Q1446">
            <v>7.44</v>
          </cell>
          <cell r="AD1446" t="str">
            <v>CHOR</v>
          </cell>
          <cell r="AE1446" t="str">
            <v>CUSTOS HORÁRIOS DE MÁQUINAS E EQUIPAMENTOS</v>
          </cell>
          <cell r="AF1446">
            <v>326</v>
          </cell>
          <cell r="AG1446" t="str">
            <v>CUSTO HORÁRIO PRODUTIVO NOTURNO</v>
          </cell>
          <cell r="AH1446">
            <v>0</v>
          </cell>
          <cell r="AI1446">
            <v>0</v>
          </cell>
        </row>
        <row r="1447">
          <cell r="G1447">
            <v>5958</v>
          </cell>
          <cell r="H1447" t="str">
            <v>COMPACTADOR DE SOLOS COM PLACA VIBRATORIA, 46X51CM, 5HP, 156KG, DIESEL, IMPACTO DINAMICO 1700KG - CUSTO HORARIO PRODUTIVO NOTURNO</v>
          </cell>
          <cell r="I1447" t="str">
            <v>CHP-N</v>
          </cell>
          <cell r="J1447">
            <v>14.71</v>
          </cell>
          <cell r="R1447">
            <v>8.93</v>
          </cell>
          <cell r="S1447">
            <v>60.75</v>
          </cell>
          <cell r="T1447">
            <v>1.67</v>
          </cell>
          <cell r="U1447">
            <v>11.35</v>
          </cell>
          <cell r="V1447">
            <v>4.0999999999999996</v>
          </cell>
          <cell r="W1447">
            <v>27.89</v>
          </cell>
          <cell r="X1447">
            <v>0</v>
          </cell>
          <cell r="Y1447">
            <v>0</v>
          </cell>
          <cell r="Z1447">
            <v>0</v>
          </cell>
          <cell r="AA1447">
            <v>0</v>
          </cell>
          <cell r="AB1447" t="str">
            <v>CAIXA REFERENCIAL</v>
          </cell>
          <cell r="AD1447" t="str">
            <v>CHOR</v>
          </cell>
          <cell r="AE1447" t="str">
            <v>CUSTOS HORÁRIOS DE MÁQUINAS E EQUIPAMENTOS</v>
          </cell>
          <cell r="AF1447">
            <v>326</v>
          </cell>
          <cell r="AG1447" t="str">
            <v>CUSTO HORÁRIO PRODUTIVO NOTURNO</v>
          </cell>
          <cell r="AH1447">
            <v>0</v>
          </cell>
          <cell r="AI1447">
            <v>0</v>
          </cell>
        </row>
        <row r="1448">
          <cell r="G1448">
            <v>5958</v>
          </cell>
          <cell r="H1448" t="str">
            <v>COMPACTADOR DE SOLOS COM PLACA VIBRATORIA, 46X51CM, 5HP, 156KG, DIESEL, IMPACTO DINAMICO 1700KG - CUSTO HORARIO PRODUTIVO NOTURNO</v>
          </cell>
          <cell r="I1448" t="str">
            <v>CHP-N</v>
          </cell>
          <cell r="J1448">
            <v>14.71</v>
          </cell>
          <cell r="K1448" t="str">
            <v>COMPOSICAO</v>
          </cell>
          <cell r="L1448">
            <v>5801</v>
          </cell>
          <cell r="M1448" t="str">
            <v>COMPACTADOR DE SOLOS COM PLACA VIBRATORIA, 46X51CM, 5HP, 156KG, DIESEL, IMPACTO DINAMICO 1700KG - DEPRECIACAO E JUROS</v>
          </cell>
          <cell r="N1448" t="str">
            <v>H</v>
          </cell>
          <cell r="O1448">
            <v>1</v>
          </cell>
          <cell r="P1448">
            <v>2.93</v>
          </cell>
          <cell r="Q1448">
            <v>2.93</v>
          </cell>
          <cell r="AD1448" t="str">
            <v>CHOR</v>
          </cell>
          <cell r="AE1448" t="str">
            <v>CUSTOS HORÁRIOS DE MÁQUINAS E EQUIPAMENTOS</v>
          </cell>
          <cell r="AF1448">
            <v>326</v>
          </cell>
          <cell r="AG1448" t="str">
            <v>CUSTO HORÁRIO PRODUTIVO NOTURNO</v>
          </cell>
          <cell r="AH1448">
            <v>0</v>
          </cell>
          <cell r="AI1448">
            <v>0</v>
          </cell>
        </row>
        <row r="1449">
          <cell r="G1449">
            <v>5958</v>
          </cell>
          <cell r="H1449" t="str">
            <v>COMPACTADOR DE SOLOS COM PLACA VIBRATORIA, 46X51CM, 5HP, 156KG, DIESEL, IMPACTO DINAMICO 1700KG - CUSTO HORARIO PRODUTIVO NOTURNO</v>
          </cell>
          <cell r="I1449" t="str">
            <v>CHP-N</v>
          </cell>
          <cell r="J1449">
            <v>14.71</v>
          </cell>
          <cell r="K1449" t="str">
            <v>COMPOSICAO</v>
          </cell>
          <cell r="L1449">
            <v>5802</v>
          </cell>
          <cell r="M1449" t="str">
            <v>COMPACTADOR DE SOLOS COM PLACA VIBRATORIA, 46X51CM, 5HP, 156KG, DIESEL, IMPACTO DINAMICO 1700KG - MANUTENCAO</v>
          </cell>
          <cell r="N1449" t="str">
            <v>H</v>
          </cell>
          <cell r="O1449">
            <v>1</v>
          </cell>
          <cell r="P1449">
            <v>1.1599999999999999</v>
          </cell>
          <cell r="Q1449">
            <v>1.1599999999999999</v>
          </cell>
          <cell r="AD1449" t="str">
            <v>CHOR</v>
          </cell>
          <cell r="AE1449" t="str">
            <v>CUSTOS HORÁRIOS DE MÁQUINAS E EQUIPAMENTOS</v>
          </cell>
          <cell r="AF1449">
            <v>326</v>
          </cell>
          <cell r="AG1449" t="str">
            <v>CUSTO HORÁRIO PRODUTIVO NOTURNO</v>
          </cell>
          <cell r="AH1449">
            <v>0</v>
          </cell>
          <cell r="AI1449">
            <v>0</v>
          </cell>
        </row>
        <row r="1450">
          <cell r="G1450">
            <v>5958</v>
          </cell>
          <cell r="H1450" t="str">
            <v>COMPACTADOR DE SOLOS COM PLACA VIBRATORIA, 46X51CM, 5HP, 156KG, DIESEL, IMPACTO DINAMICO 1700KG - CUSTO HORARIO PRODUTIVO NOTURNO</v>
          </cell>
          <cell r="I1450" t="str">
            <v>CHP-N</v>
          </cell>
          <cell r="J1450">
            <v>14.71</v>
          </cell>
          <cell r="K1450" t="str">
            <v>COMPOSICAO</v>
          </cell>
          <cell r="L1450">
            <v>5803</v>
          </cell>
          <cell r="M1450" t="str">
            <v>COMPACTADOR DE SOLOS COM PLACA VIBRATORIA, 46X51CM, 5HP, 156KG, DIESEL, IMPACTO DINAMICO 1700KG - CUSTO HORARIO DE MATERIAIS NA OPERACAO</v>
          </cell>
          <cell r="N1450" t="str">
            <v>H</v>
          </cell>
          <cell r="O1450">
            <v>1</v>
          </cell>
          <cell r="P1450">
            <v>1.67</v>
          </cell>
          <cell r="Q1450">
            <v>1.67</v>
          </cell>
          <cell r="AD1450" t="str">
            <v>CHOR</v>
          </cell>
          <cell r="AE1450" t="str">
            <v>CUSTOS HORÁRIOS DE MÁQUINAS E EQUIPAMENTOS</v>
          </cell>
          <cell r="AF1450">
            <v>326</v>
          </cell>
          <cell r="AG1450" t="str">
            <v>CUSTO HORÁRIO PRODUTIVO NOTURNO</v>
          </cell>
          <cell r="AH1450">
            <v>0</v>
          </cell>
          <cell r="AI1450">
            <v>0</v>
          </cell>
        </row>
        <row r="1451">
          <cell r="G1451">
            <v>5958</v>
          </cell>
          <cell r="H1451" t="str">
            <v>COMPACTADOR DE SOLOS COM PLACA VIBRATORIA, 46X51CM, 5HP, 156KG, DIESEL, IMPACTO DINAMICO 1700KG - CUSTO HORARIO PRODUTIVO NOTURNO</v>
          </cell>
          <cell r="I1451" t="str">
            <v>CHP-N</v>
          </cell>
          <cell r="J1451">
            <v>14.71</v>
          </cell>
          <cell r="K1451" t="str">
            <v>COMPOSICAO</v>
          </cell>
          <cell r="L1451">
            <v>53867</v>
          </cell>
          <cell r="M1451" t="str">
            <v>COMPACTADOR DE SOLOS COM PLACA VIBRATORIA, 46X51CM, 5HP, 156KG, DIESEL, IMPACTO DINAMICO 1700KG - MAO-DE-OBRA NOTURNA NA OPERACAO</v>
          </cell>
          <cell r="N1451" t="str">
            <v>H</v>
          </cell>
          <cell r="O1451">
            <v>1</v>
          </cell>
          <cell r="P1451">
            <v>8.93</v>
          </cell>
          <cell r="Q1451">
            <v>8.93</v>
          </cell>
          <cell r="AD1451" t="str">
            <v>CHOR</v>
          </cell>
          <cell r="AE1451" t="str">
            <v>CUSTOS HORÁRIOS DE MÁQUINAS E EQUIPAMENTOS</v>
          </cell>
          <cell r="AF1451">
            <v>326</v>
          </cell>
          <cell r="AG1451" t="str">
            <v>CUSTO HORÁRIO PRODUTIVO NOTURNO</v>
          </cell>
          <cell r="AH1451">
            <v>0</v>
          </cell>
          <cell r="AI1451">
            <v>0</v>
          </cell>
        </row>
        <row r="1452">
          <cell r="G1452">
            <v>5632</v>
          </cell>
          <cell r="H1452" t="str">
            <v>ESCAVADEIRA HIDRAULICA SOBRE ESTEIRA 105HP, PESO OPERACIONAL 17T, CAP. 0,8M3  - CHI DIURNO</v>
          </cell>
          <cell r="I1452" t="str">
            <v>CHI</v>
          </cell>
          <cell r="J1452">
            <v>58.78</v>
          </cell>
          <cell r="R1452">
            <v>13.09</v>
          </cell>
          <cell r="S1452">
            <v>22.27</v>
          </cell>
          <cell r="T1452">
            <v>0</v>
          </cell>
          <cell r="U1452">
            <v>0</v>
          </cell>
          <cell r="V1452">
            <v>45.69</v>
          </cell>
          <cell r="W1452">
            <v>77.72</v>
          </cell>
          <cell r="X1452">
            <v>0</v>
          </cell>
          <cell r="Y1452">
            <v>0</v>
          </cell>
          <cell r="Z1452">
            <v>0</v>
          </cell>
          <cell r="AA1452">
            <v>0</v>
          </cell>
          <cell r="AB1452" t="str">
            <v>CAIXA REFERENCIAL</v>
          </cell>
          <cell r="AD1452" t="str">
            <v>CHOR</v>
          </cell>
          <cell r="AE1452" t="str">
            <v>CUSTOS HORÁRIOS DE MÁQUINAS E EQUIPAMENTOS</v>
          </cell>
          <cell r="AF1452">
            <v>327</v>
          </cell>
          <cell r="AG1452" t="str">
            <v>CUSTO HORÁRIO IMPRODUTIVO DIURNO</v>
          </cell>
          <cell r="AH1452">
            <v>0</v>
          </cell>
          <cell r="AI1452">
            <v>0</v>
          </cell>
        </row>
        <row r="1453">
          <cell r="G1453">
            <v>5632</v>
          </cell>
          <cell r="H1453" t="str">
            <v>ESCAVADEIRA HIDRAULICA SOBRE ESTEIRA 105HP, PESO OPERACIONAL 17T, CAP. 0,8M3  - CHI DIURNO</v>
          </cell>
          <cell r="I1453" t="str">
            <v>CHI</v>
          </cell>
          <cell r="J1453">
            <v>58.78</v>
          </cell>
          <cell r="K1453" t="str">
            <v>COMPOSICAO</v>
          </cell>
          <cell r="L1453">
            <v>5627</v>
          </cell>
          <cell r="M1453" t="str">
            <v>ESCAVADEIRA HIDRAULICA SOBRE ESTEIRA 105HP, PESO OPERACIONAL 17T, CAP. 0,8M3 - DEPRECIACAO</v>
          </cell>
          <cell r="N1453" t="str">
            <v>H</v>
          </cell>
          <cell r="O1453">
            <v>1</v>
          </cell>
          <cell r="P1453">
            <v>33.15</v>
          </cell>
          <cell r="Q1453">
            <v>33.15</v>
          </cell>
          <cell r="AD1453" t="str">
            <v>CHOR</v>
          </cell>
          <cell r="AE1453" t="str">
            <v>CUSTOS HORÁRIOS DE MÁQUINAS E EQUIPAMENTOS</v>
          </cell>
          <cell r="AF1453">
            <v>327</v>
          </cell>
          <cell r="AG1453" t="str">
            <v>CUSTO HORÁRIO IMPRODUTIVO DIURNO</v>
          </cell>
          <cell r="AH1453">
            <v>0</v>
          </cell>
          <cell r="AI1453">
            <v>0</v>
          </cell>
        </row>
        <row r="1454">
          <cell r="G1454">
            <v>5632</v>
          </cell>
          <cell r="H1454" t="str">
            <v>ESCAVADEIRA HIDRAULICA SOBRE ESTEIRA 105HP, PESO OPERACIONAL 17T, CAP. 0,8M3  - CHI DIURNO</v>
          </cell>
          <cell r="I1454" t="str">
            <v>CHI</v>
          </cell>
          <cell r="J1454">
            <v>58.78</v>
          </cell>
          <cell r="K1454" t="str">
            <v>COMPOSICAO</v>
          </cell>
          <cell r="L1454">
            <v>5628</v>
          </cell>
          <cell r="M1454" t="str">
            <v>ESCAVADEIRA HIDRAULICA SOBRE ESTEIRA 105HP, PESO OPERACIONAL 17T, CAP. 0,8M3 - JUROS</v>
          </cell>
          <cell r="N1454" t="str">
            <v>H</v>
          </cell>
          <cell r="O1454">
            <v>1</v>
          </cell>
          <cell r="P1454">
            <v>12.53</v>
          </cell>
          <cell r="Q1454">
            <v>12.53</v>
          </cell>
          <cell r="AD1454" t="str">
            <v>CHOR</v>
          </cell>
          <cell r="AE1454" t="str">
            <v>CUSTOS HORÁRIOS DE MÁQUINAS E EQUIPAMENTOS</v>
          </cell>
          <cell r="AF1454">
            <v>327</v>
          </cell>
          <cell r="AG1454" t="str">
            <v>CUSTO HORÁRIO IMPRODUTIVO DIURNO</v>
          </cell>
          <cell r="AH1454">
            <v>0</v>
          </cell>
          <cell r="AI1454">
            <v>0</v>
          </cell>
        </row>
        <row r="1455">
          <cell r="G1455">
            <v>5632</v>
          </cell>
          <cell r="H1455" t="str">
            <v>ESCAVADEIRA HIDRAULICA SOBRE ESTEIRA 105HP, PESO OPERACIONAL 17T, CAP. 0,8M3  - CHI DIURNO</v>
          </cell>
          <cell r="I1455" t="str">
            <v>CHI</v>
          </cell>
          <cell r="J1455">
            <v>58.78</v>
          </cell>
          <cell r="K1455" t="str">
            <v>INSUMO</v>
          </cell>
          <cell r="L1455">
            <v>4234</v>
          </cell>
          <cell r="M1455" t="str">
            <v>OPERADOR DE ESCAVADEIRA</v>
          </cell>
          <cell r="N1455" t="str">
            <v>H</v>
          </cell>
          <cell r="O1455">
            <v>1</v>
          </cell>
          <cell r="P1455">
            <v>13.09</v>
          </cell>
          <cell r="Q1455">
            <v>13.09</v>
          </cell>
          <cell r="AD1455" t="str">
            <v>CHOR</v>
          </cell>
          <cell r="AE1455" t="str">
            <v>CUSTOS HORÁRIOS DE MÁQUINAS E EQUIPAMENTOS</v>
          </cell>
          <cell r="AF1455">
            <v>327</v>
          </cell>
          <cell r="AG1455" t="str">
            <v>CUSTO HORÁRIO IMPRODUTIVO DIURNO</v>
          </cell>
          <cell r="AH1455">
            <v>0</v>
          </cell>
          <cell r="AI1455">
            <v>0</v>
          </cell>
        </row>
        <row r="1456">
          <cell r="G1456">
            <v>5679</v>
          </cell>
          <cell r="H1456" t="str">
            <v>RETRO-ESCAVADEIRA, 4 X 4, 86 CV (VU= 5 ANOS) - CHI DIURNO</v>
          </cell>
          <cell r="I1456" t="str">
            <v>CHI</v>
          </cell>
          <cell r="J1456">
            <v>40.659999999999997</v>
          </cell>
          <cell r="R1456">
            <v>13.09</v>
          </cell>
          <cell r="S1456">
            <v>32.19</v>
          </cell>
          <cell r="T1456">
            <v>0</v>
          </cell>
          <cell r="U1456">
            <v>0</v>
          </cell>
          <cell r="V1456">
            <v>27.56</v>
          </cell>
          <cell r="W1456">
            <v>67.8</v>
          </cell>
          <cell r="X1456">
            <v>0</v>
          </cell>
          <cell r="Y1456">
            <v>0</v>
          </cell>
          <cell r="Z1456">
            <v>0</v>
          </cell>
          <cell r="AA1456">
            <v>0</v>
          </cell>
          <cell r="AB1456" t="str">
            <v>CAIXA REFERENCIAL</v>
          </cell>
          <cell r="AD1456" t="str">
            <v>CHOR</v>
          </cell>
          <cell r="AE1456" t="str">
            <v>CUSTOS HORÁRIOS DE MÁQUINAS E EQUIPAMENTOS</v>
          </cell>
          <cell r="AF1456">
            <v>327</v>
          </cell>
          <cell r="AG1456" t="str">
            <v>CUSTO HORÁRIO IMPRODUTIVO DIURNO</v>
          </cell>
          <cell r="AH1456">
            <v>0</v>
          </cell>
          <cell r="AI1456">
            <v>0</v>
          </cell>
        </row>
        <row r="1457">
          <cell r="G1457">
            <v>5679</v>
          </cell>
          <cell r="H1457" t="str">
            <v>RETRO-ESCAVADEIRA, 4 X 4, 86 CV (VU= 5 ANOS) - CHI DIURNO</v>
          </cell>
          <cell r="I1457" t="str">
            <v>CHI</v>
          </cell>
          <cell r="J1457">
            <v>40.659999999999997</v>
          </cell>
          <cell r="K1457" t="str">
            <v>COMPOSICAO</v>
          </cell>
          <cell r="L1457">
            <v>5663</v>
          </cell>
          <cell r="M1457" t="str">
            <v>RETRO-ESCAVADEIRA, 4 X 4, 86 CV (VU= 5 ANOS)  - DEPRECIAÇÃO E JUROS</v>
          </cell>
          <cell r="N1457" t="str">
            <v>H</v>
          </cell>
          <cell r="O1457">
            <v>1</v>
          </cell>
          <cell r="P1457">
            <v>27.56</v>
          </cell>
          <cell r="Q1457">
            <v>27.56</v>
          </cell>
          <cell r="AD1457" t="str">
            <v>CHOR</v>
          </cell>
          <cell r="AE1457" t="str">
            <v>CUSTOS HORÁRIOS DE MÁQUINAS E EQUIPAMENTOS</v>
          </cell>
          <cell r="AF1457">
            <v>327</v>
          </cell>
          <cell r="AG1457" t="str">
            <v>CUSTO HORÁRIO IMPRODUTIVO DIURNO</v>
          </cell>
          <cell r="AH1457">
            <v>0</v>
          </cell>
          <cell r="AI1457">
            <v>0</v>
          </cell>
        </row>
        <row r="1458">
          <cell r="G1458">
            <v>5679</v>
          </cell>
          <cell r="H1458" t="str">
            <v>RETRO-ESCAVADEIRA, 4 X 4, 86 CV (VU= 5 ANOS) - CHI DIURNO</v>
          </cell>
          <cell r="I1458" t="str">
            <v>CHI</v>
          </cell>
          <cell r="J1458">
            <v>40.659999999999997</v>
          </cell>
          <cell r="K1458" t="str">
            <v>COMPOSICAO</v>
          </cell>
          <cell r="L1458">
            <v>5665</v>
          </cell>
          <cell r="M1458" t="str">
            <v>RETRO-ESCAVADEIRA, 4 X 4, 86 CV (VU= 5 ANOS) - MÃO DE OBRA/OPERAÇÃO</v>
          </cell>
          <cell r="N1458" t="str">
            <v>H</v>
          </cell>
          <cell r="O1458">
            <v>1</v>
          </cell>
          <cell r="P1458">
            <v>13.09</v>
          </cell>
          <cell r="Q1458">
            <v>13.09</v>
          </cell>
          <cell r="AD1458" t="str">
            <v>CHOR</v>
          </cell>
          <cell r="AE1458" t="str">
            <v>CUSTOS HORÁRIOS DE MÁQUINAS E EQUIPAMENTOS</v>
          </cell>
          <cell r="AF1458">
            <v>327</v>
          </cell>
          <cell r="AG1458" t="str">
            <v>CUSTO HORÁRIO IMPRODUTIVO DIURNO</v>
          </cell>
          <cell r="AH1458">
            <v>0</v>
          </cell>
          <cell r="AI1458">
            <v>0</v>
          </cell>
        </row>
        <row r="1459">
          <cell r="G1459">
            <v>5681</v>
          </cell>
          <cell r="H1459" t="str">
            <v>RETRO-ESCAVADEIRA, 75CV (VU= 5 ANOS) -CHI DIURNO</v>
          </cell>
          <cell r="I1459" t="str">
            <v>CHI</v>
          </cell>
          <cell r="J1459">
            <v>38.56</v>
          </cell>
          <cell r="R1459">
            <v>13.09</v>
          </cell>
          <cell r="S1459">
            <v>33.950000000000003</v>
          </cell>
          <cell r="T1459">
            <v>0</v>
          </cell>
          <cell r="U1459">
            <v>0</v>
          </cell>
          <cell r="V1459">
            <v>25.46</v>
          </cell>
          <cell r="W1459">
            <v>66.040000000000006</v>
          </cell>
          <cell r="X1459">
            <v>0</v>
          </cell>
          <cell r="Y1459">
            <v>0</v>
          </cell>
          <cell r="Z1459">
            <v>0</v>
          </cell>
          <cell r="AA1459">
            <v>0</v>
          </cell>
          <cell r="AB1459" t="str">
            <v>CAIXA REFERENCIAL</v>
          </cell>
          <cell r="AD1459" t="str">
            <v>CHOR</v>
          </cell>
          <cell r="AE1459" t="str">
            <v>CUSTOS HORÁRIOS DE MÁQUINAS E EQUIPAMENTOS</v>
          </cell>
          <cell r="AF1459">
            <v>327</v>
          </cell>
          <cell r="AG1459" t="str">
            <v>CUSTO HORÁRIO IMPRODUTIVO DIURNO</v>
          </cell>
          <cell r="AH1459">
            <v>0</v>
          </cell>
          <cell r="AI1459">
            <v>0</v>
          </cell>
        </row>
        <row r="1460">
          <cell r="G1460">
            <v>5681</v>
          </cell>
          <cell r="H1460" t="str">
            <v>RETRO-ESCAVADEIRA, 75CV (VU= 5 ANOS) -CHI DIURNO</v>
          </cell>
          <cell r="I1460" t="str">
            <v>CHI</v>
          </cell>
          <cell r="J1460">
            <v>38.56</v>
          </cell>
          <cell r="K1460" t="str">
            <v>COMPOSICAO</v>
          </cell>
          <cell r="L1460">
            <v>5666</v>
          </cell>
          <cell r="M1460" t="str">
            <v>RETROESCAVADEIRA SOBRE RODAS 79 HP</v>
          </cell>
          <cell r="N1460" t="str">
            <v>H</v>
          </cell>
          <cell r="O1460">
            <v>1</v>
          </cell>
          <cell r="P1460">
            <v>25.46</v>
          </cell>
          <cell r="Q1460">
            <v>25.46</v>
          </cell>
          <cell r="AD1460" t="str">
            <v>CHOR</v>
          </cell>
          <cell r="AE1460" t="str">
            <v>CUSTOS HORÁRIOS DE MÁQUINAS E EQUIPAMENTOS</v>
          </cell>
          <cell r="AF1460">
            <v>327</v>
          </cell>
          <cell r="AG1460" t="str">
            <v>CUSTO HORÁRIO IMPRODUTIVO DIURNO</v>
          </cell>
          <cell r="AH1460">
            <v>0</v>
          </cell>
          <cell r="AI1460">
            <v>0</v>
          </cell>
        </row>
        <row r="1461">
          <cell r="G1461">
            <v>5681</v>
          </cell>
          <cell r="H1461" t="str">
            <v>RETRO-ESCAVADEIRA, 75CV (VU= 5 ANOS) -CHI DIURNO</v>
          </cell>
          <cell r="I1461" t="str">
            <v>CHI</v>
          </cell>
          <cell r="J1461">
            <v>38.56</v>
          </cell>
          <cell r="K1461" t="str">
            <v>COMPOSICAO</v>
          </cell>
          <cell r="L1461">
            <v>5669</v>
          </cell>
          <cell r="M1461" t="str">
            <v>RETRO-ESCAVADEIRA, 75CV (VU= 5 ANOS)-MÃO DE OBRA/OPERAÇÃO</v>
          </cell>
          <cell r="N1461" t="str">
            <v>H</v>
          </cell>
          <cell r="O1461">
            <v>1</v>
          </cell>
          <cell r="P1461">
            <v>13.09</v>
          </cell>
          <cell r="Q1461">
            <v>13.09</v>
          </cell>
          <cell r="AD1461" t="str">
            <v>CHOR</v>
          </cell>
          <cell r="AE1461" t="str">
            <v>CUSTOS HORÁRIOS DE MÁQUINAS E EQUIPAMENTOS</v>
          </cell>
          <cell r="AF1461">
            <v>327</v>
          </cell>
          <cell r="AG1461" t="str">
            <v>CUSTO HORÁRIO IMPRODUTIVO DIURNO</v>
          </cell>
          <cell r="AH1461">
            <v>0</v>
          </cell>
          <cell r="AI1461">
            <v>0</v>
          </cell>
        </row>
        <row r="1462">
          <cell r="G1462">
            <v>5683</v>
          </cell>
          <cell r="H1462" t="str">
            <v>ROLO COMPACTADOR VIBRATÓRIO DE CILINDRO LISO, AUTO-PROPEL. DE AÇO, 80HP - 8,1T - CHI DIURNO</v>
          </cell>
          <cell r="I1462" t="str">
            <v>CHI</v>
          </cell>
          <cell r="J1462">
            <v>40.35</v>
          </cell>
          <cell r="R1462">
            <v>13.09</v>
          </cell>
          <cell r="S1462">
            <v>32.44</v>
          </cell>
          <cell r="T1462">
            <v>0</v>
          </cell>
          <cell r="U1462">
            <v>0</v>
          </cell>
          <cell r="V1462">
            <v>27.26</v>
          </cell>
          <cell r="W1462">
            <v>67.55</v>
          </cell>
          <cell r="X1462">
            <v>0</v>
          </cell>
          <cell r="Y1462">
            <v>0</v>
          </cell>
          <cell r="Z1462">
            <v>0</v>
          </cell>
          <cell r="AA1462">
            <v>0</v>
          </cell>
          <cell r="AB1462" t="str">
            <v>CAIXA REFERENCIAL</v>
          </cell>
          <cell r="AD1462" t="str">
            <v>CHOR</v>
          </cell>
          <cell r="AE1462" t="str">
            <v>CUSTOS HORÁRIOS DE MÁQUINAS E EQUIPAMENTOS</v>
          </cell>
          <cell r="AF1462">
            <v>327</v>
          </cell>
          <cell r="AG1462" t="str">
            <v>CUSTO HORÁRIO IMPRODUTIVO DIURNO</v>
          </cell>
          <cell r="AH1462">
            <v>0</v>
          </cell>
          <cell r="AI1462">
            <v>0</v>
          </cell>
        </row>
        <row r="1463">
          <cell r="G1463">
            <v>5683</v>
          </cell>
          <cell r="H1463" t="str">
            <v>ROLO COMPACTADOR VIBRATÓRIO DE CILINDRO LISO, AUTO-PROPEL. DE AÇO, 80HP - 8,1T - CHI DIURNO</v>
          </cell>
          <cell r="I1463" t="str">
            <v>CHI</v>
          </cell>
          <cell r="J1463">
            <v>40.35</v>
          </cell>
          <cell r="K1463" t="str">
            <v>COMPOSICAO</v>
          </cell>
          <cell r="L1463">
            <v>5670</v>
          </cell>
          <cell r="M1463" t="str">
            <v>ROLO COMPACTADOR VIBRATORIO, CILINDRO LISO, AUTO-PROPELIDO 80HP, PESO MAXIMO OPERACIONAL 8,1T - CHP DIURNO - JUROS E DEPRECIACAO</v>
          </cell>
          <cell r="N1463" t="str">
            <v>H</v>
          </cell>
          <cell r="O1463">
            <v>1</v>
          </cell>
          <cell r="P1463">
            <v>27.26</v>
          </cell>
          <cell r="Q1463">
            <v>27.26</v>
          </cell>
          <cell r="AD1463" t="str">
            <v>CHOR</v>
          </cell>
          <cell r="AE1463" t="str">
            <v>CUSTOS HORÁRIOS DE MÁQUINAS E EQUIPAMENTOS</v>
          </cell>
          <cell r="AF1463">
            <v>327</v>
          </cell>
          <cell r="AG1463" t="str">
            <v>CUSTO HORÁRIO IMPRODUTIVO DIURNO</v>
          </cell>
          <cell r="AH1463">
            <v>0</v>
          </cell>
          <cell r="AI1463">
            <v>0</v>
          </cell>
        </row>
        <row r="1464">
          <cell r="G1464">
            <v>5683</v>
          </cell>
          <cell r="H1464" t="str">
            <v>ROLO COMPACTADOR VIBRATÓRIO DE CILINDRO LISO, AUTO-PROPEL. DE AÇO, 80HP - 8,1T - CHI DIURNO</v>
          </cell>
          <cell r="I1464" t="str">
            <v>CHI</v>
          </cell>
          <cell r="J1464">
            <v>40.35</v>
          </cell>
          <cell r="K1464" t="str">
            <v>COMPOSICAO</v>
          </cell>
          <cell r="L1464">
            <v>5672</v>
          </cell>
          <cell r="M1464" t="str">
            <v>ROLO COMPACTADOR VIBRATÓRIO DE CILINDRO LISO, AUTO-PROP., POTÊNCIA 80HP, PESO MÁXIMO OPERACIONAL 8,1T - CUSTO DA MÃO-DE-OBRA NA OPERAÇÃO</v>
          </cell>
          <cell r="N1464" t="str">
            <v>H</v>
          </cell>
          <cell r="O1464">
            <v>1</v>
          </cell>
          <cell r="P1464">
            <v>13.09</v>
          </cell>
          <cell r="Q1464">
            <v>13.09</v>
          </cell>
          <cell r="AD1464" t="str">
            <v>CHOR</v>
          </cell>
          <cell r="AE1464" t="str">
            <v>CUSTOS HORÁRIOS DE MÁQUINAS E EQUIPAMENTOS</v>
          </cell>
          <cell r="AF1464">
            <v>327</v>
          </cell>
          <cell r="AG1464" t="str">
            <v>CUSTO HORÁRIO IMPRODUTIVO DIURNO</v>
          </cell>
          <cell r="AH1464">
            <v>0</v>
          </cell>
          <cell r="AI1464">
            <v>0</v>
          </cell>
        </row>
        <row r="1465">
          <cell r="G1465">
            <v>5685</v>
          </cell>
          <cell r="H1465" t="str">
            <v>ROLO COMPACTADOR VIBRATÓRIO DE CILINDRO LISO,  83 HP -  6,6T, IMPACTO DINÂMICO 18,5/11,5T - CHI.</v>
          </cell>
          <cell r="I1465" t="str">
            <v>CHI</v>
          </cell>
          <cell r="J1465">
            <v>22.61</v>
          </cell>
          <cell r="R1465">
            <v>13.09</v>
          </cell>
          <cell r="S1465">
            <v>57.88</v>
          </cell>
          <cell r="T1465">
            <v>0</v>
          </cell>
          <cell r="U1465">
            <v>0</v>
          </cell>
          <cell r="V1465">
            <v>9.52</v>
          </cell>
          <cell r="W1465">
            <v>42.11</v>
          </cell>
          <cell r="X1465">
            <v>0</v>
          </cell>
          <cell r="Y1465">
            <v>0</v>
          </cell>
          <cell r="Z1465">
            <v>0</v>
          </cell>
          <cell r="AA1465">
            <v>0</v>
          </cell>
          <cell r="AB1465" t="str">
            <v>CAIXA REFERENCIAL</v>
          </cell>
          <cell r="AD1465" t="str">
            <v>CHOR</v>
          </cell>
          <cell r="AE1465" t="str">
            <v>CUSTOS HORÁRIOS DE MÁQUINAS E EQUIPAMENTOS</v>
          </cell>
          <cell r="AF1465">
            <v>327</v>
          </cell>
          <cell r="AG1465" t="str">
            <v>CUSTO HORÁRIO IMPRODUTIVO DIURNO</v>
          </cell>
          <cell r="AH1465">
            <v>0</v>
          </cell>
          <cell r="AI1465">
            <v>0</v>
          </cell>
        </row>
        <row r="1466">
          <cell r="G1466">
            <v>5685</v>
          </cell>
          <cell r="H1466" t="str">
            <v>ROLO COMPACTADOR VIBRATÓRIO DE CILINDRO LISO,  83 HP -  6,6T, IMPACTO DINÂMICO 18,5/11,5T - CHI.</v>
          </cell>
          <cell r="I1466" t="str">
            <v>CHI</v>
          </cell>
          <cell r="J1466">
            <v>22.61</v>
          </cell>
          <cell r="K1466" t="str">
            <v>COMPOSICAO</v>
          </cell>
          <cell r="L1466">
            <v>5673</v>
          </cell>
          <cell r="M1466" t="str">
            <v>ROLO COMPACTADOR VIBRATORIO LISO AUTO-PROP, POTÊNCIA 83 CV -  6,6T, IMPACTO DINÂMICO 18,5/11,5T - DEPRECIAÇÃO E JUROS</v>
          </cell>
          <cell r="N1466" t="str">
            <v>H</v>
          </cell>
          <cell r="O1466">
            <v>1</v>
          </cell>
          <cell r="P1466">
            <v>9.52</v>
          </cell>
          <cell r="Q1466">
            <v>9.52</v>
          </cell>
          <cell r="AD1466" t="str">
            <v>CHOR</v>
          </cell>
          <cell r="AE1466" t="str">
            <v>CUSTOS HORÁRIOS DE MÁQUINAS E EQUIPAMENTOS</v>
          </cell>
          <cell r="AF1466">
            <v>327</v>
          </cell>
          <cell r="AG1466" t="str">
            <v>CUSTO HORÁRIO IMPRODUTIVO DIURNO</v>
          </cell>
          <cell r="AH1466">
            <v>0</v>
          </cell>
          <cell r="AI1466">
            <v>0</v>
          </cell>
        </row>
        <row r="1467">
          <cell r="G1467">
            <v>5685</v>
          </cell>
          <cell r="H1467" t="str">
            <v>ROLO COMPACTADOR VIBRATÓRIO DE CILINDRO LISO,  83 HP -  6,6T, IMPACTO DINÂMICO 18,5/11,5T - CHI.</v>
          </cell>
          <cell r="I1467" t="str">
            <v>CHI</v>
          </cell>
          <cell r="J1467">
            <v>22.61</v>
          </cell>
          <cell r="K1467" t="str">
            <v>COMPOSICAO</v>
          </cell>
          <cell r="L1467">
            <v>53789</v>
          </cell>
          <cell r="M1467" t="str">
            <v>ROLO COMPACTADOR VIBRATÓRIO DE CILINDRO LISO, AUTO-PROPEL.  83 CV -  6,6T, IMPACTO DINÂMICO 18,5/11,5T - MAO-DE-OBRA  NA OPERACAO</v>
          </cell>
          <cell r="N1467" t="str">
            <v>H</v>
          </cell>
          <cell r="O1467">
            <v>1</v>
          </cell>
          <cell r="P1467">
            <v>13.09</v>
          </cell>
          <cell r="Q1467">
            <v>13.09</v>
          </cell>
          <cell r="AD1467" t="str">
            <v>CHOR</v>
          </cell>
          <cell r="AE1467" t="str">
            <v>CUSTOS HORÁRIOS DE MÁQUINAS E EQUIPAMENTOS</v>
          </cell>
          <cell r="AF1467">
            <v>327</v>
          </cell>
          <cell r="AG1467" t="str">
            <v>CUSTO HORÁRIO IMPRODUTIVO DIURNO</v>
          </cell>
          <cell r="AH1467">
            <v>0</v>
          </cell>
          <cell r="AI1467">
            <v>0</v>
          </cell>
        </row>
        <row r="1468">
          <cell r="G1468">
            <v>5690</v>
          </cell>
          <cell r="H1468" t="str">
            <v>GRADE ARADORA COM 24 DISCOS DE 24  SOBRE PNEUS - CHI DIURNO</v>
          </cell>
          <cell r="I1468" t="str">
            <v>CHI</v>
          </cell>
          <cell r="J1468">
            <v>3.73</v>
          </cell>
          <cell r="R1468">
            <v>0</v>
          </cell>
          <cell r="S1468">
            <v>0</v>
          </cell>
          <cell r="T1468">
            <v>0</v>
          </cell>
          <cell r="U1468">
            <v>0</v>
          </cell>
          <cell r="V1468">
            <v>3.72</v>
          </cell>
          <cell r="W1468">
            <v>100</v>
          </cell>
          <cell r="X1468">
            <v>0</v>
          </cell>
          <cell r="Y1468">
            <v>0</v>
          </cell>
          <cell r="Z1468">
            <v>0</v>
          </cell>
          <cell r="AA1468">
            <v>0</v>
          </cell>
          <cell r="AB1468" t="str">
            <v>CAIXA REFERENCIAL</v>
          </cell>
          <cell r="AD1468" t="str">
            <v>CHOR</v>
          </cell>
          <cell r="AE1468" t="str">
            <v>CUSTOS HORÁRIOS DE MÁQUINAS E EQUIPAMENTOS</v>
          </cell>
          <cell r="AF1468">
            <v>327</v>
          </cell>
          <cell r="AG1468" t="str">
            <v>CUSTO HORÁRIO IMPRODUTIVO DIURNO</v>
          </cell>
          <cell r="AH1468">
            <v>0</v>
          </cell>
          <cell r="AI1468">
            <v>0</v>
          </cell>
        </row>
        <row r="1469">
          <cell r="G1469">
            <v>5690</v>
          </cell>
          <cell r="H1469" t="str">
            <v>GRADE ARADORA COM 24 DISCOS DE 24  SOBRE PNEUS - CHI DIURNO</v>
          </cell>
          <cell r="I1469" t="str">
            <v>CHI</v>
          </cell>
          <cell r="J1469">
            <v>3.73</v>
          </cell>
          <cell r="K1469" t="str">
            <v>COMPOSICAO</v>
          </cell>
          <cell r="L1469">
            <v>5657</v>
          </cell>
          <cell r="M1469" t="str">
            <v>GRADE ARADORA COM 24 DISCOS DE 24 SOBRE PNEUS - DEPRECIACAO/JUROS</v>
          </cell>
          <cell r="N1469" t="str">
            <v>H</v>
          </cell>
          <cell r="O1469">
            <v>1</v>
          </cell>
          <cell r="P1469">
            <v>3.72</v>
          </cell>
          <cell r="Q1469">
            <v>3.72</v>
          </cell>
          <cell r="AD1469" t="str">
            <v>CHOR</v>
          </cell>
          <cell r="AE1469" t="str">
            <v>CUSTOS HORÁRIOS DE MÁQUINAS E EQUIPAMENTOS</v>
          </cell>
          <cell r="AF1469">
            <v>327</v>
          </cell>
          <cell r="AG1469" t="str">
            <v>CUSTO HORÁRIO IMPRODUTIVO DIURNO</v>
          </cell>
          <cell r="AH1469">
            <v>0</v>
          </cell>
          <cell r="AI1469">
            <v>0</v>
          </cell>
        </row>
        <row r="1470">
          <cell r="G1470">
            <v>5806</v>
          </cell>
          <cell r="H1470" t="str">
            <v>BOMBA C/MOTOR A GASOLINA AUTOESCORVANTE P/AGUA SUJA 3/4HP -CHI DIURNA</v>
          </cell>
          <cell r="I1470" t="str">
            <v>CHI</v>
          </cell>
          <cell r="J1470">
            <v>0.28000000000000003</v>
          </cell>
          <cell r="R1470">
            <v>0</v>
          </cell>
          <cell r="S1470">
            <v>0</v>
          </cell>
          <cell r="T1470">
            <v>0</v>
          </cell>
          <cell r="U1470">
            <v>0</v>
          </cell>
          <cell r="V1470">
            <v>0.28000000000000003</v>
          </cell>
          <cell r="W1470">
            <v>100</v>
          </cell>
          <cell r="X1470">
            <v>0</v>
          </cell>
          <cell r="Y1470">
            <v>0</v>
          </cell>
          <cell r="Z1470">
            <v>0</v>
          </cell>
          <cell r="AA1470">
            <v>0</v>
          </cell>
          <cell r="AB1470" t="str">
            <v>CAIXA REFERENCIAL</v>
          </cell>
          <cell r="AD1470" t="str">
            <v>CHOR</v>
          </cell>
          <cell r="AE1470" t="str">
            <v>CUSTOS HORÁRIOS DE MÁQUINAS E EQUIPAMENTOS</v>
          </cell>
          <cell r="AF1470">
            <v>327</v>
          </cell>
          <cell r="AG1470" t="str">
            <v>CUSTO HORÁRIO IMPRODUTIVO DIURNO</v>
          </cell>
          <cell r="AH1470">
            <v>0</v>
          </cell>
          <cell r="AI1470">
            <v>0</v>
          </cell>
        </row>
        <row r="1471">
          <cell r="G1471">
            <v>5806</v>
          </cell>
          <cell r="H1471" t="str">
            <v>BOMBA C/MOTOR A GASOLINA AUTOESCORVANTE P/AGUA SUJA 3/4HP -CHI DIURNA</v>
          </cell>
          <cell r="I1471" t="str">
            <v>CHI</v>
          </cell>
          <cell r="J1471">
            <v>0.28000000000000003</v>
          </cell>
          <cell r="K1471" t="str">
            <v>COMPOSICAO</v>
          </cell>
          <cell r="L1471">
            <v>5691</v>
          </cell>
          <cell r="M1471" t="str">
            <v>BOMBA CENTRIFUGA C/ MOTOR A GASOLINA 3,5CV - DEPRECIAÇÃO E JUROS</v>
          </cell>
          <cell r="N1471" t="str">
            <v>H</v>
          </cell>
          <cell r="O1471">
            <v>1</v>
          </cell>
          <cell r="P1471">
            <v>0.28000000000000003</v>
          </cell>
          <cell r="Q1471">
            <v>0.28000000000000003</v>
          </cell>
          <cell r="AD1471" t="str">
            <v>CHOR</v>
          </cell>
          <cell r="AE1471" t="str">
            <v>CUSTOS HORÁRIOS DE MÁQUINAS E EQUIPAMENTOS</v>
          </cell>
          <cell r="AF1471">
            <v>327</v>
          </cell>
          <cell r="AG1471" t="str">
            <v>CUSTO HORÁRIO IMPRODUTIVO DIURNO</v>
          </cell>
          <cell r="AH1471">
            <v>0</v>
          </cell>
          <cell r="AI1471">
            <v>0</v>
          </cell>
        </row>
        <row r="1472">
          <cell r="G1472">
            <v>5826</v>
          </cell>
          <cell r="H1472" t="str">
            <v>CAMINHAO CARROCERIA ABERTA,EM MADEIRA, TOCO, 170CV - 11T (VU=6ANOS) - CHI DIURNO</v>
          </cell>
          <cell r="I1472" t="str">
            <v>CHI</v>
          </cell>
          <cell r="J1472">
            <v>32.64</v>
          </cell>
          <cell r="R1472">
            <v>13.41</v>
          </cell>
          <cell r="S1472">
            <v>41.08</v>
          </cell>
          <cell r="T1472">
            <v>0</v>
          </cell>
          <cell r="U1472">
            <v>0</v>
          </cell>
          <cell r="V1472">
            <v>19.22</v>
          </cell>
          <cell r="W1472">
            <v>58.91</v>
          </cell>
          <cell r="X1472">
            <v>0</v>
          </cell>
          <cell r="Y1472">
            <v>0</v>
          </cell>
          <cell r="Z1472">
            <v>0</v>
          </cell>
          <cell r="AA1472">
            <v>0</v>
          </cell>
          <cell r="AB1472" t="str">
            <v>CAIXA REFERENCIAL</v>
          </cell>
          <cell r="AD1472" t="str">
            <v>CHOR</v>
          </cell>
          <cell r="AE1472" t="str">
            <v>CUSTOS HORÁRIOS DE MÁQUINAS E EQUIPAMENTOS</v>
          </cell>
          <cell r="AF1472">
            <v>327</v>
          </cell>
          <cell r="AG1472" t="str">
            <v>CUSTO HORÁRIO IMPRODUTIVO DIURNO</v>
          </cell>
          <cell r="AH1472">
            <v>0</v>
          </cell>
          <cell r="AI1472">
            <v>0</v>
          </cell>
        </row>
        <row r="1473">
          <cell r="G1473">
            <v>5826</v>
          </cell>
          <cell r="H1473" t="str">
            <v>CAMINHAO CARROCERIA ABERTA,EM MADEIRA, TOCO, 170CV - 11T (VU=6ANOS) - CHI DIURNO</v>
          </cell>
          <cell r="I1473" t="str">
            <v>CHI</v>
          </cell>
          <cell r="J1473">
            <v>32.64</v>
          </cell>
          <cell r="K1473" t="str">
            <v>COMPOSICAO</v>
          </cell>
          <cell r="L1473">
            <v>53796</v>
          </cell>
          <cell r="M1473" t="str">
            <v>CAMINHAO CARROCERIA ABERTA,EM MADEIRA, TOCO, 170CV - 11T (VU=6ANOS) - CHI DIURNO - DEPRECIACAO E JUROS</v>
          </cell>
          <cell r="N1473" t="str">
            <v>H</v>
          </cell>
          <cell r="O1473">
            <v>1</v>
          </cell>
          <cell r="P1473">
            <v>19.22</v>
          </cell>
          <cell r="Q1473">
            <v>19.22</v>
          </cell>
          <cell r="AD1473" t="str">
            <v>CHOR</v>
          </cell>
          <cell r="AE1473" t="str">
            <v>CUSTOS HORÁRIOS DE MÁQUINAS E EQUIPAMENTOS</v>
          </cell>
          <cell r="AF1473">
            <v>327</v>
          </cell>
          <cell r="AG1473" t="str">
            <v>CUSTO HORÁRIO IMPRODUTIVO DIURNO</v>
          </cell>
          <cell r="AH1473">
            <v>0</v>
          </cell>
          <cell r="AI1473">
            <v>0</v>
          </cell>
        </row>
        <row r="1474">
          <cell r="G1474">
            <v>5826</v>
          </cell>
          <cell r="H1474" t="str">
            <v>CAMINHAO CARROCERIA ABERTA,EM MADEIRA, TOCO, 170CV - 11T (VU=6ANOS) - CHI DIURNO</v>
          </cell>
          <cell r="I1474" t="str">
            <v>CHI</v>
          </cell>
          <cell r="J1474">
            <v>32.64</v>
          </cell>
          <cell r="K1474" t="str">
            <v>COMPOSICAO</v>
          </cell>
          <cell r="L1474">
            <v>53798</v>
          </cell>
          <cell r="M1474" t="str">
            <v>CAMINHAO CARROCERIA ABERTA,EM MADEIRA, TOCO, 170CV - 11T (VU=6ANOS) - MAO-DE-OBRA DIURNA NA OPERACAO</v>
          </cell>
          <cell r="N1474" t="str">
            <v>H</v>
          </cell>
          <cell r="O1474">
            <v>1</v>
          </cell>
          <cell r="P1474">
            <v>13.41</v>
          </cell>
          <cell r="Q1474">
            <v>13.41</v>
          </cell>
          <cell r="AD1474" t="str">
            <v>CHOR</v>
          </cell>
          <cell r="AE1474" t="str">
            <v>CUSTOS HORÁRIOS DE MÁQUINAS E EQUIPAMENTOS</v>
          </cell>
          <cell r="AF1474">
            <v>327</v>
          </cell>
          <cell r="AG1474" t="str">
            <v>CUSTO HORÁRIO IMPRODUTIVO DIURNO</v>
          </cell>
          <cell r="AH1474">
            <v>0</v>
          </cell>
          <cell r="AI1474">
            <v>0</v>
          </cell>
        </row>
        <row r="1475">
          <cell r="G1475">
            <v>5829</v>
          </cell>
          <cell r="H1475" t="str">
            <v>USINA DE CONCRETO FIXA CAPACIDADE 90/120 M³, 63HP - CHI DIURNO</v>
          </cell>
          <cell r="I1475" t="str">
            <v>CHI</v>
          </cell>
          <cell r="J1475">
            <v>48.9</v>
          </cell>
          <cell r="R1475">
            <v>23.88</v>
          </cell>
          <cell r="S1475">
            <v>48.85</v>
          </cell>
          <cell r="T1475">
            <v>0</v>
          </cell>
          <cell r="U1475">
            <v>0</v>
          </cell>
          <cell r="V1475">
            <v>25.01</v>
          </cell>
          <cell r="W1475">
            <v>51.14</v>
          </cell>
          <cell r="X1475">
            <v>0</v>
          </cell>
          <cell r="Y1475">
            <v>0</v>
          </cell>
          <cell r="Z1475">
            <v>0</v>
          </cell>
          <cell r="AA1475">
            <v>0</v>
          </cell>
          <cell r="AB1475" t="str">
            <v>CAIXA REFERENCIAL</v>
          </cell>
          <cell r="AD1475" t="str">
            <v>CHOR</v>
          </cell>
          <cell r="AE1475" t="str">
            <v>CUSTOS HORÁRIOS DE MÁQUINAS E EQUIPAMENTOS</v>
          </cell>
          <cell r="AF1475">
            <v>327</v>
          </cell>
          <cell r="AG1475" t="str">
            <v>CUSTO HORÁRIO IMPRODUTIVO DIURNO</v>
          </cell>
          <cell r="AH1475">
            <v>0</v>
          </cell>
          <cell r="AI1475">
            <v>0</v>
          </cell>
        </row>
        <row r="1476">
          <cell r="G1476">
            <v>5829</v>
          </cell>
          <cell r="H1476" t="str">
            <v>USINA DE CONCRETO FIXA CAPACIDADE 90/120 M³, 63HP - CHI DIURNO</v>
          </cell>
          <cell r="I1476" t="str">
            <v>CHI</v>
          </cell>
          <cell r="J1476">
            <v>48.9</v>
          </cell>
          <cell r="K1476" t="str">
            <v>COMPOSICAO</v>
          </cell>
          <cell r="L1476">
            <v>5702</v>
          </cell>
          <cell r="M1476" t="str">
            <v>USINA DE CONCRETO FIXA CAPACIDADE 90/120 M³, 63HP - DEPRECIAÇÃO E JUROS</v>
          </cell>
          <cell r="N1476" t="str">
            <v>H</v>
          </cell>
          <cell r="O1476">
            <v>1</v>
          </cell>
          <cell r="P1476">
            <v>25.01</v>
          </cell>
          <cell r="Q1476">
            <v>25.01</v>
          </cell>
          <cell r="AD1476" t="str">
            <v>CHOR</v>
          </cell>
          <cell r="AE1476" t="str">
            <v>CUSTOS HORÁRIOS DE MÁQUINAS E EQUIPAMENTOS</v>
          </cell>
          <cell r="AF1476">
            <v>327</v>
          </cell>
          <cell r="AG1476" t="str">
            <v>CUSTO HORÁRIO IMPRODUTIVO DIURNO</v>
          </cell>
          <cell r="AH1476">
            <v>0</v>
          </cell>
          <cell r="AI1476">
            <v>0</v>
          </cell>
        </row>
        <row r="1477">
          <cell r="G1477">
            <v>5829</v>
          </cell>
          <cell r="H1477" t="str">
            <v>USINA DE CONCRETO FIXA CAPACIDADE 90/120 M³, 63HP - CHI DIURNO</v>
          </cell>
          <cell r="I1477" t="str">
            <v>CHI</v>
          </cell>
          <cell r="J1477">
            <v>48.9</v>
          </cell>
          <cell r="K1477" t="str">
            <v>COMPOSICAO</v>
          </cell>
          <cell r="L1477">
            <v>5704</v>
          </cell>
          <cell r="M1477" t="str">
            <v>USINA DE CONCRETO FIXA CAPACIDADE 90/120 M³, 63HP - MÃO-DE-OBRA NA OPERAÇÃO DIURNA</v>
          </cell>
          <cell r="N1477" t="str">
            <v>H</v>
          </cell>
          <cell r="O1477">
            <v>1</v>
          </cell>
          <cell r="P1477">
            <v>23.88</v>
          </cell>
          <cell r="Q1477">
            <v>23.88</v>
          </cell>
          <cell r="AD1477" t="str">
            <v>CHOR</v>
          </cell>
          <cell r="AE1477" t="str">
            <v>CUSTOS HORÁRIOS DE MÁQUINAS E EQUIPAMENTOS</v>
          </cell>
          <cell r="AF1477">
            <v>327</v>
          </cell>
          <cell r="AG1477" t="str">
            <v>CUSTO HORÁRIO IMPRODUTIVO DIURNO</v>
          </cell>
          <cell r="AH1477">
            <v>0</v>
          </cell>
          <cell r="AI1477">
            <v>0</v>
          </cell>
        </row>
        <row r="1478">
          <cell r="G1478">
            <v>5837</v>
          </cell>
          <cell r="H1478" t="str">
            <v>VIBROACABADORA SOBRE ESTEIRAS POTENCIA MAX. 105CV CAPACIDADE ATE 450 T/H  - CHI DIURNO</v>
          </cell>
          <cell r="I1478" t="str">
            <v>CHI</v>
          </cell>
          <cell r="J1478">
            <v>113.8</v>
          </cell>
          <cell r="R1478">
            <v>13.09</v>
          </cell>
          <cell r="S1478">
            <v>11.5</v>
          </cell>
          <cell r="T1478">
            <v>0</v>
          </cell>
          <cell r="U1478">
            <v>0</v>
          </cell>
          <cell r="V1478">
            <v>100.7</v>
          </cell>
          <cell r="W1478">
            <v>88.49</v>
          </cell>
          <cell r="X1478">
            <v>0</v>
          </cell>
          <cell r="Y1478">
            <v>0</v>
          </cell>
          <cell r="Z1478">
            <v>0</v>
          </cell>
          <cell r="AA1478">
            <v>0</v>
          </cell>
          <cell r="AB1478" t="str">
            <v>CAIXA REFERENCIAL</v>
          </cell>
          <cell r="AD1478" t="str">
            <v>CHOR</v>
          </cell>
          <cell r="AE1478" t="str">
            <v>CUSTOS HORÁRIOS DE MÁQUINAS E EQUIPAMENTOS</v>
          </cell>
          <cell r="AF1478">
            <v>327</v>
          </cell>
          <cell r="AG1478" t="str">
            <v>CUSTO HORÁRIO IMPRODUTIVO DIURNO</v>
          </cell>
          <cell r="AH1478">
            <v>0</v>
          </cell>
          <cell r="AI1478">
            <v>0</v>
          </cell>
        </row>
        <row r="1479">
          <cell r="G1479">
            <v>5837</v>
          </cell>
          <cell r="H1479" t="str">
            <v>VIBROACABADORA SOBRE ESTEIRAS POTENCIA MAX. 105CV CAPACIDADE ATE 450 T/H  - CHI DIURNO</v>
          </cell>
          <cell r="I1479" t="str">
            <v>CHI</v>
          </cell>
          <cell r="J1479">
            <v>113.8</v>
          </cell>
          <cell r="K1479" t="str">
            <v>COMPOSICAO</v>
          </cell>
          <cell r="L1479">
            <v>5709</v>
          </cell>
          <cell r="M1479" t="str">
            <v>VIBROACABADORA SOBRE ESTEIRAS POTENCIA MAX. 105CV CAPACIDADE ATE 450 T/H - DEPRECIACAO E JUROS</v>
          </cell>
          <cell r="N1479" t="str">
            <v>H</v>
          </cell>
          <cell r="O1479">
            <v>1</v>
          </cell>
          <cell r="P1479">
            <v>100.7</v>
          </cell>
          <cell r="Q1479">
            <v>100.7</v>
          </cell>
          <cell r="AD1479" t="str">
            <v>CHOR</v>
          </cell>
          <cell r="AE1479" t="str">
            <v>CUSTOS HORÁRIOS DE MÁQUINAS E EQUIPAMENTOS</v>
          </cell>
          <cell r="AF1479">
            <v>327</v>
          </cell>
          <cell r="AG1479" t="str">
            <v>CUSTO HORÁRIO IMPRODUTIVO DIURNO</v>
          </cell>
          <cell r="AH1479">
            <v>0</v>
          </cell>
          <cell r="AI1479">
            <v>0</v>
          </cell>
        </row>
        <row r="1480">
          <cell r="G1480">
            <v>5837</v>
          </cell>
          <cell r="H1480" t="str">
            <v>VIBROACABADORA SOBRE ESTEIRAS POTENCIA MAX. 105CV CAPACIDADE ATE 450 T/H  - CHI DIURNO</v>
          </cell>
          <cell r="I1480" t="str">
            <v>CHI</v>
          </cell>
          <cell r="J1480">
            <v>113.8</v>
          </cell>
          <cell r="K1480" t="str">
            <v>COMPOSICAO</v>
          </cell>
          <cell r="L1480">
            <v>53802</v>
          </cell>
          <cell r="M1480" t="str">
            <v>VIBROACABADORA SOBRE ESTEIRAS POTENCIA MAX. 105CV CAPACIDADE ATE 450 T/H - MAO-DE-OBRA NA OPERACAO DIURNA</v>
          </cell>
          <cell r="N1480" t="str">
            <v>H</v>
          </cell>
          <cell r="O1480">
            <v>1</v>
          </cell>
          <cell r="P1480">
            <v>13.09</v>
          </cell>
          <cell r="Q1480">
            <v>13.09</v>
          </cell>
          <cell r="AD1480" t="str">
            <v>CHOR</v>
          </cell>
          <cell r="AE1480" t="str">
            <v>CUSTOS HORÁRIOS DE MÁQUINAS E EQUIPAMENTOS</v>
          </cell>
          <cell r="AF1480">
            <v>327</v>
          </cell>
          <cell r="AG1480" t="str">
            <v>CUSTO HORÁRIO IMPRODUTIVO DIURNO</v>
          </cell>
          <cell r="AH1480">
            <v>0</v>
          </cell>
          <cell r="AI1480">
            <v>0</v>
          </cell>
        </row>
        <row r="1481">
          <cell r="G1481">
            <v>5841</v>
          </cell>
          <cell r="H1481" t="str">
            <v>VASSOURA MECÂNICA REBOCÁVEL C/ ESCOVA CILÍNDRICA LARGURA = 2,44M - CHI DIURNO</v>
          </cell>
          <cell r="I1481" t="str">
            <v>CHI</v>
          </cell>
          <cell r="J1481">
            <v>3.09</v>
          </cell>
          <cell r="R1481">
            <v>0</v>
          </cell>
          <cell r="S1481">
            <v>0</v>
          </cell>
          <cell r="T1481">
            <v>0</v>
          </cell>
          <cell r="U1481">
            <v>0</v>
          </cell>
          <cell r="V1481">
            <v>3.08</v>
          </cell>
          <cell r="W1481">
            <v>100</v>
          </cell>
          <cell r="X1481">
            <v>0</v>
          </cell>
          <cell r="Y1481">
            <v>0</v>
          </cell>
          <cell r="Z1481">
            <v>0</v>
          </cell>
          <cell r="AA1481">
            <v>0</v>
          </cell>
          <cell r="AB1481" t="str">
            <v>CAIXA REFERENCIAL</v>
          </cell>
          <cell r="AD1481" t="str">
            <v>CHOR</v>
          </cell>
          <cell r="AE1481" t="str">
            <v>CUSTOS HORÁRIOS DE MÁQUINAS E EQUIPAMENTOS</v>
          </cell>
          <cell r="AF1481">
            <v>327</v>
          </cell>
          <cell r="AG1481" t="str">
            <v>CUSTO HORÁRIO IMPRODUTIVO DIURNO</v>
          </cell>
          <cell r="AH1481">
            <v>0</v>
          </cell>
          <cell r="AI1481">
            <v>0</v>
          </cell>
        </row>
        <row r="1482">
          <cell r="G1482">
            <v>5841</v>
          </cell>
          <cell r="H1482" t="str">
            <v>VASSOURA MECÂNICA REBOCÁVEL C/ ESCOVA CILÍNDRICA LARGURA = 2,44M - CHI DIURNO</v>
          </cell>
          <cell r="I1482" t="str">
            <v>CHI</v>
          </cell>
          <cell r="J1482">
            <v>3.09</v>
          </cell>
          <cell r="K1482" t="str">
            <v>COMPOSICAO</v>
          </cell>
          <cell r="L1482">
            <v>5712</v>
          </cell>
          <cell r="M1482" t="str">
            <v>VASSOURA MECÂNICA REBOCÁVEL C/ ESCOVA CILÍNDRICA LARGURA = 2,44M - DEPRECIAÇÃO E JUROS</v>
          </cell>
          <cell r="N1482" t="str">
            <v>H</v>
          </cell>
          <cell r="O1482">
            <v>1</v>
          </cell>
          <cell r="P1482">
            <v>3.08</v>
          </cell>
          <cell r="Q1482">
            <v>3.08</v>
          </cell>
          <cell r="AD1482" t="str">
            <v>CHOR</v>
          </cell>
          <cell r="AE1482" t="str">
            <v>CUSTOS HORÁRIOS DE MÁQUINAS E EQUIPAMENTOS</v>
          </cell>
          <cell r="AF1482">
            <v>327</v>
          </cell>
          <cell r="AG1482" t="str">
            <v>CUSTO HORÁRIO IMPRODUTIVO DIURNO</v>
          </cell>
          <cell r="AH1482">
            <v>0</v>
          </cell>
          <cell r="AI1482">
            <v>0</v>
          </cell>
        </row>
        <row r="1483">
          <cell r="G1483">
            <v>5845</v>
          </cell>
          <cell r="H1483" t="str">
            <v>TRATOR DE PNEUS 110 A 126 HP - CHI DIURNO</v>
          </cell>
          <cell r="I1483" t="str">
            <v>CHI</v>
          </cell>
          <cell r="J1483">
            <v>39.130000000000003</v>
          </cell>
          <cell r="R1483">
            <v>14.39</v>
          </cell>
          <cell r="S1483">
            <v>36.79</v>
          </cell>
          <cell r="T1483">
            <v>0</v>
          </cell>
          <cell r="U1483">
            <v>0</v>
          </cell>
          <cell r="V1483">
            <v>24.73</v>
          </cell>
          <cell r="W1483">
            <v>63.2</v>
          </cell>
          <cell r="X1483">
            <v>0</v>
          </cell>
          <cell r="Y1483">
            <v>0</v>
          </cell>
          <cell r="Z1483">
            <v>0</v>
          </cell>
          <cell r="AA1483">
            <v>0</v>
          </cell>
          <cell r="AB1483" t="str">
            <v>CAIXA REFERENCIAL</v>
          </cell>
          <cell r="AD1483" t="str">
            <v>CHOR</v>
          </cell>
          <cell r="AE1483" t="str">
            <v>CUSTOS HORÁRIOS DE MÁQUINAS E EQUIPAMENTOS</v>
          </cell>
          <cell r="AF1483">
            <v>327</v>
          </cell>
          <cell r="AG1483" t="str">
            <v>CUSTO HORÁRIO IMPRODUTIVO DIURNO</v>
          </cell>
          <cell r="AH1483">
            <v>0</v>
          </cell>
          <cell r="AI1483">
            <v>0</v>
          </cell>
        </row>
        <row r="1484">
          <cell r="G1484">
            <v>5845</v>
          </cell>
          <cell r="H1484" t="str">
            <v>TRATOR DE PNEUS 110 A 126 HP - CHI DIURNO</v>
          </cell>
          <cell r="I1484" t="str">
            <v>CHI</v>
          </cell>
          <cell r="J1484">
            <v>39.130000000000003</v>
          </cell>
          <cell r="K1484" t="str">
            <v>COMPOSICAO</v>
          </cell>
          <cell r="L1484">
            <v>7063</v>
          </cell>
          <cell r="M1484" t="str">
            <v>TRATOR DE PNEUS 110 A 126 HP - DEPRECIACAO</v>
          </cell>
          <cell r="N1484" t="str">
            <v>H</v>
          </cell>
          <cell r="O1484">
            <v>1</v>
          </cell>
          <cell r="P1484">
            <v>18.75</v>
          </cell>
          <cell r="Q1484">
            <v>18.75</v>
          </cell>
          <cell r="AD1484" t="str">
            <v>CHOR</v>
          </cell>
          <cell r="AE1484" t="str">
            <v>CUSTOS HORÁRIOS DE MÁQUINAS E EQUIPAMENTOS</v>
          </cell>
          <cell r="AF1484">
            <v>327</v>
          </cell>
          <cell r="AG1484" t="str">
            <v>CUSTO HORÁRIO IMPRODUTIVO DIURNO</v>
          </cell>
          <cell r="AH1484">
            <v>0</v>
          </cell>
          <cell r="AI1484">
            <v>0</v>
          </cell>
        </row>
        <row r="1485">
          <cell r="G1485">
            <v>5845</v>
          </cell>
          <cell r="H1485" t="str">
            <v>TRATOR DE PNEUS 110 A 126 HP - CHI DIURNO</v>
          </cell>
          <cell r="I1485" t="str">
            <v>CHI</v>
          </cell>
          <cell r="J1485">
            <v>39.130000000000003</v>
          </cell>
          <cell r="K1485" t="str">
            <v>COMPOSICAO</v>
          </cell>
          <cell r="L1485">
            <v>7064</v>
          </cell>
          <cell r="M1485" t="str">
            <v>TRATOR DE PNEUS 110 A 126 HP - JUROS</v>
          </cell>
          <cell r="N1485" t="str">
            <v>H</v>
          </cell>
          <cell r="O1485">
            <v>1</v>
          </cell>
          <cell r="P1485">
            <v>5.98</v>
          </cell>
          <cell r="Q1485">
            <v>5.98</v>
          </cell>
          <cell r="AD1485" t="str">
            <v>CHOR</v>
          </cell>
          <cell r="AE1485" t="str">
            <v>CUSTOS HORÁRIOS DE MÁQUINAS E EQUIPAMENTOS</v>
          </cell>
          <cell r="AF1485">
            <v>327</v>
          </cell>
          <cell r="AG1485" t="str">
            <v>CUSTO HORÁRIO IMPRODUTIVO DIURNO</v>
          </cell>
          <cell r="AH1485">
            <v>0</v>
          </cell>
          <cell r="AI1485">
            <v>0</v>
          </cell>
        </row>
        <row r="1486">
          <cell r="G1486">
            <v>5845</v>
          </cell>
          <cell r="H1486" t="str">
            <v>TRATOR DE PNEUS 110 A 126 HP - CHI DIURNO</v>
          </cell>
          <cell r="I1486" t="str">
            <v>CHI</v>
          </cell>
          <cell r="J1486">
            <v>39.130000000000003</v>
          </cell>
          <cell r="K1486" t="str">
            <v>COMPOSICAO</v>
          </cell>
          <cell r="L1486">
            <v>7067</v>
          </cell>
          <cell r="M1486" t="str">
            <v>TRATOR DE PNEUS 110 A 126 HP - MAO-DE-OBRA NA OPERACAO DIURNA</v>
          </cell>
          <cell r="N1486" t="str">
            <v>H</v>
          </cell>
          <cell r="O1486">
            <v>1</v>
          </cell>
          <cell r="P1486">
            <v>14.39</v>
          </cell>
          <cell r="Q1486">
            <v>14.39</v>
          </cell>
          <cell r="AD1486" t="str">
            <v>CHOR</v>
          </cell>
          <cell r="AE1486" t="str">
            <v>CUSTOS HORÁRIOS DE MÁQUINAS E EQUIPAMENTOS</v>
          </cell>
          <cell r="AF1486">
            <v>327</v>
          </cell>
          <cell r="AG1486" t="str">
            <v>CUSTO HORÁRIO IMPRODUTIVO DIURNO</v>
          </cell>
          <cell r="AH1486">
            <v>0</v>
          </cell>
          <cell r="AI1486">
            <v>0</v>
          </cell>
        </row>
        <row r="1487">
          <cell r="G1487">
            <v>5849</v>
          </cell>
          <cell r="H1487" t="str">
            <v>TRATOR DE ESTEIRAS POTENCIA 165 HP, PESO OPERACIONAL 17,1T - CHI DIURNO</v>
          </cell>
          <cell r="I1487" t="str">
            <v>CHI</v>
          </cell>
          <cell r="J1487">
            <v>118.25</v>
          </cell>
          <cell r="R1487">
            <v>17.91</v>
          </cell>
          <cell r="S1487">
            <v>15.15</v>
          </cell>
          <cell r="T1487">
            <v>0</v>
          </cell>
          <cell r="U1487">
            <v>0</v>
          </cell>
          <cell r="V1487">
            <v>100.33</v>
          </cell>
          <cell r="W1487">
            <v>84.84</v>
          </cell>
          <cell r="X1487">
            <v>0</v>
          </cell>
          <cell r="Y1487">
            <v>0</v>
          </cell>
          <cell r="Z1487">
            <v>0</v>
          </cell>
          <cell r="AA1487">
            <v>0</v>
          </cell>
          <cell r="AB1487" t="str">
            <v>CAIXA REFERENCIAL</v>
          </cell>
          <cell r="AD1487" t="str">
            <v>CHOR</v>
          </cell>
          <cell r="AE1487" t="str">
            <v>CUSTOS HORÁRIOS DE MÁQUINAS E EQUIPAMENTOS</v>
          </cell>
          <cell r="AF1487">
            <v>327</v>
          </cell>
          <cell r="AG1487" t="str">
            <v>CUSTO HORÁRIO IMPRODUTIVO DIURNO</v>
          </cell>
          <cell r="AH1487">
            <v>0</v>
          </cell>
          <cell r="AI1487">
            <v>0</v>
          </cell>
        </row>
        <row r="1488">
          <cell r="G1488">
            <v>5849</v>
          </cell>
          <cell r="H1488" t="str">
            <v>TRATOR DE ESTEIRAS POTENCIA 165 HP, PESO OPERACIONAL 17,1T - CHI DIURNO</v>
          </cell>
          <cell r="I1488" t="str">
            <v>CHI</v>
          </cell>
          <cell r="J1488">
            <v>118.25</v>
          </cell>
          <cell r="K1488" t="str">
            <v>COMPOSICAO</v>
          </cell>
          <cell r="L1488">
            <v>5717</v>
          </cell>
          <cell r="M1488" t="str">
            <v>TRATOR DE ESTEIRAS POTENCIA 165 HP, PESO OPERACIONAL 17,1T (VU=5ANOS) - DEPRECIACAO E JUROS</v>
          </cell>
          <cell r="N1488" t="str">
            <v>H</v>
          </cell>
          <cell r="O1488">
            <v>1</v>
          </cell>
          <cell r="P1488">
            <v>100.33</v>
          </cell>
          <cell r="Q1488">
            <v>100.33</v>
          </cell>
          <cell r="AD1488" t="str">
            <v>CHOR</v>
          </cell>
          <cell r="AE1488" t="str">
            <v>CUSTOS HORÁRIOS DE MÁQUINAS E EQUIPAMENTOS</v>
          </cell>
          <cell r="AF1488">
            <v>327</v>
          </cell>
          <cell r="AG1488" t="str">
            <v>CUSTO HORÁRIO IMPRODUTIVO DIURNO</v>
          </cell>
          <cell r="AH1488">
            <v>0</v>
          </cell>
          <cell r="AI1488">
            <v>0</v>
          </cell>
        </row>
        <row r="1489">
          <cell r="G1489">
            <v>5849</v>
          </cell>
          <cell r="H1489" t="str">
            <v>TRATOR DE ESTEIRAS POTENCIA 165 HP, PESO OPERACIONAL 17,1T - CHI DIURNO</v>
          </cell>
          <cell r="I1489" t="str">
            <v>CHI</v>
          </cell>
          <cell r="J1489">
            <v>118.25</v>
          </cell>
          <cell r="K1489" t="str">
            <v>COMPOSICAO</v>
          </cell>
          <cell r="L1489">
            <v>53807</v>
          </cell>
          <cell r="M1489" t="str">
            <v>TRATOR DE ESTEIRAS POTENCIA 165 HP, PESO OPERACIONAL 17,1T - MAO-DE-OBRA NA OPERACAO DIURNA</v>
          </cell>
          <cell r="N1489" t="str">
            <v>H</v>
          </cell>
          <cell r="O1489">
            <v>1</v>
          </cell>
          <cell r="P1489">
            <v>17.91</v>
          </cell>
          <cell r="Q1489">
            <v>17.91</v>
          </cell>
          <cell r="AD1489" t="str">
            <v>CHOR</v>
          </cell>
          <cell r="AE1489" t="str">
            <v>CUSTOS HORÁRIOS DE MÁQUINAS E EQUIPAMENTOS</v>
          </cell>
          <cell r="AF1489">
            <v>327</v>
          </cell>
          <cell r="AG1489" t="str">
            <v>CUSTO HORÁRIO IMPRODUTIVO DIURNO</v>
          </cell>
          <cell r="AH1489">
            <v>0</v>
          </cell>
          <cell r="AI1489">
            <v>0</v>
          </cell>
        </row>
        <row r="1490">
          <cell r="G1490">
            <v>5853</v>
          </cell>
          <cell r="H1490" t="str">
            <v>TRATOR DE ESTEIRAS 153HP PESO OPERACIONAL 15T, COM RODA MOTRIZ ELEVADA  - CHI DIURNO</v>
          </cell>
          <cell r="I1490" t="str">
            <v>CHI</v>
          </cell>
          <cell r="J1490">
            <v>117.32</v>
          </cell>
          <cell r="R1490">
            <v>14.39</v>
          </cell>
          <cell r="S1490">
            <v>12.26</v>
          </cell>
          <cell r="T1490">
            <v>0</v>
          </cell>
          <cell r="U1490">
            <v>0</v>
          </cell>
          <cell r="V1490">
            <v>102.92</v>
          </cell>
          <cell r="W1490">
            <v>87.73</v>
          </cell>
          <cell r="X1490">
            <v>0</v>
          </cell>
          <cell r="Y1490">
            <v>0</v>
          </cell>
          <cell r="Z1490">
            <v>0</v>
          </cell>
          <cell r="AA1490">
            <v>0</v>
          </cell>
          <cell r="AB1490" t="str">
            <v>CAIXA REFERENCIAL</v>
          </cell>
          <cell r="AD1490" t="str">
            <v>CHOR</v>
          </cell>
          <cell r="AE1490" t="str">
            <v>CUSTOS HORÁRIOS DE MÁQUINAS E EQUIPAMENTOS</v>
          </cell>
          <cell r="AF1490">
            <v>327</v>
          </cell>
          <cell r="AG1490" t="str">
            <v>CUSTO HORÁRIO IMPRODUTIVO DIURNO</v>
          </cell>
          <cell r="AH1490">
            <v>0</v>
          </cell>
          <cell r="AI1490">
            <v>0</v>
          </cell>
        </row>
        <row r="1491">
          <cell r="G1491">
            <v>5853</v>
          </cell>
          <cell r="H1491" t="str">
            <v>TRATOR DE ESTEIRAS 153HP PESO OPERACIONAL 15T, COM RODA MOTRIZ ELEVADA  - CHI DIURNO</v>
          </cell>
          <cell r="I1491" t="str">
            <v>CHI</v>
          </cell>
          <cell r="J1491">
            <v>117.32</v>
          </cell>
          <cell r="K1491" t="str">
            <v>COMPOSICAO</v>
          </cell>
          <cell r="L1491">
            <v>5720</v>
          </cell>
          <cell r="M1491" t="str">
            <v>TRATOR DE ESTEIRAS 153HP PESO OPERACIONAL 15T, COM RODA MOTRIZ ELEVADA  (VU=5ANOS) -DEPRECIACAO E JUROS</v>
          </cell>
          <cell r="N1491" t="str">
            <v>H</v>
          </cell>
          <cell r="O1491">
            <v>1</v>
          </cell>
          <cell r="P1491">
            <v>102.92</v>
          </cell>
          <cell r="Q1491">
            <v>102.92</v>
          </cell>
          <cell r="AD1491" t="str">
            <v>CHOR</v>
          </cell>
          <cell r="AE1491" t="str">
            <v>CUSTOS HORÁRIOS DE MÁQUINAS E EQUIPAMENTOS</v>
          </cell>
          <cell r="AF1491">
            <v>327</v>
          </cell>
          <cell r="AG1491" t="str">
            <v>CUSTO HORÁRIO IMPRODUTIVO DIURNO</v>
          </cell>
          <cell r="AH1491">
            <v>0</v>
          </cell>
          <cell r="AI1491">
            <v>0</v>
          </cell>
        </row>
        <row r="1492">
          <cell r="G1492">
            <v>5853</v>
          </cell>
          <cell r="H1492" t="str">
            <v>TRATOR DE ESTEIRAS 153HP PESO OPERACIONAL 15T, COM RODA MOTRIZ ELEVADA  - CHI DIURNO</v>
          </cell>
          <cell r="I1492" t="str">
            <v>CHI</v>
          </cell>
          <cell r="J1492">
            <v>117.32</v>
          </cell>
          <cell r="K1492" t="str">
            <v>COMPOSICAO</v>
          </cell>
          <cell r="L1492">
            <v>53811</v>
          </cell>
          <cell r="M1492" t="str">
            <v>TRATOR DE ESTEIRAS 153HP PESO OPERACIONAL 15T, COM RODA MOTRIZ ELEVADA - MA0-DE-OBRA NA OPERACAO DIURNA</v>
          </cell>
          <cell r="N1492" t="str">
            <v>H</v>
          </cell>
          <cell r="O1492">
            <v>1</v>
          </cell>
          <cell r="P1492">
            <v>14.39</v>
          </cell>
          <cell r="Q1492">
            <v>14.39</v>
          </cell>
          <cell r="AD1492" t="str">
            <v>CHOR</v>
          </cell>
          <cell r="AE1492" t="str">
            <v>CUSTOS HORÁRIOS DE MÁQUINAS E EQUIPAMENTOS</v>
          </cell>
          <cell r="AF1492">
            <v>327</v>
          </cell>
          <cell r="AG1492" t="str">
            <v>CUSTO HORÁRIO IMPRODUTIVO DIURNO</v>
          </cell>
          <cell r="AH1492">
            <v>0</v>
          </cell>
          <cell r="AI1492">
            <v>0</v>
          </cell>
        </row>
        <row r="1493">
          <cell r="G1493">
            <v>5857</v>
          </cell>
          <cell r="H1493" t="str">
            <v>TRATOR DE ESTEIRAS COM LAMINA - POTENCIA 305 HP - PESO OPERACIONAL 37 T - CHI DIURNO</v>
          </cell>
          <cell r="I1493" t="str">
            <v>CHI</v>
          </cell>
          <cell r="J1493">
            <v>275.31</v>
          </cell>
          <cell r="R1493">
            <v>14.39</v>
          </cell>
          <cell r="S1493">
            <v>5.22</v>
          </cell>
          <cell r="T1493">
            <v>0</v>
          </cell>
          <cell r="U1493">
            <v>0</v>
          </cell>
          <cell r="V1493">
            <v>260.91000000000003</v>
          </cell>
          <cell r="W1493">
            <v>94.77</v>
          </cell>
          <cell r="X1493">
            <v>0</v>
          </cell>
          <cell r="Y1493">
            <v>0</v>
          </cell>
          <cell r="Z1493">
            <v>0</v>
          </cell>
          <cell r="AA1493">
            <v>0</v>
          </cell>
          <cell r="AB1493" t="str">
            <v>CAIXA REFERENCIAL</v>
          </cell>
          <cell r="AD1493" t="str">
            <v>CHOR</v>
          </cell>
          <cell r="AE1493" t="str">
            <v>CUSTOS HORÁRIOS DE MÁQUINAS E EQUIPAMENTOS</v>
          </cell>
          <cell r="AF1493">
            <v>327</v>
          </cell>
          <cell r="AG1493" t="str">
            <v>CUSTO HORÁRIO IMPRODUTIVO DIURNO</v>
          </cell>
          <cell r="AH1493">
            <v>0</v>
          </cell>
          <cell r="AI1493">
            <v>0</v>
          </cell>
        </row>
        <row r="1494">
          <cell r="G1494">
            <v>5857</v>
          </cell>
          <cell r="H1494" t="str">
            <v>TRATOR DE ESTEIRAS COM LAMINA - POTENCIA 305 HP - PESO OPERACIONAL 37 T - CHI DIURNO</v>
          </cell>
          <cell r="I1494" t="str">
            <v>CHI</v>
          </cell>
          <cell r="J1494">
            <v>275.31</v>
          </cell>
          <cell r="K1494" t="str">
            <v>COMPOSICAO</v>
          </cell>
          <cell r="L1494">
            <v>53813</v>
          </cell>
          <cell r="M1494" t="str">
            <v>TRATOR DE ESTEIRAS COM LAMINA - POTENCIA 305 HP - PESO OPERACIONAL 37 T (VU=5ANOS) -DEPRECIACAO E JUROS</v>
          </cell>
          <cell r="N1494" t="str">
            <v>H</v>
          </cell>
          <cell r="O1494">
            <v>1</v>
          </cell>
          <cell r="P1494">
            <v>260.91000000000003</v>
          </cell>
          <cell r="Q1494">
            <v>260.91000000000003</v>
          </cell>
          <cell r="AD1494" t="str">
            <v>CHOR</v>
          </cell>
          <cell r="AE1494" t="str">
            <v>CUSTOS HORÁRIOS DE MÁQUINAS E EQUIPAMENTOS</v>
          </cell>
          <cell r="AF1494">
            <v>327</v>
          </cell>
          <cell r="AG1494" t="str">
            <v>CUSTO HORÁRIO IMPRODUTIVO DIURNO</v>
          </cell>
          <cell r="AH1494">
            <v>0</v>
          </cell>
          <cell r="AI1494">
            <v>0</v>
          </cell>
        </row>
        <row r="1495">
          <cell r="G1495">
            <v>5857</v>
          </cell>
          <cell r="H1495" t="str">
            <v>TRATOR DE ESTEIRAS COM LAMINA - POTENCIA 305 HP - PESO OPERACIONAL 37 T - CHI DIURNO</v>
          </cell>
          <cell r="I1495" t="str">
            <v>CHI</v>
          </cell>
          <cell r="J1495">
            <v>275.31</v>
          </cell>
          <cell r="K1495" t="str">
            <v>COMPOSICAO</v>
          </cell>
          <cell r="L1495">
            <v>53815</v>
          </cell>
          <cell r="M1495" t="str">
            <v>TRATOR DE ESTEIRAS COM LAMINA - POTENCIA 305 HP - PESO OPERACIONAL 37 T  - MAO-DE-OBRA NA OPERACAO DIURNA</v>
          </cell>
          <cell r="N1495" t="str">
            <v>H</v>
          </cell>
          <cell r="O1495">
            <v>1</v>
          </cell>
          <cell r="P1495">
            <v>14.39</v>
          </cell>
          <cell r="Q1495">
            <v>14.39</v>
          </cell>
          <cell r="AD1495" t="str">
            <v>CHOR</v>
          </cell>
          <cell r="AE1495" t="str">
            <v>CUSTOS HORÁRIOS DE MÁQUINAS E EQUIPAMENTOS</v>
          </cell>
          <cell r="AF1495">
            <v>327</v>
          </cell>
          <cell r="AG1495" t="str">
            <v>CUSTO HORÁRIO IMPRODUTIVO DIURNO</v>
          </cell>
          <cell r="AH1495">
            <v>0</v>
          </cell>
          <cell r="AI1495">
            <v>0</v>
          </cell>
        </row>
        <row r="1496">
          <cell r="G1496">
            <v>5861</v>
          </cell>
          <cell r="H1496" t="str">
            <v>TRATOR DE ESTEIRAS 99HP, PESO OPERACIONAL 8,5T - CHI DIURNO</v>
          </cell>
          <cell r="I1496" t="str">
            <v>CHI</v>
          </cell>
          <cell r="J1496">
            <v>71.06</v>
          </cell>
          <cell r="R1496">
            <v>14.39</v>
          </cell>
          <cell r="S1496">
            <v>20.25</v>
          </cell>
          <cell r="T1496">
            <v>0</v>
          </cell>
          <cell r="U1496">
            <v>0</v>
          </cell>
          <cell r="V1496">
            <v>56.66</v>
          </cell>
          <cell r="W1496">
            <v>79.739999999999995</v>
          </cell>
          <cell r="X1496">
            <v>0</v>
          </cell>
          <cell r="Y1496">
            <v>0</v>
          </cell>
          <cell r="Z1496">
            <v>0</v>
          </cell>
          <cell r="AA1496">
            <v>0</v>
          </cell>
          <cell r="AB1496" t="str">
            <v>CAIXA REFERENCIAL</v>
          </cell>
          <cell r="AD1496" t="str">
            <v>CHOR</v>
          </cell>
          <cell r="AE1496" t="str">
            <v>CUSTOS HORÁRIOS DE MÁQUINAS E EQUIPAMENTOS</v>
          </cell>
          <cell r="AF1496">
            <v>327</v>
          </cell>
          <cell r="AG1496" t="str">
            <v>CUSTO HORÁRIO IMPRODUTIVO DIURNO</v>
          </cell>
          <cell r="AH1496">
            <v>0</v>
          </cell>
          <cell r="AI1496">
            <v>0</v>
          </cell>
        </row>
        <row r="1497">
          <cell r="G1497">
            <v>5861</v>
          </cell>
          <cell r="H1497" t="str">
            <v>TRATOR DE ESTEIRAS 99HP, PESO OPERACIONAL 8,5T - CHI DIURNO</v>
          </cell>
          <cell r="I1497" t="str">
            <v>CHI</v>
          </cell>
          <cell r="J1497">
            <v>71.06</v>
          </cell>
          <cell r="K1497" t="str">
            <v>COMPOSICAO</v>
          </cell>
          <cell r="L1497">
            <v>5723</v>
          </cell>
          <cell r="M1497" t="str">
            <v>TRATOR DE ESTEIRAS 99HP, PESO OPERACIONAL 8,5T  (VU=5ANOS) - DEPRECIAO E JUROS</v>
          </cell>
          <cell r="N1497" t="str">
            <v>H</v>
          </cell>
          <cell r="O1497">
            <v>1</v>
          </cell>
          <cell r="P1497">
            <v>56.66</v>
          </cell>
          <cell r="Q1497">
            <v>56.66</v>
          </cell>
          <cell r="AD1497" t="str">
            <v>CHOR</v>
          </cell>
          <cell r="AE1497" t="str">
            <v>CUSTOS HORÁRIOS DE MÁQUINAS E EQUIPAMENTOS</v>
          </cell>
          <cell r="AF1497">
            <v>327</v>
          </cell>
          <cell r="AG1497" t="str">
            <v>CUSTO HORÁRIO IMPRODUTIVO DIURNO</v>
          </cell>
          <cell r="AH1497">
            <v>0</v>
          </cell>
          <cell r="AI1497">
            <v>0</v>
          </cell>
        </row>
        <row r="1498">
          <cell r="G1498">
            <v>5861</v>
          </cell>
          <cell r="H1498" t="str">
            <v>TRATOR DE ESTEIRAS 99HP, PESO OPERACIONAL 8,5T - CHI DIURNO</v>
          </cell>
          <cell r="I1498" t="str">
            <v>CHI</v>
          </cell>
          <cell r="J1498">
            <v>71.06</v>
          </cell>
          <cell r="K1498" t="str">
            <v>COMPOSICAO</v>
          </cell>
          <cell r="L1498">
            <v>5725</v>
          </cell>
          <cell r="M1498" t="str">
            <v>TRATOR DE ESTEIRAS 99HP, PESO OPERACIONAL 8,5T - MAO-DE-OBRA NA OPERACAO DIURNA</v>
          </cell>
          <cell r="N1498" t="str">
            <v>H</v>
          </cell>
          <cell r="O1498">
            <v>1</v>
          </cell>
          <cell r="P1498">
            <v>14.39</v>
          </cell>
          <cell r="Q1498">
            <v>14.39</v>
          </cell>
          <cell r="AD1498" t="str">
            <v>CHOR</v>
          </cell>
          <cell r="AE1498" t="str">
            <v>CUSTOS HORÁRIOS DE MÁQUINAS E EQUIPAMENTOS</v>
          </cell>
          <cell r="AF1498">
            <v>327</v>
          </cell>
          <cell r="AG1498" t="str">
            <v>CUSTO HORÁRIO IMPRODUTIVO DIURNO</v>
          </cell>
          <cell r="AH1498">
            <v>0</v>
          </cell>
          <cell r="AI1498">
            <v>0</v>
          </cell>
        </row>
        <row r="1499">
          <cell r="G1499">
            <v>5865</v>
          </cell>
          <cell r="H1499" t="str">
            <v>ROLO COMPACTADOR VIBRATÓRIO REBOCÁVEL AÇO LISO, PESO 4,7T, IMPACTO DINÂMICO 18,3T - CHI DIURNO</v>
          </cell>
          <cell r="I1499" t="str">
            <v>CHI</v>
          </cell>
          <cell r="J1499">
            <v>20.97</v>
          </cell>
          <cell r="R1499">
            <v>13.09</v>
          </cell>
          <cell r="S1499">
            <v>62.44</v>
          </cell>
          <cell r="T1499">
            <v>0</v>
          </cell>
          <cell r="U1499">
            <v>0</v>
          </cell>
          <cell r="V1499">
            <v>7.87</v>
          </cell>
          <cell r="W1499">
            <v>37.549999999999997</v>
          </cell>
          <cell r="X1499">
            <v>0</v>
          </cell>
          <cell r="Y1499">
            <v>0</v>
          </cell>
          <cell r="Z1499">
            <v>0</v>
          </cell>
          <cell r="AA1499">
            <v>0</v>
          </cell>
          <cell r="AB1499" t="str">
            <v>CAIXA REFERENCIAL</v>
          </cell>
          <cell r="AD1499" t="str">
            <v>CHOR</v>
          </cell>
          <cell r="AE1499" t="str">
            <v>CUSTOS HORÁRIOS DE MÁQUINAS E EQUIPAMENTOS</v>
          </cell>
          <cell r="AF1499">
            <v>327</v>
          </cell>
          <cell r="AG1499" t="str">
            <v>CUSTO HORÁRIO IMPRODUTIVO DIURNO</v>
          </cell>
          <cell r="AH1499">
            <v>0</v>
          </cell>
          <cell r="AI1499">
            <v>0</v>
          </cell>
        </row>
        <row r="1500">
          <cell r="G1500">
            <v>5865</v>
          </cell>
          <cell r="H1500" t="str">
            <v>ROLO COMPACTADOR VIBRATÓRIO REBOCÁVEL AÇO LISO, PESO 4,7T, IMPACTO DINÂMICO 18,3T - CHI DIURNO</v>
          </cell>
          <cell r="I1500" t="str">
            <v>CHI</v>
          </cell>
          <cell r="J1500">
            <v>20.97</v>
          </cell>
          <cell r="K1500" t="str">
            <v>COMPOSICAO</v>
          </cell>
          <cell r="L1500">
            <v>53818</v>
          </cell>
          <cell r="M1500" t="str">
            <v>ROLO COMPACTADOR VIBRATÓRIO REBOCÁVEL AÇO LISO, PESO 4,7T, IMPACTO DINÂMICO 18,3T - DEPRECIAÇÃO E JUROS</v>
          </cell>
          <cell r="N1500" t="str">
            <v>H</v>
          </cell>
          <cell r="O1500">
            <v>1</v>
          </cell>
          <cell r="P1500">
            <v>7.87</v>
          </cell>
          <cell r="Q1500">
            <v>7.87</v>
          </cell>
          <cell r="AD1500" t="str">
            <v>CHOR</v>
          </cell>
          <cell r="AE1500" t="str">
            <v>CUSTOS HORÁRIOS DE MÁQUINAS E EQUIPAMENTOS</v>
          </cell>
          <cell r="AF1500">
            <v>327</v>
          </cell>
          <cell r="AG1500" t="str">
            <v>CUSTO HORÁRIO IMPRODUTIVO DIURNO</v>
          </cell>
          <cell r="AH1500">
            <v>0</v>
          </cell>
          <cell r="AI1500">
            <v>0</v>
          </cell>
        </row>
        <row r="1501">
          <cell r="G1501">
            <v>5865</v>
          </cell>
          <cell r="H1501" t="str">
            <v>ROLO COMPACTADOR VIBRATÓRIO REBOCÁVEL AÇO LISO, PESO 4,7T, IMPACTO DINÂMICO 18,3T - CHI DIURNO</v>
          </cell>
          <cell r="I1501" t="str">
            <v>CHI</v>
          </cell>
          <cell r="J1501">
            <v>20.97</v>
          </cell>
          <cell r="K1501" t="str">
            <v>COMPOSICAO</v>
          </cell>
          <cell r="L1501">
            <v>53820</v>
          </cell>
          <cell r="M1501" t="str">
            <v>ROLO COMPACTADOR VIBRATÓRIO REBOCÁVEL AÇO LISO, PESO 4,7T, IMPACTO DINÂMICO 18,3T - CUSTO COM MAO-DE-OBRA NA OPERACAO DIURNA</v>
          </cell>
          <cell r="N1501" t="str">
            <v>H</v>
          </cell>
          <cell r="O1501">
            <v>1</v>
          </cell>
          <cell r="P1501">
            <v>13.09</v>
          </cell>
          <cell r="Q1501">
            <v>13.09</v>
          </cell>
          <cell r="AD1501" t="str">
            <v>CHOR</v>
          </cell>
          <cell r="AE1501" t="str">
            <v>CUSTOS HORÁRIOS DE MÁQUINAS E EQUIPAMENTOS</v>
          </cell>
          <cell r="AF1501">
            <v>327</v>
          </cell>
          <cell r="AG1501" t="str">
            <v>CUSTO HORÁRIO IMPRODUTIVO DIURNO</v>
          </cell>
          <cell r="AH1501">
            <v>0</v>
          </cell>
          <cell r="AI1501">
            <v>0</v>
          </cell>
        </row>
        <row r="1502">
          <cell r="G1502">
            <v>5869</v>
          </cell>
          <cell r="H1502" t="str">
            <v>ROLO COMPACTADOR VIBRATÓRIO TANDEM AÇO LISO, POTÊNCIA 58CV, PESO SEM/COM LASTRO 6,5/9,4 T - CHI DIURNO</v>
          </cell>
          <cell r="I1502" t="str">
            <v>CHI</v>
          </cell>
          <cell r="J1502">
            <v>38.24</v>
          </cell>
          <cell r="R1502">
            <v>17.91</v>
          </cell>
          <cell r="S1502">
            <v>46.85</v>
          </cell>
          <cell r="T1502">
            <v>0</v>
          </cell>
          <cell r="U1502">
            <v>0</v>
          </cell>
          <cell r="V1502">
            <v>20.32</v>
          </cell>
          <cell r="W1502">
            <v>53.14</v>
          </cell>
          <cell r="X1502">
            <v>0</v>
          </cell>
          <cell r="Y1502">
            <v>0</v>
          </cell>
          <cell r="Z1502">
            <v>0</v>
          </cell>
          <cell r="AA1502">
            <v>0</v>
          </cell>
          <cell r="AB1502" t="str">
            <v>CAIXA REFERENCIAL</v>
          </cell>
          <cell r="AD1502" t="str">
            <v>CHOR</v>
          </cell>
          <cell r="AE1502" t="str">
            <v>CUSTOS HORÁRIOS DE MÁQUINAS E EQUIPAMENTOS</v>
          </cell>
          <cell r="AF1502">
            <v>327</v>
          </cell>
          <cell r="AG1502" t="str">
            <v>CUSTO HORÁRIO IMPRODUTIVO DIURNO</v>
          </cell>
          <cell r="AH1502">
            <v>0</v>
          </cell>
          <cell r="AI1502">
            <v>0</v>
          </cell>
        </row>
        <row r="1503">
          <cell r="G1503">
            <v>5869</v>
          </cell>
          <cell r="H1503" t="str">
            <v>ROLO COMPACTADOR VIBRATÓRIO TANDEM AÇO LISO, POTÊNCIA 58CV, PESO SEM/COM LASTRO 6,5/9,4 T - CHI DIURNO</v>
          </cell>
          <cell r="I1503" t="str">
            <v>CHI</v>
          </cell>
          <cell r="J1503">
            <v>38.24</v>
          </cell>
          <cell r="K1503" t="str">
            <v>COMPOSICAO</v>
          </cell>
          <cell r="L1503">
            <v>5728</v>
          </cell>
          <cell r="M1503" t="str">
            <v>ROLO COMPACTADOR VIBRATÓRIO, TANDEM, AUTO-PROPEL.,CILINDRO LISO,  58CV -  6,5/9,4 T, SEM OU COM LASTRO - DEPRECIAÇÃO E JUROS.</v>
          </cell>
          <cell r="N1503" t="str">
            <v>H</v>
          </cell>
          <cell r="O1503">
            <v>1</v>
          </cell>
          <cell r="P1503">
            <v>20.32</v>
          </cell>
          <cell r="Q1503">
            <v>20.32</v>
          </cell>
          <cell r="AD1503" t="str">
            <v>CHOR</v>
          </cell>
          <cell r="AE1503" t="str">
            <v>CUSTOS HORÁRIOS DE MÁQUINAS E EQUIPAMENTOS</v>
          </cell>
          <cell r="AF1503">
            <v>327</v>
          </cell>
          <cell r="AG1503" t="str">
            <v>CUSTO HORÁRIO IMPRODUTIVO DIURNO</v>
          </cell>
          <cell r="AH1503">
            <v>0</v>
          </cell>
          <cell r="AI1503">
            <v>0</v>
          </cell>
        </row>
        <row r="1504">
          <cell r="G1504">
            <v>5869</v>
          </cell>
          <cell r="H1504" t="str">
            <v>ROLO COMPACTADOR VIBRATÓRIO TANDEM AÇO LISO, POTÊNCIA 58CV, PESO SEM/COM LASTRO 6,5/9,4 T - CHI DIURNO</v>
          </cell>
          <cell r="I1504" t="str">
            <v>CHI</v>
          </cell>
          <cell r="J1504">
            <v>38.24</v>
          </cell>
          <cell r="K1504" t="str">
            <v>COMPOSICAO</v>
          </cell>
          <cell r="L1504">
            <v>53822</v>
          </cell>
          <cell r="M1504" t="str">
            <v>ROLO COMPACTADOR VIBRATÓRIO TANDEM AÇO LISO, POTÊNCIA 58CV, PESO SEM/COM LASTRO 6,5/9,4 T - CUSTO COM MÃO-DE-OBRA NA OPERAÇÃO DIURNA</v>
          </cell>
          <cell r="N1504" t="str">
            <v>H</v>
          </cell>
          <cell r="O1504">
            <v>1</v>
          </cell>
          <cell r="P1504">
            <v>17.91</v>
          </cell>
          <cell r="Q1504">
            <v>17.91</v>
          </cell>
          <cell r="AD1504" t="str">
            <v>CHOR</v>
          </cell>
          <cell r="AE1504" t="str">
            <v>CUSTOS HORÁRIOS DE MÁQUINAS E EQUIPAMENTOS</v>
          </cell>
          <cell r="AF1504">
            <v>327</v>
          </cell>
          <cell r="AG1504" t="str">
            <v>CUSTO HORÁRIO IMPRODUTIVO DIURNO</v>
          </cell>
          <cell r="AH1504">
            <v>0</v>
          </cell>
          <cell r="AI1504">
            <v>0</v>
          </cell>
        </row>
        <row r="1505">
          <cell r="G1505">
            <v>5873</v>
          </cell>
          <cell r="H1505" t="str">
            <v>ROLO COMPACTADOR DE PNEUS ESTÁTICO PARA ASFALTO, PRESSÃO VARIÁVEL, POTÊNCIA 99HP, PESO OPERACIONAL SEM/COM LASTRO 8,3/21,0 T - CHI DIURNO</v>
          </cell>
          <cell r="I1505" t="str">
            <v>CHI</v>
          </cell>
          <cell r="J1505">
            <v>50.09</v>
          </cell>
          <cell r="R1505">
            <v>13.09</v>
          </cell>
          <cell r="S1505">
            <v>26.13</v>
          </cell>
          <cell r="T1505">
            <v>0</v>
          </cell>
          <cell r="U1505">
            <v>0</v>
          </cell>
          <cell r="V1505">
            <v>37</v>
          </cell>
          <cell r="W1505">
            <v>73.86</v>
          </cell>
          <cell r="X1505">
            <v>0</v>
          </cell>
          <cell r="Y1505">
            <v>0</v>
          </cell>
          <cell r="Z1505">
            <v>0</v>
          </cell>
          <cell r="AA1505">
            <v>0</v>
          </cell>
          <cell r="AB1505" t="str">
            <v>CAIXA REFERENCIAL</v>
          </cell>
          <cell r="AD1505" t="str">
            <v>CHOR</v>
          </cell>
          <cell r="AE1505" t="str">
            <v>CUSTOS HORÁRIOS DE MÁQUINAS E EQUIPAMENTOS</v>
          </cell>
          <cell r="AF1505">
            <v>327</v>
          </cell>
          <cell r="AG1505" t="str">
            <v>CUSTO HORÁRIO IMPRODUTIVO DIURNO</v>
          </cell>
          <cell r="AH1505">
            <v>0</v>
          </cell>
          <cell r="AI1505">
            <v>0</v>
          </cell>
        </row>
        <row r="1506">
          <cell r="G1506">
            <v>5873</v>
          </cell>
          <cell r="H1506" t="str">
            <v>ROLO COMPACTADOR DE PNEUS ESTÁTICO PARA ASFALTO, PRESSÃO VARIÁVEL, POTÊNCIA 99HP, PESO OPERACIONAL SEM/COM LASTRO 8,3/21,0 T - CHI DIURNO</v>
          </cell>
          <cell r="I1506" t="str">
            <v>CHI</v>
          </cell>
          <cell r="J1506">
            <v>50.09</v>
          </cell>
          <cell r="K1506" t="str">
            <v>COMPOSICAO</v>
          </cell>
          <cell r="L1506">
            <v>53823</v>
          </cell>
          <cell r="M1506" t="str">
            <v>ROLO COMPACTADOR DE PNEUS ESTÁTICO PARA ASFALTO, PRESSÃO VARIÁVEL, POTÊNCIA 99HP, PESO OPERACIONAL SEM/COM LASTRO 8,3/21,0 T - DEPRECIAÇÃO E JUROS</v>
          </cell>
          <cell r="N1506" t="str">
            <v>H</v>
          </cell>
          <cell r="O1506">
            <v>1</v>
          </cell>
          <cell r="P1506">
            <v>37</v>
          </cell>
          <cell r="Q1506">
            <v>37</v>
          </cell>
          <cell r="AD1506" t="str">
            <v>CHOR</v>
          </cell>
          <cell r="AE1506" t="str">
            <v>CUSTOS HORÁRIOS DE MÁQUINAS E EQUIPAMENTOS</v>
          </cell>
          <cell r="AF1506">
            <v>327</v>
          </cell>
          <cell r="AG1506" t="str">
            <v>CUSTO HORÁRIO IMPRODUTIVO DIURNO</v>
          </cell>
          <cell r="AH1506">
            <v>0</v>
          </cell>
          <cell r="AI1506">
            <v>0</v>
          </cell>
        </row>
        <row r="1507">
          <cell r="G1507">
            <v>5873</v>
          </cell>
          <cell r="H1507" t="str">
            <v>ROLO COMPACTADOR DE PNEUS ESTÁTICO PARA ASFALTO, PRESSÃO VARIÁVEL, POTÊNCIA 99HP, PESO OPERACIONAL SEM/COM LASTRO 8,3/21,0 T - CHI DIURNO</v>
          </cell>
          <cell r="I1507" t="str">
            <v>CHI</v>
          </cell>
          <cell r="J1507">
            <v>50.09</v>
          </cell>
          <cell r="K1507" t="str">
            <v>COMPOSICAO</v>
          </cell>
          <cell r="L1507">
            <v>53824</v>
          </cell>
          <cell r="M1507" t="str">
            <v>ROLO COMPACTADOR DE PNEUS ESTATICO PARA ASFALTO, PRESSAO VARIAVEL, POTENCIA 99HP, PESO OPERACIONAL SEM/COM LASTRO 8,3/21,0 T - CUSTO COM MAO -DE-OBRA NA OPERACAO DIURNA</v>
          </cell>
          <cell r="N1507" t="str">
            <v>H</v>
          </cell>
          <cell r="O1507">
            <v>1</v>
          </cell>
          <cell r="P1507">
            <v>13.09</v>
          </cell>
          <cell r="Q1507">
            <v>13.09</v>
          </cell>
          <cell r="AD1507" t="str">
            <v>CHOR</v>
          </cell>
          <cell r="AE1507" t="str">
            <v>CUSTOS HORÁRIOS DE MÁQUINAS E EQUIPAMENTOS</v>
          </cell>
          <cell r="AF1507">
            <v>327</v>
          </cell>
          <cell r="AG1507" t="str">
            <v>CUSTO HORÁRIO IMPRODUTIVO DIURNO</v>
          </cell>
          <cell r="AH1507">
            <v>0</v>
          </cell>
          <cell r="AI1507">
            <v>0</v>
          </cell>
        </row>
        <row r="1508">
          <cell r="G1508">
            <v>5877</v>
          </cell>
          <cell r="H1508" t="str">
            <v>RETRO-ESCAVADEIRA, 74HP (VU = 6 ANOS) - CHI DIURNO</v>
          </cell>
          <cell r="I1508" t="str">
            <v>CHI</v>
          </cell>
          <cell r="J1508">
            <v>37.200000000000003</v>
          </cell>
          <cell r="R1508">
            <v>11.94</v>
          </cell>
          <cell r="S1508">
            <v>32.1</v>
          </cell>
          <cell r="T1508">
            <v>0</v>
          </cell>
          <cell r="U1508">
            <v>0</v>
          </cell>
          <cell r="V1508">
            <v>25.25</v>
          </cell>
          <cell r="W1508">
            <v>67.89</v>
          </cell>
          <cell r="X1508">
            <v>0</v>
          </cell>
          <cell r="Y1508">
            <v>0</v>
          </cell>
          <cell r="Z1508">
            <v>0</v>
          </cell>
          <cell r="AA1508">
            <v>0</v>
          </cell>
          <cell r="AB1508" t="str">
            <v>CAIXA REFERENCIAL</v>
          </cell>
          <cell r="AD1508" t="str">
            <v>CHOR</v>
          </cell>
          <cell r="AE1508" t="str">
            <v>CUSTOS HORÁRIOS DE MÁQUINAS E EQUIPAMENTOS</v>
          </cell>
          <cell r="AF1508">
            <v>327</v>
          </cell>
          <cell r="AG1508" t="str">
            <v>CUSTO HORÁRIO IMPRODUTIVO DIURNO</v>
          </cell>
          <cell r="AH1508">
            <v>0</v>
          </cell>
          <cell r="AI1508">
            <v>0</v>
          </cell>
        </row>
        <row r="1509">
          <cell r="G1509">
            <v>5877</v>
          </cell>
          <cell r="H1509" t="str">
            <v>RETRO-ESCAVADEIRA, 74HP (VU = 6 ANOS) - CHI DIURNO</v>
          </cell>
          <cell r="I1509" t="str">
            <v>CHI</v>
          </cell>
          <cell r="J1509">
            <v>37.200000000000003</v>
          </cell>
          <cell r="K1509" t="str">
            <v>COMPOSICAO</v>
          </cell>
          <cell r="L1509">
            <v>5734</v>
          </cell>
          <cell r="M1509" t="str">
            <v>RETRO-ESCAVADEIRA, 74HP   (VU=6 ANOS)- DEPRECIAÇÃO E JUROS</v>
          </cell>
          <cell r="N1509" t="str">
            <v>H</v>
          </cell>
          <cell r="O1509">
            <v>1</v>
          </cell>
          <cell r="P1509">
            <v>25.25</v>
          </cell>
          <cell r="Q1509">
            <v>25.25</v>
          </cell>
          <cell r="AD1509" t="str">
            <v>CHOR</v>
          </cell>
          <cell r="AE1509" t="str">
            <v>CUSTOS HORÁRIOS DE MÁQUINAS E EQUIPAMENTOS</v>
          </cell>
          <cell r="AF1509">
            <v>327</v>
          </cell>
          <cell r="AG1509" t="str">
            <v>CUSTO HORÁRIO IMPRODUTIVO DIURNO</v>
          </cell>
          <cell r="AH1509">
            <v>0</v>
          </cell>
          <cell r="AI1509">
            <v>0</v>
          </cell>
        </row>
        <row r="1510">
          <cell r="G1510">
            <v>5877</v>
          </cell>
          <cell r="H1510" t="str">
            <v>RETRO-ESCAVADEIRA, 74HP (VU = 6 ANOS) - CHI DIURNO</v>
          </cell>
          <cell r="I1510" t="str">
            <v>CHI</v>
          </cell>
          <cell r="J1510">
            <v>37.200000000000003</v>
          </cell>
          <cell r="K1510" t="str">
            <v>INSUMO</v>
          </cell>
          <cell r="L1510">
            <v>4234</v>
          </cell>
          <cell r="M1510" t="str">
            <v>OPERADOR DE ESCAVADEIRA</v>
          </cell>
          <cell r="N1510" t="str">
            <v>H</v>
          </cell>
          <cell r="O1510">
            <v>0.9123</v>
          </cell>
          <cell r="P1510">
            <v>13.09</v>
          </cell>
          <cell r="Q1510">
            <v>11.94</v>
          </cell>
          <cell r="AD1510" t="str">
            <v>CHOR</v>
          </cell>
          <cell r="AE1510" t="str">
            <v>CUSTOS HORÁRIOS DE MÁQUINAS E EQUIPAMENTOS</v>
          </cell>
          <cell r="AF1510">
            <v>327</v>
          </cell>
          <cell r="AG1510" t="str">
            <v>CUSTO HORÁRIO IMPRODUTIVO DIURNO</v>
          </cell>
          <cell r="AH1510">
            <v>0</v>
          </cell>
          <cell r="AI1510">
            <v>0</v>
          </cell>
        </row>
        <row r="1511">
          <cell r="G1511">
            <v>5881</v>
          </cell>
          <cell r="H1511" t="str">
            <v>ROLO COMPACTADOR VIBRATÓRIO PÉ DE CARNEIRO, OPERADO POR CONTROLE REMOTO, POTÊNCIA 17HP, PESO OPERACIONAL 1,65T - CHI</v>
          </cell>
          <cell r="I1511" t="str">
            <v>CHI</v>
          </cell>
          <cell r="J1511">
            <v>5.67</v>
          </cell>
          <cell r="R1511">
            <v>0</v>
          </cell>
          <cell r="S1511">
            <v>0</v>
          </cell>
          <cell r="T1511">
            <v>0</v>
          </cell>
          <cell r="U1511">
            <v>0</v>
          </cell>
          <cell r="V1511">
            <v>5.66</v>
          </cell>
          <cell r="W1511">
            <v>100</v>
          </cell>
          <cell r="X1511">
            <v>0</v>
          </cell>
          <cell r="Y1511">
            <v>0</v>
          </cell>
          <cell r="Z1511">
            <v>0</v>
          </cell>
          <cell r="AA1511">
            <v>0</v>
          </cell>
          <cell r="AB1511" t="str">
            <v>CAIXA REFERENCIAL</v>
          </cell>
          <cell r="AD1511" t="str">
            <v>CHOR</v>
          </cell>
          <cell r="AE1511" t="str">
            <v>CUSTOS HORÁRIOS DE MÁQUINAS E EQUIPAMENTOS</v>
          </cell>
          <cell r="AF1511">
            <v>327</v>
          </cell>
          <cell r="AG1511" t="str">
            <v>CUSTO HORÁRIO IMPRODUTIVO DIURNO</v>
          </cell>
          <cell r="AH1511">
            <v>0</v>
          </cell>
          <cell r="AI1511">
            <v>0</v>
          </cell>
        </row>
        <row r="1512">
          <cell r="G1512">
            <v>5881</v>
          </cell>
          <cell r="H1512" t="str">
            <v>ROLO COMPACTADOR VIBRATÓRIO PÉ DE CARNEIRO, OPERADO POR CONTROLE REMOTO, POTÊNCIA 17HP, PESO OPERACIONAL 1,65T - CHI</v>
          </cell>
          <cell r="I1512" t="str">
            <v>CHI</v>
          </cell>
          <cell r="J1512">
            <v>5.67</v>
          </cell>
          <cell r="K1512" t="str">
            <v>COMPOSICAO</v>
          </cell>
          <cell r="L1512">
            <v>5738</v>
          </cell>
          <cell r="M1512" t="str">
            <v>ROLO COMPACTADOR VIBRATÓRIO PÉ DE CARNEIRO, OPERADO POR CONTROLE REMOTO, POTÊNCIA 17HP, PESO OPERACIONAL 1,65T - DEPRECIAÇÃO E JUROS</v>
          </cell>
          <cell r="N1512" t="str">
            <v>H</v>
          </cell>
          <cell r="O1512">
            <v>1</v>
          </cell>
          <cell r="P1512">
            <v>5.66</v>
          </cell>
          <cell r="Q1512">
            <v>5.66</v>
          </cell>
          <cell r="AD1512" t="str">
            <v>CHOR</v>
          </cell>
          <cell r="AE1512" t="str">
            <v>CUSTOS HORÁRIOS DE MÁQUINAS E EQUIPAMENTOS</v>
          </cell>
          <cell r="AF1512">
            <v>327</v>
          </cell>
          <cell r="AG1512" t="str">
            <v>CUSTO HORÁRIO IMPRODUTIVO DIURNO</v>
          </cell>
          <cell r="AH1512">
            <v>0</v>
          </cell>
          <cell r="AI1512">
            <v>0</v>
          </cell>
        </row>
        <row r="1513">
          <cell r="G1513">
            <v>5884</v>
          </cell>
          <cell r="H1513" t="str">
            <v>EQUIPAMENTO PARA LAMA ASFALTICA COM SILO DE AGREGADO 6M3, DOSADOR DE CIMENTO, A SER MONTADO SOBRE CAMINHÃO (NAO INCLUI O CAMINHAO) - CUSTO HORARIO IMPRODUTIVO DIURNO</v>
          </cell>
          <cell r="I1513" t="str">
            <v>CHI</v>
          </cell>
          <cell r="J1513">
            <v>56.67</v>
          </cell>
          <cell r="R1513">
            <v>13.41</v>
          </cell>
          <cell r="S1513">
            <v>23.66</v>
          </cell>
          <cell r="T1513">
            <v>0</v>
          </cell>
          <cell r="U1513">
            <v>0</v>
          </cell>
          <cell r="V1513">
            <v>43.26</v>
          </cell>
          <cell r="W1513">
            <v>76.33</v>
          </cell>
          <cell r="X1513">
            <v>0</v>
          </cell>
          <cell r="Y1513">
            <v>0</v>
          </cell>
          <cell r="Z1513">
            <v>0</v>
          </cell>
          <cell r="AA1513">
            <v>0</v>
          </cell>
          <cell r="AB1513" t="str">
            <v>CAIXA REFERENCIAL</v>
          </cell>
          <cell r="AD1513" t="str">
            <v>CHOR</v>
          </cell>
          <cell r="AE1513" t="str">
            <v>CUSTOS HORÁRIOS DE MÁQUINAS E EQUIPAMENTOS</v>
          </cell>
          <cell r="AF1513">
            <v>327</v>
          </cell>
          <cell r="AG1513" t="str">
            <v>CUSTO HORÁRIO IMPRODUTIVO DIURNO</v>
          </cell>
          <cell r="AH1513">
            <v>0</v>
          </cell>
          <cell r="AI1513">
            <v>0</v>
          </cell>
        </row>
        <row r="1514">
          <cell r="G1514">
            <v>5884</v>
          </cell>
          <cell r="H1514" t="str">
            <v>EQUIPAMENTO PARA LAMA ASFALTICA COM SILO DE AGREGADO 6M3, DOSADOR DE CIMENTO, A SER MONTADO SOBRE CAMINHÃO (NAO INCLUI O CAMINHAO) - CUSTO HORARIO IMPRODUTIVO DIURNO</v>
          </cell>
          <cell r="I1514" t="str">
            <v>CHI</v>
          </cell>
          <cell r="J1514">
            <v>56.67</v>
          </cell>
          <cell r="K1514" t="str">
            <v>COMPOSICAO</v>
          </cell>
          <cell r="L1514">
            <v>5740</v>
          </cell>
          <cell r="M1514" t="str">
            <v>EQUIPAMENTO PARA LAMA ASFALTICA COM SILO DE AGREGADO 6M3, DOSADOR DE CIMENTO, MONTADO SOBRE CAMINHÃO - DEPRECIACAO E JUROS</v>
          </cell>
          <cell r="N1514" t="str">
            <v>H</v>
          </cell>
          <cell r="O1514">
            <v>1</v>
          </cell>
          <cell r="P1514">
            <v>43.26</v>
          </cell>
          <cell r="Q1514">
            <v>43.26</v>
          </cell>
          <cell r="AD1514" t="str">
            <v>CHOR</v>
          </cell>
          <cell r="AE1514" t="str">
            <v>CUSTOS HORÁRIOS DE MÁQUINAS E EQUIPAMENTOS</v>
          </cell>
          <cell r="AF1514">
            <v>327</v>
          </cell>
          <cell r="AG1514" t="str">
            <v>CUSTO HORÁRIO IMPRODUTIVO DIURNO</v>
          </cell>
          <cell r="AH1514">
            <v>0</v>
          </cell>
          <cell r="AI1514">
            <v>0</v>
          </cell>
        </row>
        <row r="1515">
          <cell r="G1515">
            <v>5884</v>
          </cell>
          <cell r="H1515" t="str">
            <v>EQUIPAMENTO PARA LAMA ASFALTICA COM SILO DE AGREGADO 6M3, DOSADOR DE CIMENTO, A SER MONTADO SOBRE CAMINHÃO (NAO INCLUI O CAMINHAO) - CUSTO HORARIO IMPRODUTIVO DIURNO</v>
          </cell>
          <cell r="I1515" t="str">
            <v>CHI</v>
          </cell>
          <cell r="J1515">
            <v>56.67</v>
          </cell>
          <cell r="K1515" t="str">
            <v>COMPOSICAO</v>
          </cell>
          <cell r="L1515">
            <v>5743</v>
          </cell>
          <cell r="M1515" t="str">
            <v>EQUIPAMENTO PARA LAMA ASFALTICA COM SILO DE AGREGADO 6M3, DOSADOR DE CIMENTO, A SER MONTADO SOBRE CAMINHÃO (NAO INCLUI O CAMINHAO) - MAO-DE-OBRA DIURNA NA OPERACAO</v>
          </cell>
          <cell r="N1515" t="str">
            <v>H</v>
          </cell>
          <cell r="O1515">
            <v>1</v>
          </cell>
          <cell r="P1515">
            <v>13.41</v>
          </cell>
          <cell r="Q1515">
            <v>13.41</v>
          </cell>
          <cell r="AD1515" t="str">
            <v>CHOR</v>
          </cell>
          <cell r="AE1515" t="str">
            <v>CUSTOS HORÁRIOS DE MÁQUINAS E EQUIPAMENTOS</v>
          </cell>
          <cell r="AF1515">
            <v>327</v>
          </cell>
          <cell r="AG1515" t="str">
            <v>CUSTO HORÁRIO IMPRODUTIVO DIURNO</v>
          </cell>
          <cell r="AH1515">
            <v>0</v>
          </cell>
          <cell r="AI1515">
            <v>0</v>
          </cell>
        </row>
        <row r="1516">
          <cell r="G1516">
            <v>5888</v>
          </cell>
          <cell r="H1516" t="str">
            <v>CAMINHAO PIPA FORD F12000 6000L 162CV C/BOMBA GASOLINA - CHI DIURNO</v>
          </cell>
          <cell r="I1516" t="str">
            <v>CHI</v>
          </cell>
          <cell r="J1516">
            <v>33.51</v>
          </cell>
          <cell r="R1516">
            <v>13.41</v>
          </cell>
          <cell r="S1516">
            <v>40.01</v>
          </cell>
          <cell r="T1516">
            <v>0</v>
          </cell>
          <cell r="U1516">
            <v>0</v>
          </cell>
          <cell r="V1516">
            <v>20.100000000000001</v>
          </cell>
          <cell r="W1516">
            <v>59.98</v>
          </cell>
          <cell r="X1516">
            <v>0</v>
          </cell>
          <cell r="Y1516">
            <v>0</v>
          </cell>
          <cell r="Z1516">
            <v>0</v>
          </cell>
          <cell r="AA1516">
            <v>0</v>
          </cell>
          <cell r="AB1516" t="str">
            <v>CAIXA REFERENCIAL</v>
          </cell>
          <cell r="AD1516" t="str">
            <v>CHOR</v>
          </cell>
          <cell r="AE1516" t="str">
            <v>CUSTOS HORÁRIOS DE MÁQUINAS E EQUIPAMENTOS</v>
          </cell>
          <cell r="AF1516">
            <v>327</v>
          </cell>
          <cell r="AG1516" t="str">
            <v>CUSTO HORÁRIO IMPRODUTIVO DIURNO</v>
          </cell>
          <cell r="AH1516">
            <v>0</v>
          </cell>
          <cell r="AI1516">
            <v>0</v>
          </cell>
        </row>
        <row r="1517">
          <cell r="G1517">
            <v>5888</v>
          </cell>
          <cell r="H1517" t="str">
            <v>CAMINHAO PIPA FORD F12000 6000L 162CV C/BOMBA GASOLINA - CHI DIURNO</v>
          </cell>
          <cell r="I1517" t="str">
            <v>CHI</v>
          </cell>
          <cell r="J1517">
            <v>33.51</v>
          </cell>
          <cell r="K1517" t="str">
            <v>COMPOSICAO</v>
          </cell>
          <cell r="L1517">
            <v>5745</v>
          </cell>
          <cell r="M1517" t="str">
            <v>CAMINHAO PIPA 6.000L TOCO 162CV - PBT=11800KG  C/BOMBA GASOLINA - DEPRECIACAO E JUROS</v>
          </cell>
          <cell r="N1517" t="str">
            <v>H</v>
          </cell>
          <cell r="O1517">
            <v>1</v>
          </cell>
          <cell r="P1517">
            <v>20.100000000000001</v>
          </cell>
          <cell r="Q1517">
            <v>20.100000000000001</v>
          </cell>
          <cell r="AD1517" t="str">
            <v>CHOR</v>
          </cell>
          <cell r="AE1517" t="str">
            <v>CUSTOS HORÁRIOS DE MÁQUINAS E EQUIPAMENTOS</v>
          </cell>
          <cell r="AF1517">
            <v>327</v>
          </cell>
          <cell r="AG1517" t="str">
            <v>CUSTO HORÁRIO IMPRODUTIVO DIURNO</v>
          </cell>
          <cell r="AH1517">
            <v>0</v>
          </cell>
          <cell r="AI1517">
            <v>0</v>
          </cell>
        </row>
        <row r="1518">
          <cell r="G1518">
            <v>5888</v>
          </cell>
          <cell r="H1518" t="str">
            <v>CAMINHAO PIPA FORD F12000 6000L 162CV C/BOMBA GASOLINA - CHI DIURNO</v>
          </cell>
          <cell r="I1518" t="str">
            <v>CHI</v>
          </cell>
          <cell r="J1518">
            <v>33.51</v>
          </cell>
          <cell r="K1518" t="str">
            <v>COMPOSICAO</v>
          </cell>
          <cell r="L1518">
            <v>5748</v>
          </cell>
          <cell r="M1518" t="str">
            <v>CAMINHAO PIPA 6000L TOCO, 162CV - 7,5T (VU=6ANOS) (INCLUI TANQUE DE ACO PARA TRANSPORTE DE AGUA E MOTOBOMBA CENTRIFUGA A GASOLINA 3,5CV) - MAO-DE-OBRA DIURNA NA OPERACAO</v>
          </cell>
          <cell r="N1518" t="str">
            <v>H</v>
          </cell>
          <cell r="O1518">
            <v>1</v>
          </cell>
          <cell r="P1518">
            <v>13.41</v>
          </cell>
          <cell r="Q1518">
            <v>13.41</v>
          </cell>
          <cell r="AD1518" t="str">
            <v>CHOR</v>
          </cell>
          <cell r="AE1518" t="str">
            <v>CUSTOS HORÁRIOS DE MÁQUINAS E EQUIPAMENTOS</v>
          </cell>
          <cell r="AF1518">
            <v>327</v>
          </cell>
          <cell r="AG1518" t="str">
            <v>CUSTO HORÁRIO IMPRODUTIVO DIURNO</v>
          </cell>
          <cell r="AH1518">
            <v>0</v>
          </cell>
          <cell r="AI1518">
            <v>0</v>
          </cell>
        </row>
        <row r="1519">
          <cell r="G1519">
            <v>5892</v>
          </cell>
          <cell r="H1519" t="str">
            <v>CAMINHAO TOCO, 177CV - 14T (VU=6ANOS) (NAO INCLUI CARROCERIA) - CUSTO HORARIO IMPRODUTIVO DIURNO</v>
          </cell>
          <cell r="I1519" t="str">
            <v>CHI</v>
          </cell>
          <cell r="J1519">
            <v>32.18</v>
          </cell>
          <cell r="R1519">
            <v>13.41</v>
          </cell>
          <cell r="S1519">
            <v>41.67</v>
          </cell>
          <cell r="T1519">
            <v>0</v>
          </cell>
          <cell r="U1519">
            <v>0</v>
          </cell>
          <cell r="V1519">
            <v>18.760000000000002</v>
          </cell>
          <cell r="W1519">
            <v>58.32</v>
          </cell>
          <cell r="X1519">
            <v>0</v>
          </cell>
          <cell r="Y1519">
            <v>0</v>
          </cell>
          <cell r="Z1519">
            <v>0</v>
          </cell>
          <cell r="AA1519">
            <v>0</v>
          </cell>
          <cell r="AB1519" t="str">
            <v>CAIXA REFERENCIAL</v>
          </cell>
          <cell r="AD1519" t="str">
            <v>CHOR</v>
          </cell>
          <cell r="AE1519" t="str">
            <v>CUSTOS HORÁRIOS DE MÁQUINAS E EQUIPAMENTOS</v>
          </cell>
          <cell r="AF1519">
            <v>327</v>
          </cell>
          <cell r="AG1519" t="str">
            <v>CUSTO HORÁRIO IMPRODUTIVO DIURNO</v>
          </cell>
          <cell r="AH1519">
            <v>0</v>
          </cell>
          <cell r="AI1519">
            <v>0</v>
          </cell>
        </row>
        <row r="1520">
          <cell r="G1520">
            <v>5892</v>
          </cell>
          <cell r="H1520" t="str">
            <v>CAMINHAO TOCO, 177CV - 14T (VU=6ANOS) (NAO INCLUI CARROCERIA) - CUSTO HORARIO IMPRODUTIVO DIURNO</v>
          </cell>
          <cell r="I1520" t="str">
            <v>CHI</v>
          </cell>
          <cell r="J1520">
            <v>32.18</v>
          </cell>
          <cell r="K1520" t="str">
            <v>COMPOSICAO</v>
          </cell>
          <cell r="L1520">
            <v>5750</v>
          </cell>
          <cell r="M1520" t="str">
            <v>CAMINHAO TOCO, 177CV - 14T (VU=6ANOS) (NAO INCLUI CARROCERIA) - DEPRECIACAO E JUROS</v>
          </cell>
          <cell r="N1520" t="str">
            <v>H</v>
          </cell>
          <cell r="O1520">
            <v>1</v>
          </cell>
          <cell r="P1520">
            <v>18.760000000000002</v>
          </cell>
          <cell r="Q1520">
            <v>18.760000000000002</v>
          </cell>
          <cell r="AD1520" t="str">
            <v>CHOR</v>
          </cell>
          <cell r="AE1520" t="str">
            <v>CUSTOS HORÁRIOS DE MÁQUINAS E EQUIPAMENTOS</v>
          </cell>
          <cell r="AF1520">
            <v>327</v>
          </cell>
          <cell r="AG1520" t="str">
            <v>CUSTO HORÁRIO IMPRODUTIVO DIURNO</v>
          </cell>
          <cell r="AH1520">
            <v>0</v>
          </cell>
          <cell r="AI1520">
            <v>0</v>
          </cell>
        </row>
        <row r="1521">
          <cell r="G1521">
            <v>5892</v>
          </cell>
          <cell r="H1521" t="str">
            <v>CAMINHAO TOCO, 177CV - 14T (VU=6ANOS) (NAO INCLUI CARROCERIA) - CUSTO HORARIO IMPRODUTIVO DIURNO</v>
          </cell>
          <cell r="I1521" t="str">
            <v>CHI</v>
          </cell>
          <cell r="J1521">
            <v>32.18</v>
          </cell>
          <cell r="K1521" t="str">
            <v>COMPOSICAO</v>
          </cell>
          <cell r="L1521">
            <v>53828</v>
          </cell>
          <cell r="M1521" t="str">
            <v>CAMINHAO TOCO, 177CV - 14T (VU=6ANOS) (NAO INCLUI CARROCERIA) - MAO-DE-OBRA DIURNA NA OPERACAO</v>
          </cell>
          <cell r="N1521" t="str">
            <v>H</v>
          </cell>
          <cell r="O1521">
            <v>1</v>
          </cell>
          <cell r="P1521">
            <v>13.41</v>
          </cell>
          <cell r="Q1521">
            <v>13.41</v>
          </cell>
          <cell r="AD1521" t="str">
            <v>CHOR</v>
          </cell>
          <cell r="AE1521" t="str">
            <v>CUSTOS HORÁRIOS DE MÁQUINAS E EQUIPAMENTOS</v>
          </cell>
          <cell r="AF1521">
            <v>327</v>
          </cell>
          <cell r="AG1521" t="str">
            <v>CUSTO HORÁRIO IMPRODUTIVO DIURNO</v>
          </cell>
          <cell r="AH1521">
            <v>0</v>
          </cell>
          <cell r="AI1521">
            <v>0</v>
          </cell>
        </row>
        <row r="1522">
          <cell r="G1522">
            <v>5896</v>
          </cell>
          <cell r="H1522" t="str">
            <v>CAMINHAO TOCO, 170CV - 11T (VU=6ANOS) (NAO INCLUI CARROCERIA) - CUSTO HORARIO IMPRODUTIVO DIURNO</v>
          </cell>
          <cell r="I1522" t="str">
            <v>CHI</v>
          </cell>
          <cell r="J1522">
            <v>31.82</v>
          </cell>
          <cell r="R1522">
            <v>13.41</v>
          </cell>
          <cell r="S1522">
            <v>42.14</v>
          </cell>
          <cell r="T1522">
            <v>0</v>
          </cell>
          <cell r="U1522">
            <v>0</v>
          </cell>
          <cell r="V1522">
            <v>18.41</v>
          </cell>
          <cell r="W1522">
            <v>57.85</v>
          </cell>
          <cell r="X1522">
            <v>0</v>
          </cell>
          <cell r="Y1522">
            <v>0</v>
          </cell>
          <cell r="Z1522">
            <v>0</v>
          </cell>
          <cell r="AA1522">
            <v>0</v>
          </cell>
          <cell r="AB1522" t="str">
            <v>CAIXA REFERENCIAL</v>
          </cell>
          <cell r="AD1522" t="str">
            <v>CHOR</v>
          </cell>
          <cell r="AE1522" t="str">
            <v>CUSTOS HORÁRIOS DE MÁQUINAS E EQUIPAMENTOS</v>
          </cell>
          <cell r="AF1522">
            <v>327</v>
          </cell>
          <cell r="AG1522" t="str">
            <v>CUSTO HORÁRIO IMPRODUTIVO DIURNO</v>
          </cell>
          <cell r="AH1522">
            <v>0</v>
          </cell>
          <cell r="AI1522">
            <v>0</v>
          </cell>
        </row>
        <row r="1523">
          <cell r="G1523">
            <v>5896</v>
          </cell>
          <cell r="H1523" t="str">
            <v>CAMINHAO TOCO, 170CV - 11T (VU=6ANOS) (NAO INCLUI CARROCERIA) - CUSTO HORARIO IMPRODUTIVO DIURNO</v>
          </cell>
          <cell r="I1523" t="str">
            <v>CHI</v>
          </cell>
          <cell r="J1523">
            <v>31.82</v>
          </cell>
          <cell r="K1523" t="str">
            <v>COMPOSICAO</v>
          </cell>
          <cell r="L1523">
            <v>5753</v>
          </cell>
          <cell r="M1523" t="str">
            <v>CAMINHAO TOCO, 170CV - 11T (VU=6ANOS) (NAO INCLUI CARROCERIA) - DEPRECIACAO E JUROS</v>
          </cell>
          <cell r="N1523" t="str">
            <v>H</v>
          </cell>
          <cell r="O1523">
            <v>1</v>
          </cell>
          <cell r="P1523">
            <v>18.41</v>
          </cell>
          <cell r="Q1523">
            <v>18.41</v>
          </cell>
          <cell r="AD1523" t="str">
            <v>CHOR</v>
          </cell>
          <cell r="AE1523" t="str">
            <v>CUSTOS HORÁRIOS DE MÁQUINAS E EQUIPAMENTOS</v>
          </cell>
          <cell r="AF1523">
            <v>327</v>
          </cell>
          <cell r="AG1523" t="str">
            <v>CUSTO HORÁRIO IMPRODUTIVO DIURNO</v>
          </cell>
          <cell r="AH1523">
            <v>0</v>
          </cell>
          <cell r="AI1523">
            <v>0</v>
          </cell>
        </row>
        <row r="1524">
          <cell r="G1524">
            <v>5896</v>
          </cell>
          <cell r="H1524" t="str">
            <v>CAMINHAO TOCO, 170CV - 11T (VU=6ANOS) (NAO INCLUI CARROCERIA) - CUSTO HORARIO IMPRODUTIVO DIURNO</v>
          </cell>
          <cell r="I1524" t="str">
            <v>CHI</v>
          </cell>
          <cell r="J1524">
            <v>31.82</v>
          </cell>
          <cell r="K1524" t="str">
            <v>COMPOSICAO</v>
          </cell>
          <cell r="L1524">
            <v>5755</v>
          </cell>
          <cell r="M1524" t="str">
            <v>CAMINHAO TOCO, 170CV - 11T (VU=6ANOS) (NAO INCLUI CARROCERIA) - MAO-DE-OBRA DIURNA NA OPERACAO</v>
          </cell>
          <cell r="N1524" t="str">
            <v>H</v>
          </cell>
          <cell r="O1524">
            <v>1</v>
          </cell>
          <cell r="P1524">
            <v>13.41</v>
          </cell>
          <cell r="Q1524">
            <v>13.41</v>
          </cell>
          <cell r="AD1524" t="str">
            <v>CHOR</v>
          </cell>
          <cell r="AE1524" t="str">
            <v>CUSTOS HORÁRIOS DE MÁQUINAS E EQUIPAMENTOS</v>
          </cell>
          <cell r="AF1524">
            <v>327</v>
          </cell>
          <cell r="AG1524" t="str">
            <v>CUSTO HORÁRIO IMPRODUTIVO DIURNO</v>
          </cell>
          <cell r="AH1524">
            <v>0</v>
          </cell>
          <cell r="AI1524">
            <v>0</v>
          </cell>
        </row>
        <row r="1525">
          <cell r="G1525">
            <v>5903</v>
          </cell>
          <cell r="H1525" t="str">
            <v>CAMINHAO PIPA 10000L TRUCADO, 208CV - 21,1T (VU=6ANOS) (INCLUI TANQUE DE ACO PARA TRANSPORTE DE AGUA E MOTOBOMBA CENTRIFUGA A GASOLINA 3,5CV) - CUSTO HORARIO IMPRODUTIVO DIURNO</v>
          </cell>
          <cell r="I1525" t="str">
            <v>CHI</v>
          </cell>
          <cell r="J1525">
            <v>32.729999999999997</v>
          </cell>
          <cell r="R1525">
            <v>13.41</v>
          </cell>
          <cell r="S1525">
            <v>40.97</v>
          </cell>
          <cell r="T1525">
            <v>0</v>
          </cell>
          <cell r="U1525">
            <v>0</v>
          </cell>
          <cell r="V1525">
            <v>19.309999999999999</v>
          </cell>
          <cell r="W1525">
            <v>59.02</v>
          </cell>
          <cell r="X1525">
            <v>0</v>
          </cell>
          <cell r="Y1525">
            <v>0</v>
          </cell>
          <cell r="Z1525">
            <v>0</v>
          </cell>
          <cell r="AA1525">
            <v>0</v>
          </cell>
          <cell r="AB1525" t="str">
            <v>CAIXA REFERENCIAL</v>
          </cell>
          <cell r="AD1525" t="str">
            <v>CHOR</v>
          </cell>
          <cell r="AE1525" t="str">
            <v>CUSTOS HORÁRIOS DE MÁQUINAS E EQUIPAMENTOS</v>
          </cell>
          <cell r="AF1525">
            <v>327</v>
          </cell>
          <cell r="AG1525" t="str">
            <v>CUSTO HORÁRIO IMPRODUTIVO DIURNO</v>
          </cell>
          <cell r="AH1525">
            <v>0</v>
          </cell>
          <cell r="AI1525">
            <v>0</v>
          </cell>
        </row>
        <row r="1526">
          <cell r="G1526">
            <v>5903</v>
          </cell>
          <cell r="H1526" t="str">
            <v>CAMINHAO PIPA 10000L TRUCADO, 208CV - 21,1T (VU=6ANOS) (INCLUI TANQUE DE ACO PARA TRANSPORTE DE AGUA E MOTOBOMBA CENTRIFUGA A GASOLINA 3,5CV) - CUSTO HORARIO IMPRODUTIVO DIURNO</v>
          </cell>
          <cell r="I1526" t="str">
            <v>CHI</v>
          </cell>
          <cell r="J1526">
            <v>32.729999999999997</v>
          </cell>
          <cell r="K1526" t="str">
            <v>COMPOSICAO</v>
          </cell>
          <cell r="L1526">
            <v>5762</v>
          </cell>
          <cell r="M1526" t="str">
            <v>CAMINHAO PIPA 10000L TRUCADO, 208CV - 21,1T (VU=6ANOS) (INCLUI TANQUE DE ACO PARA TRANSPORTE DE AGUA E MOTOBOMBA CENTRIFUGA A GASOLINA 3,5CV) - DEPRECIACAO E JUROS</v>
          </cell>
          <cell r="N1526" t="str">
            <v>H</v>
          </cell>
          <cell r="O1526">
            <v>1</v>
          </cell>
          <cell r="P1526">
            <v>19.309999999999999</v>
          </cell>
          <cell r="Q1526">
            <v>19.309999999999999</v>
          </cell>
          <cell r="AD1526" t="str">
            <v>CHOR</v>
          </cell>
          <cell r="AE1526" t="str">
            <v>CUSTOS HORÁRIOS DE MÁQUINAS E EQUIPAMENTOS</v>
          </cell>
          <cell r="AF1526">
            <v>327</v>
          </cell>
          <cell r="AG1526" t="str">
            <v>CUSTO HORÁRIO IMPRODUTIVO DIURNO</v>
          </cell>
          <cell r="AH1526">
            <v>0</v>
          </cell>
          <cell r="AI1526">
            <v>0</v>
          </cell>
        </row>
        <row r="1527">
          <cell r="G1527">
            <v>5903</v>
          </cell>
          <cell r="H1527" t="str">
            <v>CAMINHAO PIPA 10000L TRUCADO, 208CV - 21,1T (VU=6ANOS) (INCLUI TANQUE DE ACO PARA TRANSPORTE DE AGUA E MOTOBOMBA CENTRIFUGA A GASOLINA 3,5CV) - CUSTO HORARIO IMPRODUTIVO DIURNO</v>
          </cell>
          <cell r="I1527" t="str">
            <v>CHI</v>
          </cell>
          <cell r="J1527">
            <v>32.729999999999997</v>
          </cell>
          <cell r="K1527" t="str">
            <v>COMPOSICAO</v>
          </cell>
          <cell r="L1527">
            <v>53832</v>
          </cell>
          <cell r="M1527" t="str">
            <v>CAMINHAO PIPA 10000L TRUCADO, 208CV - 21,1T (VU=6ANOS) (INCLUI TANQUE DE ACO PARA TRANSPORTE DE AGUA E MOTOBOMBA CENTRIFUGA A GASOLINA 3,5CV) - MAO-DE-OBRA DIURNA NA OPERACAO</v>
          </cell>
          <cell r="N1527" t="str">
            <v>H</v>
          </cell>
          <cell r="O1527">
            <v>1</v>
          </cell>
          <cell r="P1527">
            <v>13.41</v>
          </cell>
          <cell r="Q1527">
            <v>13.41</v>
          </cell>
          <cell r="AD1527" t="str">
            <v>CHOR</v>
          </cell>
          <cell r="AE1527" t="str">
            <v>CUSTOS HORÁRIOS DE MÁQUINAS E EQUIPAMENTOS</v>
          </cell>
          <cell r="AF1527">
            <v>327</v>
          </cell>
          <cell r="AG1527" t="str">
            <v>CUSTO HORÁRIO IMPRODUTIVO DIURNO</v>
          </cell>
          <cell r="AH1527">
            <v>0</v>
          </cell>
          <cell r="AI1527">
            <v>0</v>
          </cell>
        </row>
        <row r="1528">
          <cell r="G1528">
            <v>5907</v>
          </cell>
          <cell r="H1528" t="str">
            <v>DISTRIBUIDOR DE AGREGADO TIPO DOSADOR REBOCAVEL  COM 4 PNEUS COM LARGURA 3,66 M - CHI DIURNO</v>
          </cell>
          <cell r="I1528" t="str">
            <v>CHI</v>
          </cell>
          <cell r="J1528">
            <v>9.32</v>
          </cell>
          <cell r="R1528">
            <v>0</v>
          </cell>
          <cell r="S1528">
            <v>0</v>
          </cell>
          <cell r="T1528">
            <v>0</v>
          </cell>
          <cell r="U1528">
            <v>0</v>
          </cell>
          <cell r="V1528">
            <v>9.31</v>
          </cell>
          <cell r="W1528">
            <v>100</v>
          </cell>
          <cell r="X1528">
            <v>0</v>
          </cell>
          <cell r="Y1528">
            <v>0</v>
          </cell>
          <cell r="Z1528">
            <v>0</v>
          </cell>
          <cell r="AA1528">
            <v>0</v>
          </cell>
          <cell r="AB1528" t="str">
            <v>CAIXA REFERENCIAL</v>
          </cell>
          <cell r="AD1528" t="str">
            <v>CHOR</v>
          </cell>
          <cell r="AE1528" t="str">
            <v>CUSTOS HORÁRIOS DE MÁQUINAS E EQUIPAMENTOS</v>
          </cell>
          <cell r="AF1528">
            <v>327</v>
          </cell>
          <cell r="AG1528" t="str">
            <v>CUSTO HORÁRIO IMPRODUTIVO DIURNO</v>
          </cell>
          <cell r="AH1528">
            <v>0</v>
          </cell>
          <cell r="AI1528">
            <v>0</v>
          </cell>
        </row>
        <row r="1529">
          <cell r="G1529">
            <v>5907</v>
          </cell>
          <cell r="H1529" t="str">
            <v>DISTRIBUIDOR DE AGREGADO TIPO DOSADOR REBOCAVEL  COM 4 PNEUS COM LARGURA 3,66 M - CHI DIURNO</v>
          </cell>
          <cell r="I1529" t="str">
            <v>CHI</v>
          </cell>
          <cell r="J1529">
            <v>9.32</v>
          </cell>
          <cell r="K1529" t="str">
            <v>COMPOSICAO</v>
          </cell>
          <cell r="L1529">
            <v>53833</v>
          </cell>
          <cell r="M1529" t="str">
            <v>DISTRIBUIDOR DE AGREGADO TIPO DOSADOR REBOCAVEL  COM 4 PNEUS COM LARGURA 3,66 M - DEPRECIACAO E JUROS</v>
          </cell>
          <cell r="N1529" t="str">
            <v>H</v>
          </cell>
          <cell r="O1529">
            <v>1</v>
          </cell>
          <cell r="P1529">
            <v>9.31</v>
          </cell>
          <cell r="Q1529">
            <v>9.31</v>
          </cell>
          <cell r="AD1529" t="str">
            <v>CHOR</v>
          </cell>
          <cell r="AE1529" t="str">
            <v>CUSTOS HORÁRIOS DE MÁQUINAS E EQUIPAMENTOS</v>
          </cell>
          <cell r="AF1529">
            <v>327</v>
          </cell>
          <cell r="AG1529" t="str">
            <v>CUSTO HORÁRIO IMPRODUTIVO DIURNO</v>
          </cell>
          <cell r="AH1529">
            <v>0</v>
          </cell>
          <cell r="AI1529">
            <v>0</v>
          </cell>
        </row>
        <row r="1530">
          <cell r="G1530">
            <v>5911</v>
          </cell>
          <cell r="H1530" t="str">
            <v>DISTRIBUIDOR DE BETUME COM TANQUE DE 2500L, REBOCAVEL, PNEUMATICO COM MOTOR A GASOLINA 3,4HP - CHI DIURNO</v>
          </cell>
          <cell r="I1530" t="str">
            <v>CHI</v>
          </cell>
          <cell r="J1530">
            <v>10.94</v>
          </cell>
          <cell r="R1530">
            <v>0.06</v>
          </cell>
          <cell r="S1530">
            <v>0.61</v>
          </cell>
          <cell r="T1530">
            <v>0</v>
          </cell>
          <cell r="U1530">
            <v>0</v>
          </cell>
          <cell r="V1530">
            <v>10.86</v>
          </cell>
          <cell r="W1530">
            <v>99.38</v>
          </cell>
          <cell r="X1530">
            <v>0</v>
          </cell>
          <cell r="Y1530">
            <v>0</v>
          </cell>
          <cell r="Z1530">
            <v>0</v>
          </cell>
          <cell r="AA1530">
            <v>0</v>
          </cell>
          <cell r="AB1530" t="str">
            <v>CAIXA REFERENCIAL</v>
          </cell>
          <cell r="AD1530" t="str">
            <v>CHOR</v>
          </cell>
          <cell r="AE1530" t="str">
            <v>CUSTOS HORÁRIOS DE MÁQUINAS E EQUIPAMENTOS</v>
          </cell>
          <cell r="AF1530">
            <v>327</v>
          </cell>
          <cell r="AG1530" t="str">
            <v>CUSTO HORÁRIO IMPRODUTIVO DIURNO</v>
          </cell>
          <cell r="AH1530">
            <v>0</v>
          </cell>
          <cell r="AI1530">
            <v>0</v>
          </cell>
        </row>
        <row r="1531">
          <cell r="G1531">
            <v>5911</v>
          </cell>
          <cell r="H1531" t="str">
            <v>DISTRIBUIDOR DE BETUME COM TANQUE DE 2500L, REBOCAVEL, PNEUMATICO COM MOTOR A GASOLINA 3,4HP - CHI DIURNO</v>
          </cell>
          <cell r="I1531" t="str">
            <v>CHI</v>
          </cell>
          <cell r="J1531">
            <v>10.94</v>
          </cell>
          <cell r="K1531" t="str">
            <v>COMPOSICAO</v>
          </cell>
          <cell r="L1531">
            <v>5767</v>
          </cell>
          <cell r="M1531" t="str">
            <v>DISTRIBUIDOR DE BETUME COM TANQUE DE 2500L, REBOCAVEL, PNEUMATICO COM MOTOR A GASOLINA 3,4HP  - CUSTO COM MAO-DE-OBRA NA OPERACAO DIURNA</v>
          </cell>
          <cell r="N1531" t="str">
            <v>H</v>
          </cell>
          <cell r="O1531">
            <v>1</v>
          </cell>
          <cell r="P1531">
            <v>0.06</v>
          </cell>
          <cell r="Q1531">
            <v>0.06</v>
          </cell>
          <cell r="AD1531" t="str">
            <v>CHOR</v>
          </cell>
          <cell r="AE1531" t="str">
            <v>CUSTOS HORÁRIOS DE MÁQUINAS E EQUIPAMENTOS</v>
          </cell>
          <cell r="AF1531">
            <v>327</v>
          </cell>
          <cell r="AG1531" t="str">
            <v>CUSTO HORÁRIO IMPRODUTIVO DIURNO</v>
          </cell>
          <cell r="AH1531">
            <v>0</v>
          </cell>
          <cell r="AI1531">
            <v>0</v>
          </cell>
        </row>
        <row r="1532">
          <cell r="G1532">
            <v>5911</v>
          </cell>
          <cell r="H1532" t="str">
            <v>DISTRIBUIDOR DE BETUME COM TANQUE DE 2500L, REBOCAVEL, PNEUMATICO COM MOTOR A GASOLINA 3,4HP - CHI DIURNO</v>
          </cell>
          <cell r="I1532" t="str">
            <v>CHI</v>
          </cell>
          <cell r="J1532">
            <v>10.94</v>
          </cell>
          <cell r="K1532" t="str">
            <v>COMPOSICAO</v>
          </cell>
          <cell r="L1532">
            <v>53835</v>
          </cell>
          <cell r="M1532" t="str">
            <v>DISTRIBUIDOR DE BETUME COM TANQUE DE 2500L, REBOCAVEL, PNEUMATICO COM MOTOR A GASOLINA 3,4HP -  DEPRECIACAO E JUROS</v>
          </cell>
          <cell r="N1532" t="str">
            <v>H</v>
          </cell>
          <cell r="O1532">
            <v>1</v>
          </cell>
          <cell r="P1532">
            <v>10.86</v>
          </cell>
          <cell r="Q1532">
            <v>10.86</v>
          </cell>
          <cell r="AD1532" t="str">
            <v>CHOR</v>
          </cell>
          <cell r="AE1532" t="str">
            <v>CUSTOS HORÁRIOS DE MÁQUINAS E EQUIPAMENTOS</v>
          </cell>
          <cell r="AF1532">
            <v>327</v>
          </cell>
          <cell r="AG1532" t="str">
            <v>CUSTO HORÁRIO IMPRODUTIVO DIURNO</v>
          </cell>
          <cell r="AH1532">
            <v>0</v>
          </cell>
          <cell r="AI1532">
            <v>0</v>
          </cell>
        </row>
        <row r="1533">
          <cell r="G1533">
            <v>5915</v>
          </cell>
          <cell r="H1533" t="str">
            <v>DISTRIBUIDOR DE ASFALTO MONTADO SOBRE CAMINHAO TOCO 162 HP, COM TANQUE ISOLADO 6 M3 COM BARRA ESPARGIDORA DE 3,66 M - CHI DIURNO</v>
          </cell>
          <cell r="I1533" t="str">
            <v>CHI</v>
          </cell>
          <cell r="J1533">
            <v>74.95</v>
          </cell>
          <cell r="R1533">
            <v>26.82</v>
          </cell>
          <cell r="S1533">
            <v>35.78</v>
          </cell>
          <cell r="T1533">
            <v>0</v>
          </cell>
          <cell r="U1533">
            <v>0</v>
          </cell>
          <cell r="V1533">
            <v>48.12</v>
          </cell>
          <cell r="W1533">
            <v>64.209999999999994</v>
          </cell>
          <cell r="X1533">
            <v>0</v>
          </cell>
          <cell r="Y1533">
            <v>0</v>
          </cell>
          <cell r="Z1533">
            <v>0</v>
          </cell>
          <cell r="AA1533">
            <v>0</v>
          </cell>
          <cell r="AB1533" t="str">
            <v>CAIXA REFERENCIAL</v>
          </cell>
          <cell r="AD1533" t="str">
            <v>CHOR</v>
          </cell>
          <cell r="AE1533" t="str">
            <v>CUSTOS HORÁRIOS DE MÁQUINAS E EQUIPAMENTOS</v>
          </cell>
          <cell r="AF1533">
            <v>327</v>
          </cell>
          <cell r="AG1533" t="str">
            <v>CUSTO HORÁRIO IMPRODUTIVO DIURNO</v>
          </cell>
          <cell r="AH1533">
            <v>0</v>
          </cell>
          <cell r="AI1533">
            <v>0</v>
          </cell>
        </row>
        <row r="1534">
          <cell r="G1534">
            <v>5915</v>
          </cell>
          <cell r="H1534" t="str">
            <v>DISTRIBUIDOR DE ASFALTO MONTADO SOBRE CAMINHAO TOCO 162 HP, COM TANQUE ISOLADO 6 M3 COM BARRA ESPARGIDORA DE 3,66 M - CHI DIURNO</v>
          </cell>
          <cell r="I1534" t="str">
            <v>CHI</v>
          </cell>
          <cell r="J1534">
            <v>74.95</v>
          </cell>
          <cell r="K1534" t="str">
            <v>COMPOSICAO</v>
          </cell>
          <cell r="L1534">
            <v>5770</v>
          </cell>
          <cell r="M1534" t="str">
            <v>DISTRIBUIDOR DE ASFALTO MONTADO SOBRE CAMINHAO TOCO 162 HP, COM TANQUE ISOLADO 6 M3 COM BARRA ESPARGIDORA  DE 3,66 M - CUSTO C/ MAO-DE-OBRA NA OPERACAO DIURNA.</v>
          </cell>
          <cell r="N1534" t="str">
            <v>H</v>
          </cell>
          <cell r="O1534">
            <v>1</v>
          </cell>
          <cell r="P1534">
            <v>26.82</v>
          </cell>
          <cell r="Q1534">
            <v>26.82</v>
          </cell>
          <cell r="AD1534" t="str">
            <v>CHOR</v>
          </cell>
          <cell r="AE1534" t="str">
            <v>CUSTOS HORÁRIOS DE MÁQUINAS E EQUIPAMENTOS</v>
          </cell>
          <cell r="AF1534">
            <v>327</v>
          </cell>
          <cell r="AG1534" t="str">
            <v>CUSTO HORÁRIO IMPRODUTIVO DIURNO</v>
          </cell>
          <cell r="AH1534">
            <v>0</v>
          </cell>
          <cell r="AI1534">
            <v>0</v>
          </cell>
        </row>
        <row r="1535">
          <cell r="G1535">
            <v>5915</v>
          </cell>
          <cell r="H1535" t="str">
            <v>DISTRIBUIDOR DE ASFALTO MONTADO SOBRE CAMINHAO TOCO 162 HP, COM TANQUE ISOLADO 6 M3 COM BARRA ESPARGIDORA DE 3,66 M - CHI DIURNO</v>
          </cell>
          <cell r="I1535" t="str">
            <v>CHI</v>
          </cell>
          <cell r="J1535">
            <v>74.95</v>
          </cell>
          <cell r="K1535" t="str">
            <v>COMPOSICAO</v>
          </cell>
          <cell r="L1535">
            <v>53836</v>
          </cell>
          <cell r="M1535" t="str">
            <v>DISTRIBUIDOR DE ASFALTO MONTADO SOBRE CAMINHAO TOCO 162 HP, COM TANQUE ISOLADO 6 M3 COM BARRA ESPARGIDORA  DE 3,66 M - DEPRECIACAO E JUROS</v>
          </cell>
          <cell r="N1535" t="str">
            <v>H</v>
          </cell>
          <cell r="O1535">
            <v>1</v>
          </cell>
          <cell r="P1535">
            <v>48.12</v>
          </cell>
          <cell r="Q1535">
            <v>48.12</v>
          </cell>
          <cell r="AD1535" t="str">
            <v>CHOR</v>
          </cell>
          <cell r="AE1535" t="str">
            <v>CUSTOS HORÁRIOS DE MÁQUINAS E EQUIPAMENTOS</v>
          </cell>
          <cell r="AF1535">
            <v>327</v>
          </cell>
          <cell r="AG1535" t="str">
            <v>CUSTO HORÁRIO IMPRODUTIVO DIURNO</v>
          </cell>
          <cell r="AH1535">
            <v>0</v>
          </cell>
          <cell r="AI1535">
            <v>0</v>
          </cell>
        </row>
        <row r="1536">
          <cell r="G1536">
            <v>5923</v>
          </cell>
          <cell r="H1536" t="str">
            <v>GRADE ARADORA COM 20 DISCOS DE 24" SOBRE PNEUS - CHI DIURNO</v>
          </cell>
          <cell r="I1536" t="str">
            <v>CHI</v>
          </cell>
          <cell r="J1536">
            <v>3.13</v>
          </cell>
          <cell r="R1536">
            <v>0</v>
          </cell>
          <cell r="S1536">
            <v>0</v>
          </cell>
          <cell r="T1536">
            <v>0</v>
          </cell>
          <cell r="U1536">
            <v>0</v>
          </cell>
          <cell r="V1536">
            <v>3.12</v>
          </cell>
          <cell r="W1536">
            <v>100</v>
          </cell>
          <cell r="X1536">
            <v>0</v>
          </cell>
          <cell r="Y1536">
            <v>0</v>
          </cell>
          <cell r="Z1536">
            <v>0</v>
          </cell>
          <cell r="AA1536">
            <v>0</v>
          </cell>
          <cell r="AB1536" t="str">
            <v>CAIXA REFERENCIAL</v>
          </cell>
          <cell r="AD1536" t="str">
            <v>CHOR</v>
          </cell>
          <cell r="AE1536" t="str">
            <v>CUSTOS HORÁRIOS DE MÁQUINAS E EQUIPAMENTOS</v>
          </cell>
          <cell r="AF1536">
            <v>327</v>
          </cell>
          <cell r="AG1536" t="str">
            <v>CUSTO HORÁRIO IMPRODUTIVO DIURNO</v>
          </cell>
          <cell r="AH1536">
            <v>0</v>
          </cell>
          <cell r="AI1536">
            <v>0</v>
          </cell>
        </row>
        <row r="1537">
          <cell r="G1537">
            <v>5923</v>
          </cell>
          <cell r="H1537" t="str">
            <v>GRADE ARADORA COM 20 DISCOS DE 24" SOBRE PNEUS - CHI DIURNO</v>
          </cell>
          <cell r="I1537" t="str">
            <v>CHI</v>
          </cell>
          <cell r="J1537">
            <v>3.13</v>
          </cell>
          <cell r="K1537" t="str">
            <v>COMPOSICAO</v>
          </cell>
          <cell r="L1537">
            <v>53840</v>
          </cell>
          <cell r="M1537" t="str">
            <v>GRADE ARADORA COM 20 DISCOS DE 24 " SOBRE PNEUS - DEPRECIACAO E JUROS</v>
          </cell>
          <cell r="N1537" t="str">
            <v>H</v>
          </cell>
          <cell r="O1537">
            <v>1</v>
          </cell>
          <cell r="P1537">
            <v>3.12</v>
          </cell>
          <cell r="Q1537">
            <v>3.12</v>
          </cell>
          <cell r="AD1537" t="str">
            <v>CHOR</v>
          </cell>
          <cell r="AE1537" t="str">
            <v>CUSTOS HORÁRIOS DE MÁQUINAS E EQUIPAMENTOS</v>
          </cell>
          <cell r="AF1537">
            <v>327</v>
          </cell>
          <cell r="AG1537" t="str">
            <v>CUSTO HORÁRIO IMPRODUTIVO DIURNO</v>
          </cell>
          <cell r="AH1537">
            <v>0</v>
          </cell>
          <cell r="AI1537">
            <v>0</v>
          </cell>
        </row>
        <row r="1538">
          <cell r="G1538">
            <v>5926</v>
          </cell>
          <cell r="H1538" t="str">
            <v>LANCA ELEVATORIA TELESCOPICA DE ACIONAMENTO HIDRAULICO, CAPACIDADE DE CARGA 30.000 KG, COM CESTO, MONTADA SOBRE CAMINHAO TRUCADO - CHI DIURNO</v>
          </cell>
          <cell r="I1538" t="str">
            <v>CHI</v>
          </cell>
          <cell r="J1538">
            <v>229.31</v>
          </cell>
          <cell r="R1538">
            <v>13.41</v>
          </cell>
          <cell r="S1538">
            <v>5.84</v>
          </cell>
          <cell r="T1538">
            <v>0</v>
          </cell>
          <cell r="U1538">
            <v>0</v>
          </cell>
          <cell r="V1538">
            <v>215.89</v>
          </cell>
          <cell r="W1538">
            <v>94.15</v>
          </cell>
          <cell r="X1538">
            <v>0</v>
          </cell>
          <cell r="Y1538">
            <v>0</v>
          </cell>
          <cell r="Z1538">
            <v>0</v>
          </cell>
          <cell r="AA1538">
            <v>0</v>
          </cell>
          <cell r="AB1538" t="str">
            <v>CAIXA REFERENCIAL</v>
          </cell>
          <cell r="AD1538" t="str">
            <v>CHOR</v>
          </cell>
          <cell r="AE1538" t="str">
            <v>CUSTOS HORÁRIOS DE MÁQUINAS E EQUIPAMENTOS</v>
          </cell>
          <cell r="AF1538">
            <v>327</v>
          </cell>
          <cell r="AG1538" t="str">
            <v>CUSTO HORÁRIO IMPRODUTIVO DIURNO</v>
          </cell>
          <cell r="AH1538">
            <v>0</v>
          </cell>
          <cell r="AI1538">
            <v>0</v>
          </cell>
        </row>
        <row r="1539">
          <cell r="G1539">
            <v>5926</v>
          </cell>
          <cell r="H1539" t="str">
            <v>LANCA ELEVATORIA TELESCOPICA DE ACIONAMENTO HIDRAULICO, CAPACIDADE DE CARGA 30.000 KG, COM CESTO, MONTADA SOBRE CAMINHAO TRUCADO - CHI DIURNO</v>
          </cell>
          <cell r="I1539" t="str">
            <v>CHI</v>
          </cell>
          <cell r="J1539">
            <v>229.31</v>
          </cell>
          <cell r="K1539" t="str">
            <v>COMPOSICAO</v>
          </cell>
          <cell r="L1539">
            <v>53842</v>
          </cell>
          <cell r="M1539" t="str">
            <v>LANCA ELEVATORIA TELESCOPICA DE ACIONAMENTO HIDRAULICO, CAPACIDADE DE CARGA 30.000 KG, COM CESTO, MONTADA SOBRE CAMINHAO TRUCADO - DEPRECIACAO E JUROS</v>
          </cell>
          <cell r="N1539" t="str">
            <v>H</v>
          </cell>
          <cell r="O1539">
            <v>1</v>
          </cell>
          <cell r="P1539">
            <v>215.89</v>
          </cell>
          <cell r="Q1539">
            <v>215.89</v>
          </cell>
          <cell r="AD1539" t="str">
            <v>CHOR</v>
          </cell>
          <cell r="AE1539" t="str">
            <v>CUSTOS HORÁRIOS DE MÁQUINAS E EQUIPAMENTOS</v>
          </cell>
          <cell r="AF1539">
            <v>327</v>
          </cell>
          <cell r="AG1539" t="str">
            <v>CUSTO HORÁRIO IMPRODUTIVO DIURNO</v>
          </cell>
          <cell r="AH1539">
            <v>0</v>
          </cell>
          <cell r="AI1539">
            <v>0</v>
          </cell>
        </row>
        <row r="1540">
          <cell r="G1540">
            <v>5926</v>
          </cell>
          <cell r="H1540" t="str">
            <v>LANCA ELEVATORIA TELESCOPICA DE ACIONAMENTO HIDRAULICO, CAPACIDADE DE CARGA 30.000 KG, COM CESTO, MONTADA SOBRE CAMINHAO TRUCADO - CHI DIURNO</v>
          </cell>
          <cell r="I1540" t="str">
            <v>CHI</v>
          </cell>
          <cell r="J1540">
            <v>229.31</v>
          </cell>
          <cell r="K1540" t="str">
            <v>COMPOSICAO</v>
          </cell>
          <cell r="L1540">
            <v>53843</v>
          </cell>
          <cell r="M1540" t="str">
            <v>LANCA ELEVATORIA TELESCOPICA DE ACIONAMENTO HIDRAULICO, CAPACIDADE DE CARGA 30.000 KG, COM CESTO, MONTADA SOBRE CAMINHAO TRUCADO - CUSTO COM MA0-DE-OBRA NA OPERACAO DIURNA</v>
          </cell>
          <cell r="N1540" t="str">
            <v>H</v>
          </cell>
          <cell r="O1540">
            <v>1</v>
          </cell>
          <cell r="P1540">
            <v>13.41</v>
          </cell>
          <cell r="Q1540">
            <v>13.41</v>
          </cell>
          <cell r="AD1540" t="str">
            <v>CHOR</v>
          </cell>
          <cell r="AE1540" t="str">
            <v>CUSTOS HORÁRIOS DE MÁQUINAS E EQUIPAMENTOS</v>
          </cell>
          <cell r="AF1540">
            <v>327</v>
          </cell>
          <cell r="AG1540" t="str">
            <v>CUSTO HORÁRIO IMPRODUTIVO DIURNO</v>
          </cell>
          <cell r="AH1540">
            <v>0</v>
          </cell>
          <cell r="AI1540">
            <v>0</v>
          </cell>
        </row>
        <row r="1541">
          <cell r="G1541">
            <v>5930</v>
          </cell>
          <cell r="H1541" t="str">
            <v>GUINDASTE MUNK COM CESTO, CARGA MAXIMA 5,75T (A 2M) E 2,3T ( A 5M), ALT URA MAXIMA = 7,9M, MONTADO SOBRE CAMINHAO DE CARROCERIA 162HP - CHI DIURNO</v>
          </cell>
          <cell r="I1541" t="str">
            <v>CHI</v>
          </cell>
          <cell r="J1541">
            <v>40.22</v>
          </cell>
          <cell r="R1541">
            <v>13.41</v>
          </cell>
          <cell r="S1541">
            <v>33.340000000000003</v>
          </cell>
          <cell r="T1541">
            <v>0</v>
          </cell>
          <cell r="U1541">
            <v>0</v>
          </cell>
          <cell r="V1541">
            <v>26.81</v>
          </cell>
          <cell r="W1541">
            <v>66.650000000000006</v>
          </cell>
          <cell r="X1541">
            <v>0</v>
          </cell>
          <cell r="Y1541">
            <v>0</v>
          </cell>
          <cell r="Z1541">
            <v>0</v>
          </cell>
          <cell r="AA1541">
            <v>0</v>
          </cell>
          <cell r="AB1541" t="str">
            <v>CAIXA REFERENCIAL</v>
          </cell>
          <cell r="AD1541" t="str">
            <v>CHOR</v>
          </cell>
          <cell r="AE1541" t="str">
            <v>CUSTOS HORÁRIOS DE MÁQUINAS E EQUIPAMENTOS</v>
          </cell>
          <cell r="AF1541">
            <v>327</v>
          </cell>
          <cell r="AG1541" t="str">
            <v>CUSTO HORÁRIO IMPRODUTIVO DIURNO</v>
          </cell>
          <cell r="AH1541">
            <v>0</v>
          </cell>
          <cell r="AI1541">
            <v>0</v>
          </cell>
        </row>
        <row r="1542">
          <cell r="G1542">
            <v>5930</v>
          </cell>
          <cell r="H1542" t="str">
            <v>GUINDASTE MUNK COM CESTO, CARGA MAXIMA 5,75T (A 2M) E 2,3T ( A 5M), ALT URA MAXIMA = 7,9M, MONTADO SOBRE CAMINHAO DE CARROCERIA 162HP - CHI DIURNO</v>
          </cell>
          <cell r="I1542" t="str">
            <v>CHI</v>
          </cell>
          <cell r="J1542">
            <v>40.22</v>
          </cell>
          <cell r="K1542" t="str">
            <v>COMPOSICAO</v>
          </cell>
          <cell r="L1542">
            <v>53845</v>
          </cell>
          <cell r="M1542" t="str">
            <v>GUINDASTE MUNK COM CESTO, CARGA MAXIMA 5,75T (A 2M) E 2,3T ( A 5M), ALTURA MAXIMA = 7,9M, MONTADO SOBRE CAMINHAO DE CARROCERIA 162HP - DEPRECIACAO E JUROS</v>
          </cell>
          <cell r="N1542" t="str">
            <v>H</v>
          </cell>
          <cell r="O1542">
            <v>1</v>
          </cell>
          <cell r="P1542">
            <v>26.81</v>
          </cell>
          <cell r="Q1542">
            <v>26.81</v>
          </cell>
          <cell r="AD1542" t="str">
            <v>CHOR</v>
          </cell>
          <cell r="AE1542" t="str">
            <v>CUSTOS HORÁRIOS DE MÁQUINAS E EQUIPAMENTOS</v>
          </cell>
          <cell r="AF1542">
            <v>327</v>
          </cell>
          <cell r="AG1542" t="str">
            <v>CUSTO HORÁRIO IMPRODUTIVO DIURNO</v>
          </cell>
          <cell r="AH1542">
            <v>0</v>
          </cell>
          <cell r="AI1542">
            <v>0</v>
          </cell>
        </row>
        <row r="1543">
          <cell r="G1543">
            <v>5930</v>
          </cell>
          <cell r="H1543" t="str">
            <v>GUINDASTE MUNK COM CESTO, CARGA MAXIMA 5,75T (A 2M) E 2,3T ( A 5M), ALT URA MAXIMA = 7,9M, MONTADO SOBRE CAMINHAO DE CARROCERIA 162HP - CHI DIURNO</v>
          </cell>
          <cell r="I1543" t="str">
            <v>CHI</v>
          </cell>
          <cell r="J1543">
            <v>40.22</v>
          </cell>
          <cell r="K1543" t="str">
            <v>COMPOSICAO</v>
          </cell>
          <cell r="L1543">
            <v>53847</v>
          </cell>
          <cell r="M1543" t="str">
            <v>GUINDASTE MUNK COM CESTO, CARGA MAXIMA 5,75T (A 2M) E 2,3T ( A 5M), ALTURA MAXIMA = 7,9M, MONTADO SOBRE CAMINHAO DE CARROCERIA FORD 162HP - CUSTO COM MA0-DE-0BRA NA OPERACAO DIURNA</v>
          </cell>
          <cell r="N1543" t="str">
            <v>H</v>
          </cell>
          <cell r="O1543">
            <v>1</v>
          </cell>
          <cell r="P1543">
            <v>13.41</v>
          </cell>
          <cell r="Q1543">
            <v>13.41</v>
          </cell>
          <cell r="AD1543" t="str">
            <v>CHOR</v>
          </cell>
          <cell r="AE1543" t="str">
            <v>CUSTOS HORÁRIOS DE MÁQUINAS E EQUIPAMENTOS</v>
          </cell>
          <cell r="AF1543">
            <v>327</v>
          </cell>
          <cell r="AG1543" t="str">
            <v>CUSTO HORÁRIO IMPRODUTIVO DIURNO</v>
          </cell>
          <cell r="AH1543">
            <v>0</v>
          </cell>
          <cell r="AI1543">
            <v>0</v>
          </cell>
        </row>
        <row r="1544">
          <cell r="G1544">
            <v>5934</v>
          </cell>
          <cell r="H1544" t="str">
            <v>MOTONIVELADORA 140HP (VU=6ANOS) - CHI DIURNO</v>
          </cell>
          <cell r="I1544" t="str">
            <v>CHI</v>
          </cell>
          <cell r="J1544">
            <v>85.1</v>
          </cell>
          <cell r="R1544">
            <v>14.35</v>
          </cell>
          <cell r="S1544">
            <v>16.86</v>
          </cell>
          <cell r="T1544">
            <v>0</v>
          </cell>
          <cell r="U1544">
            <v>0</v>
          </cell>
          <cell r="V1544">
            <v>70.739999999999995</v>
          </cell>
          <cell r="W1544">
            <v>83.13</v>
          </cell>
          <cell r="X1544">
            <v>0</v>
          </cell>
          <cell r="Y1544">
            <v>0</v>
          </cell>
          <cell r="Z1544">
            <v>0</v>
          </cell>
          <cell r="AA1544">
            <v>0</v>
          </cell>
          <cell r="AB1544" t="str">
            <v>CAIXA REFERENCIAL</v>
          </cell>
          <cell r="AD1544" t="str">
            <v>CHOR</v>
          </cell>
          <cell r="AE1544" t="str">
            <v>CUSTOS HORÁRIOS DE MÁQUINAS E EQUIPAMENTOS</v>
          </cell>
          <cell r="AF1544">
            <v>327</v>
          </cell>
          <cell r="AG1544" t="str">
            <v>CUSTO HORÁRIO IMPRODUTIVO DIURNO</v>
          </cell>
          <cell r="AH1544">
            <v>0</v>
          </cell>
          <cell r="AI1544">
            <v>0</v>
          </cell>
        </row>
        <row r="1545">
          <cell r="G1545">
            <v>5934</v>
          </cell>
          <cell r="H1545" t="str">
            <v>MOTONIVELADORA 140HP (VU=6ANOS) - CHI DIURNO</v>
          </cell>
          <cell r="I1545" t="str">
            <v>CHI</v>
          </cell>
          <cell r="J1545">
            <v>85.1</v>
          </cell>
          <cell r="K1545" t="str">
            <v>COMPOSICAO</v>
          </cell>
          <cell r="L1545">
            <v>5778</v>
          </cell>
          <cell r="M1545" t="str">
            <v>MOTONIVELADORA 140HP (VU=6ANOS) - DEPRECIACAO E JUROS</v>
          </cell>
          <cell r="N1545" t="str">
            <v>H</v>
          </cell>
          <cell r="O1545">
            <v>1</v>
          </cell>
          <cell r="P1545">
            <v>70.739999999999995</v>
          </cell>
          <cell r="Q1545">
            <v>70.739999999999995</v>
          </cell>
          <cell r="AD1545" t="str">
            <v>CHOR</v>
          </cell>
          <cell r="AE1545" t="str">
            <v>CUSTOS HORÁRIOS DE MÁQUINAS E EQUIPAMENTOS</v>
          </cell>
          <cell r="AF1545">
            <v>327</v>
          </cell>
          <cell r="AG1545" t="str">
            <v>CUSTO HORÁRIO IMPRODUTIVO DIURNO</v>
          </cell>
          <cell r="AH1545">
            <v>0</v>
          </cell>
          <cell r="AI1545">
            <v>0</v>
          </cell>
        </row>
        <row r="1546">
          <cell r="G1546">
            <v>5934</v>
          </cell>
          <cell r="H1546" t="str">
            <v>MOTONIVELADORA 140HP (VU=6ANOS) - CHI DIURNO</v>
          </cell>
          <cell r="I1546" t="str">
            <v>CHI</v>
          </cell>
          <cell r="J1546">
            <v>85.1</v>
          </cell>
          <cell r="K1546" t="str">
            <v>COMPOSICAO</v>
          </cell>
          <cell r="L1546">
            <v>53850</v>
          </cell>
          <cell r="M1546" t="str">
            <v>MOTONIVELADORA 140HP PESO OPERACIONAL 12,5T - MAO-DE-OBRA NA OPERACAO DIURNA</v>
          </cell>
          <cell r="N1546" t="str">
            <v>H</v>
          </cell>
          <cell r="O1546">
            <v>1</v>
          </cell>
          <cell r="P1546">
            <v>14.35</v>
          </cell>
          <cell r="Q1546">
            <v>14.35</v>
          </cell>
          <cell r="AD1546" t="str">
            <v>CHOR</v>
          </cell>
          <cell r="AE1546" t="str">
            <v>CUSTOS HORÁRIOS DE MÁQUINAS E EQUIPAMENTOS</v>
          </cell>
          <cell r="AF1546">
            <v>327</v>
          </cell>
          <cell r="AG1546" t="str">
            <v>CUSTO HORÁRIO IMPRODUTIVO DIURNO</v>
          </cell>
          <cell r="AH1546">
            <v>0</v>
          </cell>
          <cell r="AI1546">
            <v>0</v>
          </cell>
        </row>
        <row r="1547">
          <cell r="G1547">
            <v>5942</v>
          </cell>
          <cell r="H1547" t="str">
            <v>PA CARREGADEIRA SOBRE RODAS 105 HP - CAPACIDADE DA CACAMBA 1,4 A 1,7 M3 - PESO OPERACIONAL 9.100 KG - CHI DIURNO</v>
          </cell>
          <cell r="I1547" t="str">
            <v>CHI</v>
          </cell>
          <cell r="J1547">
            <v>56.75</v>
          </cell>
          <cell r="R1547">
            <v>14.08</v>
          </cell>
          <cell r="S1547">
            <v>24.82</v>
          </cell>
          <cell r="T1547">
            <v>0</v>
          </cell>
          <cell r="U1547">
            <v>0</v>
          </cell>
          <cell r="V1547">
            <v>42.66</v>
          </cell>
          <cell r="W1547">
            <v>75.17</v>
          </cell>
          <cell r="X1547">
            <v>0</v>
          </cell>
          <cell r="Y1547">
            <v>0</v>
          </cell>
          <cell r="Z1547">
            <v>0</v>
          </cell>
          <cell r="AA1547">
            <v>0</v>
          </cell>
          <cell r="AB1547" t="str">
            <v>CAIXA REFERENCIAL</v>
          </cell>
          <cell r="AD1547" t="str">
            <v>CHOR</v>
          </cell>
          <cell r="AE1547" t="str">
            <v>CUSTOS HORÁRIOS DE MÁQUINAS E EQUIPAMENTOS</v>
          </cell>
          <cell r="AF1547">
            <v>327</v>
          </cell>
          <cell r="AG1547" t="str">
            <v>CUSTO HORÁRIO IMPRODUTIVO DIURNO</v>
          </cell>
          <cell r="AH1547">
            <v>0</v>
          </cell>
          <cell r="AI1547">
            <v>0</v>
          </cell>
        </row>
        <row r="1548">
          <cell r="G1548">
            <v>5942</v>
          </cell>
          <cell r="H1548" t="str">
            <v>PA CARREGADEIRA SOBRE RODAS 105 HP - CAPACIDADE DA CACAMBA 1,4 A 1,7 M3 - PESO OPERACIONAL 9.100 KG - CHI DIURNO</v>
          </cell>
          <cell r="I1548" t="str">
            <v>CHI</v>
          </cell>
          <cell r="J1548">
            <v>56.75</v>
          </cell>
          <cell r="K1548" t="str">
            <v>COMPOSICAO</v>
          </cell>
          <cell r="L1548">
            <v>5653</v>
          </cell>
          <cell r="M1548" t="str">
            <v>PA CARREGADEIRA SOBRE RODAS, POTENCIA 105HP, CAPACIDADE DA CACAMBA 1,4 A 1,7M3 - DEPRECIACAO E JUROS</v>
          </cell>
          <cell r="N1548" t="str">
            <v>H</v>
          </cell>
          <cell r="O1548">
            <v>1</v>
          </cell>
          <cell r="P1548">
            <v>42.66</v>
          </cell>
          <cell r="Q1548">
            <v>42.66</v>
          </cell>
          <cell r="AD1548" t="str">
            <v>CHOR</v>
          </cell>
          <cell r="AE1548" t="str">
            <v>CUSTOS HORÁRIOS DE MÁQUINAS E EQUIPAMENTOS</v>
          </cell>
          <cell r="AF1548">
            <v>327</v>
          </cell>
          <cell r="AG1548" t="str">
            <v>CUSTO HORÁRIO IMPRODUTIVO DIURNO</v>
          </cell>
          <cell r="AH1548">
            <v>0</v>
          </cell>
          <cell r="AI1548">
            <v>0</v>
          </cell>
        </row>
        <row r="1549">
          <cell r="G1549">
            <v>5942</v>
          </cell>
          <cell r="H1549" t="str">
            <v>PA CARREGADEIRA SOBRE RODAS 105 HP - CAPACIDADE DA CACAMBA 1,4 A 1,7 M3 - PESO OPERACIONAL 9.100 KG - CHI DIURNO</v>
          </cell>
          <cell r="I1549" t="str">
            <v>CHI</v>
          </cell>
          <cell r="J1549">
            <v>56.75</v>
          </cell>
          <cell r="K1549" t="str">
            <v>COMPOSICAO</v>
          </cell>
          <cell r="L1549">
            <v>5656</v>
          </cell>
          <cell r="M1549" t="str">
            <v>PA CARREGADEIRA SOBRE RODAS, POTENCIA 105HP, CAPACIDADE DA CACAMBA 1,4 A 1,7M3 - MAO-DE-OBRA DIURNA NA OPERACAO</v>
          </cell>
          <cell r="N1549" t="str">
            <v>H</v>
          </cell>
          <cell r="O1549">
            <v>1</v>
          </cell>
          <cell r="P1549">
            <v>14.08</v>
          </cell>
          <cell r="Q1549">
            <v>14.08</v>
          </cell>
          <cell r="AD1549" t="str">
            <v>CHOR</v>
          </cell>
          <cell r="AE1549" t="str">
            <v>CUSTOS HORÁRIOS DE MÁQUINAS E EQUIPAMENTOS</v>
          </cell>
          <cell r="AF1549">
            <v>327</v>
          </cell>
          <cell r="AG1549" t="str">
            <v>CUSTO HORÁRIO IMPRODUTIVO DIURNO</v>
          </cell>
          <cell r="AH1549">
            <v>0</v>
          </cell>
          <cell r="AI1549">
            <v>0</v>
          </cell>
        </row>
        <row r="1550">
          <cell r="G1550">
            <v>5946</v>
          </cell>
          <cell r="H1550" t="str">
            <v>PA CARREGADEIRA SOBRE RODAS 180 HP - CAPACIDADE DA CACAMBA. 2,5 A 3,3 M3 - PESO OPERACIONAL 17.428 - CHI DIURNO</v>
          </cell>
          <cell r="I1550" t="str">
            <v>CHI</v>
          </cell>
          <cell r="J1550">
            <v>94.23</v>
          </cell>
          <cell r="R1550">
            <v>14.08</v>
          </cell>
          <cell r="S1550">
            <v>14.94</v>
          </cell>
          <cell r="T1550">
            <v>0</v>
          </cell>
          <cell r="U1550">
            <v>0</v>
          </cell>
          <cell r="V1550">
            <v>80.14</v>
          </cell>
          <cell r="W1550">
            <v>85.05</v>
          </cell>
          <cell r="X1550">
            <v>0</v>
          </cell>
          <cell r="Y1550">
            <v>0</v>
          </cell>
          <cell r="Z1550">
            <v>0</v>
          </cell>
          <cell r="AA1550">
            <v>0</v>
          </cell>
          <cell r="AB1550" t="str">
            <v>CAIXA REFERENCIAL</v>
          </cell>
          <cell r="AD1550" t="str">
            <v>CHOR</v>
          </cell>
          <cell r="AE1550" t="str">
            <v>CUSTOS HORÁRIOS DE MÁQUINAS E EQUIPAMENTOS</v>
          </cell>
          <cell r="AF1550">
            <v>327</v>
          </cell>
          <cell r="AG1550" t="str">
            <v>CUSTO HORÁRIO IMPRODUTIVO DIURNO</v>
          </cell>
          <cell r="AH1550">
            <v>0</v>
          </cell>
          <cell r="AI1550">
            <v>0</v>
          </cell>
        </row>
        <row r="1551">
          <cell r="G1551">
            <v>5946</v>
          </cell>
          <cell r="H1551" t="str">
            <v>PA CARREGADEIRA SOBRE RODAS 180 HP - CAPACIDADE DA CACAMBA. 2,5 A 3,3 M3 - PESO OPERACIONAL 17.428 - CHI DIURNO</v>
          </cell>
          <cell r="I1551" t="str">
            <v>CHI</v>
          </cell>
          <cell r="J1551">
            <v>94.23</v>
          </cell>
          <cell r="K1551" t="str">
            <v>COMPOSICAO</v>
          </cell>
          <cell r="L1551">
            <v>5786</v>
          </cell>
          <cell r="M1551" t="str">
            <v>PA CARREGADEIRA SOBRE RODAS 180 HP - CAPACIDADE DA CACAMBA. 2,5 A 3,3 M3 - PESO OPERACIONAL 17.428 - (VU=5ANOS)  - DEPRECIACAO E JUROS</v>
          </cell>
          <cell r="N1551" t="str">
            <v>H</v>
          </cell>
          <cell r="O1551">
            <v>1</v>
          </cell>
          <cell r="P1551">
            <v>80.14</v>
          </cell>
          <cell r="Q1551">
            <v>80.14</v>
          </cell>
          <cell r="AD1551" t="str">
            <v>CHOR</v>
          </cell>
          <cell r="AE1551" t="str">
            <v>CUSTOS HORÁRIOS DE MÁQUINAS E EQUIPAMENTOS</v>
          </cell>
          <cell r="AF1551">
            <v>327</v>
          </cell>
          <cell r="AG1551" t="str">
            <v>CUSTO HORÁRIO IMPRODUTIVO DIURNO</v>
          </cell>
          <cell r="AH1551">
            <v>0</v>
          </cell>
          <cell r="AI1551">
            <v>0</v>
          </cell>
        </row>
        <row r="1552">
          <cell r="G1552">
            <v>5946</v>
          </cell>
          <cell r="H1552" t="str">
            <v>PA CARREGADEIRA SOBRE RODAS 180 HP - CAPACIDADE DA CACAMBA. 2,5 A 3,3 M3 - PESO OPERACIONAL 17.428 - CHI DIURNO</v>
          </cell>
          <cell r="I1552" t="str">
            <v>CHI</v>
          </cell>
          <cell r="J1552">
            <v>94.23</v>
          </cell>
          <cell r="K1552" t="str">
            <v>COMPOSICAO</v>
          </cell>
          <cell r="L1552">
            <v>5788</v>
          </cell>
          <cell r="M1552" t="str">
            <v>PA CARREGADEIRA SOBRE RODAS 180 HP - CAPACIDADE DA CACAMBA. 2,5 A 3,3 M3 - PESO OPERACIONAL 17.428 - CUSTO C/ MAO-DE-OBRA NA OPERACAO DIURNA</v>
          </cell>
          <cell r="N1552" t="str">
            <v>H</v>
          </cell>
          <cell r="O1552">
            <v>1</v>
          </cell>
          <cell r="P1552">
            <v>14.08</v>
          </cell>
          <cell r="Q1552">
            <v>14.08</v>
          </cell>
          <cell r="AD1552" t="str">
            <v>CHOR</v>
          </cell>
          <cell r="AE1552" t="str">
            <v>CUSTOS HORÁRIOS DE MÁQUINAS E EQUIPAMENTOS</v>
          </cell>
          <cell r="AF1552">
            <v>327</v>
          </cell>
          <cell r="AG1552" t="str">
            <v>CUSTO HORÁRIO IMPRODUTIVO DIURNO</v>
          </cell>
          <cell r="AH1552">
            <v>0</v>
          </cell>
          <cell r="AI1552">
            <v>0</v>
          </cell>
        </row>
        <row r="1553">
          <cell r="G1553">
            <v>5952</v>
          </cell>
          <cell r="H1553" t="str">
            <v>MARTELETE OU ROMPEDOR PNEUMÁTICO MANUAL 28KG, FREQUENCIA DE IMPACTO 1230/MINUTO - CHI DIURNO</v>
          </cell>
          <cell r="I1553" t="str">
            <v>CHI</v>
          </cell>
          <cell r="J1553">
            <v>11.03</v>
          </cell>
          <cell r="R1553">
            <v>10.15</v>
          </cell>
          <cell r="S1553">
            <v>92.07</v>
          </cell>
          <cell r="T1553">
            <v>0</v>
          </cell>
          <cell r="U1553">
            <v>0</v>
          </cell>
          <cell r="V1553">
            <v>0.87</v>
          </cell>
          <cell r="W1553">
            <v>7.92</v>
          </cell>
          <cell r="X1553">
            <v>0</v>
          </cell>
          <cell r="Y1553">
            <v>0</v>
          </cell>
          <cell r="Z1553">
            <v>0</v>
          </cell>
          <cell r="AA1553">
            <v>0</v>
          </cell>
          <cell r="AB1553" t="str">
            <v>CAIXA REFERENCIAL</v>
          </cell>
          <cell r="AD1553" t="str">
            <v>CHOR</v>
          </cell>
          <cell r="AE1553" t="str">
            <v>CUSTOS HORÁRIOS DE MÁQUINAS E EQUIPAMENTOS</v>
          </cell>
          <cell r="AF1553">
            <v>327</v>
          </cell>
          <cell r="AG1553" t="str">
            <v>CUSTO HORÁRIO IMPRODUTIVO DIURNO</v>
          </cell>
          <cell r="AH1553">
            <v>0</v>
          </cell>
          <cell r="AI1553">
            <v>0</v>
          </cell>
        </row>
        <row r="1554">
          <cell r="G1554">
            <v>5952</v>
          </cell>
          <cell r="H1554" t="str">
            <v>MARTELETE OU ROMPEDOR PNEUMÁTICO MANUAL 28KG, FREQUENCIA DE IMPACTO 1230/MINUTO - CHI DIURNO</v>
          </cell>
          <cell r="I1554" t="str">
            <v>CHI</v>
          </cell>
          <cell r="J1554">
            <v>11.03</v>
          </cell>
          <cell r="K1554" t="str">
            <v>COMPOSICAO</v>
          </cell>
          <cell r="L1554">
            <v>5794</v>
          </cell>
          <cell r="M1554" t="str">
            <v>MARTELETE OU ROMPEDOR PNEUMÁTICO MANUAL 28KG, FREQUENCIA DE IMPACTO 1230/MINUTO - DEPRECIAÇÃO E JUROS</v>
          </cell>
          <cell r="N1554" t="str">
            <v>H</v>
          </cell>
          <cell r="O1554">
            <v>1</v>
          </cell>
          <cell r="P1554">
            <v>0.87</v>
          </cell>
          <cell r="Q1554">
            <v>0.87</v>
          </cell>
          <cell r="AD1554" t="str">
            <v>CHOR</v>
          </cell>
          <cell r="AE1554" t="str">
            <v>CUSTOS HORÁRIOS DE MÁQUINAS E EQUIPAMENTOS</v>
          </cell>
          <cell r="AF1554">
            <v>327</v>
          </cell>
          <cell r="AG1554" t="str">
            <v>CUSTO HORÁRIO IMPRODUTIVO DIURNO</v>
          </cell>
          <cell r="AH1554">
            <v>0</v>
          </cell>
          <cell r="AI1554">
            <v>0</v>
          </cell>
        </row>
        <row r="1555">
          <cell r="G1555">
            <v>5952</v>
          </cell>
          <cell r="H1555" t="str">
            <v>MARTELETE OU ROMPEDOR PNEUMÁTICO MANUAL 28KG, FREQUENCIA DE IMPACTO 1230/MINUTO - CHI DIURNO</v>
          </cell>
          <cell r="I1555" t="str">
            <v>CHI</v>
          </cell>
          <cell r="J1555">
            <v>11.03</v>
          </cell>
          <cell r="K1555" t="str">
            <v>COMPOSICAO</v>
          </cell>
          <cell r="L1555">
            <v>5796</v>
          </cell>
          <cell r="M1555" t="str">
            <v>MARTELETE OU ROMPEDOR PNEUMÁTICO MANUAL 28KG, FREQUENCIA DE IMPACTO 1230/MINUTO - MÃO DE OBRA NA OPERAÇÃO DIURNA</v>
          </cell>
          <cell r="N1555" t="str">
            <v>H</v>
          </cell>
          <cell r="O1555">
            <v>1</v>
          </cell>
          <cell r="P1555">
            <v>10.15</v>
          </cell>
          <cell r="Q1555">
            <v>10.15</v>
          </cell>
          <cell r="AD1555" t="str">
            <v>CHOR</v>
          </cell>
          <cell r="AE1555" t="str">
            <v>CUSTOS HORÁRIOS DE MÁQUINAS E EQUIPAMENTOS</v>
          </cell>
          <cell r="AF1555">
            <v>327</v>
          </cell>
          <cell r="AG1555" t="str">
            <v>CUSTO HORÁRIO IMPRODUTIVO DIURNO</v>
          </cell>
          <cell r="AH1555">
            <v>0</v>
          </cell>
          <cell r="AI1555">
            <v>0</v>
          </cell>
        </row>
        <row r="1556">
          <cell r="G1556">
            <v>5954</v>
          </cell>
          <cell r="H1556" t="str">
            <v>COMPRESSOR DE AR REBOCAVEL, DESCARGA LIVRE EFETIVA 180PCM, PRESSAO DE TRABALHO 102 PSI, MOTOR A DIESEL 89CV - CUSTO HORARIO IMPRODUTIVO DIURNO</v>
          </cell>
          <cell r="I1556" t="str">
            <v>CHI</v>
          </cell>
          <cell r="J1556">
            <v>20.29</v>
          </cell>
          <cell r="R1556">
            <v>7.44</v>
          </cell>
          <cell r="S1556">
            <v>36.71</v>
          </cell>
          <cell r="T1556">
            <v>0</v>
          </cell>
          <cell r="U1556">
            <v>0</v>
          </cell>
          <cell r="V1556">
            <v>12.83</v>
          </cell>
          <cell r="W1556">
            <v>63.28</v>
          </cell>
          <cell r="X1556">
            <v>0</v>
          </cell>
          <cell r="Y1556">
            <v>0</v>
          </cell>
          <cell r="Z1556">
            <v>0</v>
          </cell>
          <cell r="AA1556">
            <v>0</v>
          </cell>
          <cell r="AB1556" t="str">
            <v>CAIXA REFERENCIAL</v>
          </cell>
          <cell r="AD1556" t="str">
            <v>CHOR</v>
          </cell>
          <cell r="AE1556" t="str">
            <v>CUSTOS HORÁRIOS DE MÁQUINAS E EQUIPAMENTOS</v>
          </cell>
          <cell r="AF1556">
            <v>327</v>
          </cell>
          <cell r="AG1556" t="str">
            <v>CUSTO HORÁRIO IMPRODUTIVO DIURNO</v>
          </cell>
          <cell r="AH1556">
            <v>0</v>
          </cell>
          <cell r="AI1556">
            <v>0</v>
          </cell>
        </row>
        <row r="1557">
          <cell r="G1557">
            <v>5954</v>
          </cell>
          <cell r="H1557" t="str">
            <v>COMPRESSOR DE AR REBOCAVEL, DESCARGA LIVRE EFETIVA 180PCM, PRESSAO DE TRABALHO 102 PSI, MOTOR A DIESEL 89CV - CUSTO HORARIO IMPRODUTIVO DIURNO</v>
          </cell>
          <cell r="I1557" t="str">
            <v>CHI</v>
          </cell>
          <cell r="J1557">
            <v>20.29</v>
          </cell>
          <cell r="K1557" t="str">
            <v>COMPOSICAO</v>
          </cell>
          <cell r="L1557">
            <v>5798</v>
          </cell>
          <cell r="M1557" t="str">
            <v>COMPRESSOR DE AR REBOCAVEL, DESCARGA LIVRE EFETIVA 180PCM, PRESSAO DE TRABALHO 102 PSI, MOTOR A DIESEL 89CV - MAO-DE-OBRA DIURNA NA OPERACAO</v>
          </cell>
          <cell r="N1557" t="str">
            <v>H</v>
          </cell>
          <cell r="O1557">
            <v>1</v>
          </cell>
          <cell r="P1557">
            <v>7.44</v>
          </cell>
          <cell r="Q1557">
            <v>7.44</v>
          </cell>
          <cell r="AD1557" t="str">
            <v>CHOR</v>
          </cell>
          <cell r="AE1557" t="str">
            <v>CUSTOS HORÁRIOS DE MÁQUINAS E EQUIPAMENTOS</v>
          </cell>
          <cell r="AF1557">
            <v>327</v>
          </cell>
          <cell r="AG1557" t="str">
            <v>CUSTO HORÁRIO IMPRODUTIVO DIURNO</v>
          </cell>
          <cell r="AH1557">
            <v>0</v>
          </cell>
          <cell r="AI1557">
            <v>0</v>
          </cell>
        </row>
        <row r="1558">
          <cell r="G1558">
            <v>5954</v>
          </cell>
          <cell r="H1558" t="str">
            <v>COMPRESSOR DE AR REBOCAVEL, DESCARGA LIVRE EFETIVA 180PCM, PRESSAO DE TRABALHO 102 PSI, MOTOR A DIESEL 89CV - CUSTO HORARIO IMPRODUTIVO DIURNO</v>
          </cell>
          <cell r="I1558" t="str">
            <v>CHI</v>
          </cell>
          <cell r="J1558">
            <v>20.29</v>
          </cell>
          <cell r="K1558" t="str">
            <v>COMPOSICAO</v>
          </cell>
          <cell r="L1558">
            <v>53864</v>
          </cell>
          <cell r="M1558" t="str">
            <v>COMPRESSOR DE AR REBOCAVEL, DESCARGA LIVRE EFETIVA 180PCM, PRESSAO DE TRABALHO 102 PSI, MOTOR A DIESEL 89CV - DEPRECIACAO E JUROS</v>
          </cell>
          <cell r="N1558" t="str">
            <v>H</v>
          </cell>
          <cell r="O1558">
            <v>1</v>
          </cell>
          <cell r="P1558">
            <v>12.83</v>
          </cell>
          <cell r="Q1558">
            <v>12.83</v>
          </cell>
          <cell r="AD1558" t="str">
            <v>CHOR</v>
          </cell>
          <cell r="AE1558" t="str">
            <v>CUSTOS HORÁRIOS DE MÁQUINAS E EQUIPAMENTOS</v>
          </cell>
          <cell r="AF1558">
            <v>327</v>
          </cell>
          <cell r="AG1558" t="str">
            <v>CUSTO HORÁRIO IMPRODUTIVO DIURNO</v>
          </cell>
          <cell r="AH1558">
            <v>0</v>
          </cell>
          <cell r="AI1558">
            <v>0</v>
          </cell>
        </row>
        <row r="1559">
          <cell r="G1559">
            <v>5959</v>
          </cell>
          <cell r="H1559" t="str">
            <v>COMPACTADOR DE SOLOS COM PLACA VIBRATORIA, 46X51CM, 5HP, 156KG, DIESEL, IMPACTO DINAMICO 1700KG - CUSTO HORARIO IMPRODUTIVO DIURNO</v>
          </cell>
          <cell r="I1559" t="str">
            <v>CHI</v>
          </cell>
          <cell r="J1559">
            <v>10.39</v>
          </cell>
          <cell r="R1559">
            <v>7.44</v>
          </cell>
          <cell r="S1559">
            <v>71.7</v>
          </cell>
          <cell r="T1559">
            <v>0</v>
          </cell>
          <cell r="U1559">
            <v>0</v>
          </cell>
          <cell r="V1559">
            <v>2.93</v>
          </cell>
          <cell r="W1559">
            <v>28.29</v>
          </cell>
          <cell r="X1559">
            <v>0</v>
          </cell>
          <cell r="Y1559">
            <v>0</v>
          </cell>
          <cell r="Z1559">
            <v>0</v>
          </cell>
          <cell r="AA1559">
            <v>0</v>
          </cell>
          <cell r="AB1559" t="str">
            <v>CAIXA REFERENCIAL</v>
          </cell>
          <cell r="AD1559" t="str">
            <v>CHOR</v>
          </cell>
          <cell r="AE1559" t="str">
            <v>CUSTOS HORÁRIOS DE MÁQUINAS E EQUIPAMENTOS</v>
          </cell>
          <cell r="AF1559">
            <v>327</v>
          </cell>
          <cell r="AG1559" t="str">
            <v>CUSTO HORÁRIO IMPRODUTIVO DIURNO</v>
          </cell>
          <cell r="AH1559">
            <v>0</v>
          </cell>
          <cell r="AI1559">
            <v>0</v>
          </cell>
        </row>
        <row r="1560">
          <cell r="G1560">
            <v>5959</v>
          </cell>
          <cell r="H1560" t="str">
            <v>COMPACTADOR DE SOLOS COM PLACA VIBRATORIA, 46X51CM, 5HP, 156KG, DIESEL, IMPACTO DINAMICO 1700KG - CUSTO HORARIO IMPRODUTIVO DIURNO</v>
          </cell>
          <cell r="I1560" t="str">
            <v>CHI</v>
          </cell>
          <cell r="J1560">
            <v>10.39</v>
          </cell>
          <cell r="K1560" t="str">
            <v>COMPOSICAO</v>
          </cell>
          <cell r="L1560">
            <v>5801</v>
          </cell>
          <cell r="M1560" t="str">
            <v>COMPACTADOR DE SOLOS COM PLACA VIBRATORIA, 46X51CM, 5HP, 156KG, DIESEL, IMPACTO DINAMICO 1700KG - DEPRECIACAO E JUROS</v>
          </cell>
          <cell r="N1560" t="str">
            <v>H</v>
          </cell>
          <cell r="O1560">
            <v>1</v>
          </cell>
          <cell r="P1560">
            <v>2.93</v>
          </cell>
          <cell r="Q1560">
            <v>2.93</v>
          </cell>
          <cell r="AD1560" t="str">
            <v>CHOR</v>
          </cell>
          <cell r="AE1560" t="str">
            <v>CUSTOS HORÁRIOS DE MÁQUINAS E EQUIPAMENTOS</v>
          </cell>
          <cell r="AF1560">
            <v>327</v>
          </cell>
          <cell r="AG1560" t="str">
            <v>CUSTO HORÁRIO IMPRODUTIVO DIURNO</v>
          </cell>
          <cell r="AH1560">
            <v>0</v>
          </cell>
          <cell r="AI1560">
            <v>0</v>
          </cell>
        </row>
        <row r="1561">
          <cell r="G1561">
            <v>5959</v>
          </cell>
          <cell r="H1561" t="str">
            <v>COMPACTADOR DE SOLOS COM PLACA VIBRATORIA, 46X51CM, 5HP, 156KG, DIESEL, IMPACTO DINAMICO 1700KG - CUSTO HORARIO IMPRODUTIVO DIURNO</v>
          </cell>
          <cell r="I1561" t="str">
            <v>CHI</v>
          </cell>
          <cell r="J1561">
            <v>10.39</v>
          </cell>
          <cell r="K1561" t="str">
            <v>COMPOSICAO</v>
          </cell>
          <cell r="L1561">
            <v>5804</v>
          </cell>
          <cell r="M1561" t="str">
            <v>COMPACTADOR DE SOLOS COM PLACA VIBRATORIA, 46X51CM, 5HP, 156KG, DIESEL, IMPACTO DINAMICO 1700KG - MAO-DE-OBRA DIURNA NA OPERACAO</v>
          </cell>
          <cell r="N1561" t="str">
            <v>H</v>
          </cell>
          <cell r="O1561">
            <v>1</v>
          </cell>
          <cell r="P1561">
            <v>7.44</v>
          </cell>
          <cell r="Q1561">
            <v>7.44</v>
          </cell>
          <cell r="AD1561" t="str">
            <v>CHOR</v>
          </cell>
          <cell r="AE1561" t="str">
            <v>CUSTOS HORÁRIOS DE MÁQUINAS E EQUIPAMENTOS</v>
          </cell>
          <cell r="AF1561">
            <v>327</v>
          </cell>
          <cell r="AG1561" t="str">
            <v>CUSTO HORÁRIO IMPRODUTIVO DIURNO</v>
          </cell>
          <cell r="AH1561">
            <v>0</v>
          </cell>
          <cell r="AI1561">
            <v>0</v>
          </cell>
        </row>
        <row r="1562">
          <cell r="G1562">
            <v>5961</v>
          </cell>
          <cell r="H1562" t="str">
            <v>CAMINHAO BASCULANTE, 162HP, 6M3 - 12T (VU=5ANOS) - CHI DIURNO</v>
          </cell>
          <cell r="I1562" t="str">
            <v>CHI</v>
          </cell>
          <cell r="J1562">
            <v>32.6</v>
          </cell>
          <cell r="R1562">
            <v>10.75</v>
          </cell>
          <cell r="S1562">
            <v>32.979999999999997</v>
          </cell>
          <cell r="T1562">
            <v>0</v>
          </cell>
          <cell r="U1562">
            <v>0</v>
          </cell>
          <cell r="V1562">
            <v>21.84</v>
          </cell>
          <cell r="W1562">
            <v>67.010000000000005</v>
          </cell>
          <cell r="X1562">
            <v>0</v>
          </cell>
          <cell r="Y1562">
            <v>0</v>
          </cell>
          <cell r="Z1562">
            <v>0</v>
          </cell>
          <cell r="AA1562">
            <v>0</v>
          </cell>
          <cell r="AB1562" t="str">
            <v>CAIXA REFERENCIAL</v>
          </cell>
          <cell r="AD1562" t="str">
            <v>CHOR</v>
          </cell>
          <cell r="AE1562" t="str">
            <v>CUSTOS HORÁRIOS DE MÁQUINAS E EQUIPAMENTOS</v>
          </cell>
          <cell r="AF1562">
            <v>327</v>
          </cell>
          <cell r="AG1562" t="str">
            <v>CUSTO HORÁRIO IMPRODUTIVO DIURNO</v>
          </cell>
          <cell r="AH1562">
            <v>0</v>
          </cell>
          <cell r="AI1562">
            <v>0</v>
          </cell>
        </row>
        <row r="1563">
          <cell r="G1563">
            <v>5961</v>
          </cell>
          <cell r="H1563" t="str">
            <v>CAMINHAO BASCULANTE, 162HP, 6M3 - 12T (VU=5ANOS) - CHI DIURNO</v>
          </cell>
          <cell r="I1563" t="str">
            <v>CHI</v>
          </cell>
          <cell r="J1563">
            <v>32.6</v>
          </cell>
          <cell r="K1563" t="str">
            <v>COMPOSICAO</v>
          </cell>
          <cell r="L1563">
            <v>5694</v>
          </cell>
          <cell r="M1563" t="str">
            <v>CAMINHAO BASCULANTE, 162HP- 6M3 (VU=5ANOS) - DEPRECIACAO E JUROS</v>
          </cell>
          <cell r="N1563" t="str">
            <v>H</v>
          </cell>
          <cell r="O1563">
            <v>1</v>
          </cell>
          <cell r="P1563">
            <v>21.84</v>
          </cell>
          <cell r="Q1563">
            <v>21.84</v>
          </cell>
          <cell r="AD1563" t="str">
            <v>CHOR</v>
          </cell>
          <cell r="AE1563" t="str">
            <v>CUSTOS HORÁRIOS DE MÁQUINAS E EQUIPAMENTOS</v>
          </cell>
          <cell r="AF1563">
            <v>327</v>
          </cell>
          <cell r="AG1563" t="str">
            <v>CUSTO HORÁRIO IMPRODUTIVO DIURNO</v>
          </cell>
          <cell r="AH1563">
            <v>0</v>
          </cell>
          <cell r="AI1563">
            <v>0</v>
          </cell>
        </row>
        <row r="1564">
          <cell r="G1564">
            <v>5961</v>
          </cell>
          <cell r="H1564" t="str">
            <v>CAMINHAO BASCULANTE, 162HP, 6M3 - 12T (VU=5ANOS) - CHI DIURNO</v>
          </cell>
          <cell r="I1564" t="str">
            <v>CHI</v>
          </cell>
          <cell r="J1564">
            <v>32.6</v>
          </cell>
          <cell r="K1564" t="str">
            <v>COMPOSICAO</v>
          </cell>
          <cell r="L1564">
            <v>53793</v>
          </cell>
          <cell r="M1564" t="str">
            <v>CAMINHAO BASCULANTE ,162HP- 6M3 / MAO-DE-OBRA NA OPERACAO DIURNA</v>
          </cell>
          <cell r="N1564" t="str">
            <v>H</v>
          </cell>
          <cell r="O1564">
            <v>1</v>
          </cell>
          <cell r="P1564">
            <v>10.75</v>
          </cell>
          <cell r="Q1564">
            <v>10.75</v>
          </cell>
          <cell r="AD1564" t="str">
            <v>CHOR</v>
          </cell>
          <cell r="AE1564" t="str">
            <v>CUSTOS HORÁRIOS DE MÁQUINAS E EQUIPAMENTOS</v>
          </cell>
          <cell r="AF1564">
            <v>327</v>
          </cell>
          <cell r="AG1564" t="str">
            <v>CUSTO HORÁRIO IMPRODUTIVO DIURNO</v>
          </cell>
          <cell r="AH1564">
            <v>0</v>
          </cell>
          <cell r="AI1564">
            <v>0</v>
          </cell>
        </row>
        <row r="1565">
          <cell r="G1565">
            <v>5965</v>
          </cell>
          <cell r="H1565" t="str">
            <v>TANQUE ESTACIONARIO TAA -MACARICO CAP 20 000 L - CHI DIURNO</v>
          </cell>
          <cell r="I1565" t="str">
            <v>CHI</v>
          </cell>
          <cell r="J1565">
            <v>6.62</v>
          </cell>
          <cell r="R1565">
            <v>0</v>
          </cell>
          <cell r="S1565">
            <v>0</v>
          </cell>
          <cell r="T1565">
            <v>0</v>
          </cell>
          <cell r="U1565">
            <v>0</v>
          </cell>
          <cell r="V1565">
            <v>6.62</v>
          </cell>
          <cell r="W1565">
            <v>100</v>
          </cell>
          <cell r="X1565">
            <v>0</v>
          </cell>
          <cell r="Y1565">
            <v>0</v>
          </cell>
          <cell r="Z1565">
            <v>0</v>
          </cell>
          <cell r="AA1565">
            <v>0</v>
          </cell>
          <cell r="AB1565" t="str">
            <v>CAIXA REFERENCIAL</v>
          </cell>
          <cell r="AD1565" t="str">
            <v>CHOR</v>
          </cell>
          <cell r="AE1565" t="str">
            <v>CUSTOS HORÁRIOS DE MÁQUINAS E EQUIPAMENTOS</v>
          </cell>
          <cell r="AF1565">
            <v>327</v>
          </cell>
          <cell r="AG1565" t="str">
            <v>CUSTO HORÁRIO IMPRODUTIVO DIURNO</v>
          </cell>
          <cell r="AH1565">
            <v>0</v>
          </cell>
          <cell r="AI1565">
            <v>0</v>
          </cell>
        </row>
        <row r="1566">
          <cell r="G1566">
            <v>5965</v>
          </cell>
          <cell r="H1566" t="str">
            <v>TANQUE ESTACIONARIO TAA -MACARICO CAP 20 000 L - CHI DIURNO</v>
          </cell>
          <cell r="I1566" t="str">
            <v>CHI</v>
          </cell>
          <cell r="J1566">
            <v>6.62</v>
          </cell>
          <cell r="K1566" t="str">
            <v>COMPOSICAO</v>
          </cell>
          <cell r="L1566">
            <v>5962</v>
          </cell>
          <cell r="M1566" t="str">
            <v>TANQUE ESTACIONARIO TAA -MACARICO CAP 20 000 L  - DEPRECIACAO E JUROS</v>
          </cell>
          <cell r="N1566" t="str">
            <v>UN</v>
          </cell>
          <cell r="O1566">
            <v>1</v>
          </cell>
          <cell r="P1566">
            <v>6.62</v>
          </cell>
          <cell r="Q1566">
            <v>6.62</v>
          </cell>
          <cell r="AD1566" t="str">
            <v>CHOR</v>
          </cell>
          <cell r="AE1566" t="str">
            <v>CUSTOS HORÁRIOS DE MÁQUINAS E EQUIPAMENTOS</v>
          </cell>
          <cell r="AF1566">
            <v>327</v>
          </cell>
          <cell r="AG1566" t="str">
            <v>CUSTO HORÁRIO IMPRODUTIVO DIURNO</v>
          </cell>
          <cell r="AH1566">
            <v>0</v>
          </cell>
          <cell r="AI1566">
            <v>0</v>
          </cell>
        </row>
        <row r="1567">
          <cell r="G1567">
            <v>6156</v>
          </cell>
          <cell r="H1567" t="str">
            <v>CAMINHAO BASCULANTE 4,0M3 TOCO 162CV PBT=11800KG - CHI DIURNO</v>
          </cell>
          <cell r="I1567" t="str">
            <v>CHI</v>
          </cell>
          <cell r="J1567">
            <v>31.87</v>
          </cell>
          <cell r="R1567">
            <v>12.36</v>
          </cell>
          <cell r="S1567">
            <v>38.79</v>
          </cell>
          <cell r="T1567">
            <v>0</v>
          </cell>
          <cell r="U1567">
            <v>0</v>
          </cell>
          <cell r="V1567">
            <v>19.5</v>
          </cell>
          <cell r="W1567">
            <v>61.2</v>
          </cell>
          <cell r="X1567">
            <v>0</v>
          </cell>
          <cell r="Y1567">
            <v>0</v>
          </cell>
          <cell r="Z1567">
            <v>0</v>
          </cell>
          <cell r="AA1567">
            <v>0</v>
          </cell>
          <cell r="AB1567" t="str">
            <v>CAIXA REFERENCIAL</v>
          </cell>
          <cell r="AD1567" t="str">
            <v>CHOR</v>
          </cell>
          <cell r="AE1567" t="str">
            <v>CUSTOS HORÁRIOS DE MÁQUINAS E EQUIPAMENTOS</v>
          </cell>
          <cell r="AF1567">
            <v>327</v>
          </cell>
          <cell r="AG1567" t="str">
            <v>CUSTO HORÁRIO IMPRODUTIVO DIURNO</v>
          </cell>
          <cell r="AH1567">
            <v>0</v>
          </cell>
          <cell r="AI1567">
            <v>0</v>
          </cell>
        </row>
        <row r="1568">
          <cell r="G1568">
            <v>6156</v>
          </cell>
          <cell r="H1568" t="str">
            <v>CAMINHAO BASCULANTE 4,0M3 TOCO 162CV PBT=11800KG - CHI DIURNO</v>
          </cell>
          <cell r="I1568" t="str">
            <v>CHI</v>
          </cell>
          <cell r="J1568">
            <v>31.87</v>
          </cell>
          <cell r="K1568" t="str">
            <v>COMPOSICAO</v>
          </cell>
          <cell r="L1568">
            <v>5623</v>
          </cell>
          <cell r="M1568" t="str">
            <v>CAMINHAO BASCULANTE 4,0M3 TOCO 162CV PBT=11800KG  - JUROS</v>
          </cell>
          <cell r="N1568" t="str">
            <v>H</v>
          </cell>
          <cell r="O1568">
            <v>1</v>
          </cell>
          <cell r="P1568">
            <v>4.71</v>
          </cell>
          <cell r="Q1568">
            <v>4.71</v>
          </cell>
          <cell r="AD1568" t="str">
            <v>CHOR</v>
          </cell>
          <cell r="AE1568" t="str">
            <v>CUSTOS HORÁRIOS DE MÁQUINAS E EQUIPAMENTOS</v>
          </cell>
          <cell r="AF1568">
            <v>327</v>
          </cell>
          <cell r="AG1568" t="str">
            <v>CUSTO HORÁRIO IMPRODUTIVO DIURNO</v>
          </cell>
          <cell r="AH1568">
            <v>0</v>
          </cell>
          <cell r="AI1568">
            <v>0</v>
          </cell>
        </row>
        <row r="1569">
          <cell r="G1569">
            <v>6156</v>
          </cell>
          <cell r="H1569" t="str">
            <v>CAMINHAO BASCULANTE 4,0M3 TOCO 162CV PBT=11800KG - CHI DIURNO</v>
          </cell>
          <cell r="I1569" t="str">
            <v>CHI</v>
          </cell>
          <cell r="J1569">
            <v>31.87</v>
          </cell>
          <cell r="K1569" t="str">
            <v>COMPOSICAO</v>
          </cell>
          <cell r="L1569">
            <v>53781</v>
          </cell>
          <cell r="M1569" t="str">
            <v>CAMINHAO BASCULANTE 4,0M3 TOCO 162CV PBT=11800KG  - DEPRECIACAO</v>
          </cell>
          <cell r="N1569" t="str">
            <v>H</v>
          </cell>
          <cell r="O1569">
            <v>1</v>
          </cell>
          <cell r="P1569">
            <v>14.78</v>
          </cell>
          <cell r="Q1569">
            <v>14.78</v>
          </cell>
          <cell r="AD1569" t="str">
            <v>CHOR</v>
          </cell>
          <cell r="AE1569" t="str">
            <v>CUSTOS HORÁRIOS DE MÁQUINAS E EQUIPAMENTOS</v>
          </cell>
          <cell r="AF1569">
            <v>327</v>
          </cell>
          <cell r="AG1569" t="str">
            <v>CUSTO HORÁRIO IMPRODUTIVO DIURNO</v>
          </cell>
          <cell r="AH1569">
            <v>0</v>
          </cell>
          <cell r="AI1569">
            <v>0</v>
          </cell>
        </row>
        <row r="1570">
          <cell r="G1570">
            <v>6156</v>
          </cell>
          <cell r="H1570" t="str">
            <v>CAMINHAO BASCULANTE 4,0M3 TOCO 162CV PBT=11800KG - CHI DIURNO</v>
          </cell>
          <cell r="I1570" t="str">
            <v>CHI</v>
          </cell>
          <cell r="J1570">
            <v>31.87</v>
          </cell>
          <cell r="K1570" t="str">
            <v>COMPOSICAO</v>
          </cell>
          <cell r="L1570">
            <v>53785</v>
          </cell>
          <cell r="M1570" t="str">
            <v>CAMINHAO BASCULANTE 4,0M3 TOCO 162CV PBT=11800KG - MAO-DE-OBRA NA OPERACAO DIURNA</v>
          </cell>
          <cell r="N1570" t="str">
            <v>H</v>
          </cell>
          <cell r="O1570">
            <v>1</v>
          </cell>
          <cell r="P1570">
            <v>12.36</v>
          </cell>
          <cell r="Q1570">
            <v>12.36</v>
          </cell>
          <cell r="AD1570" t="str">
            <v>CHOR</v>
          </cell>
          <cell r="AE1570" t="str">
            <v>CUSTOS HORÁRIOS DE MÁQUINAS E EQUIPAMENTOS</v>
          </cell>
          <cell r="AF1570">
            <v>327</v>
          </cell>
          <cell r="AG1570" t="str">
            <v>CUSTO HORÁRIO IMPRODUTIVO DIURNO</v>
          </cell>
          <cell r="AH1570">
            <v>0</v>
          </cell>
          <cell r="AI1570">
            <v>0</v>
          </cell>
        </row>
        <row r="1571">
          <cell r="G1571">
            <v>6239</v>
          </cell>
          <cell r="H1571" t="str">
            <v>TRATOR DE ESTEIRAS COM LAMINA - POTENCIA 305 HP - PESO OPERACIONAL 37 T (VU=10ANOS)  -CHI DIURNO</v>
          </cell>
          <cell r="I1571" t="str">
            <v>CHI</v>
          </cell>
          <cell r="J1571">
            <v>189.46</v>
          </cell>
          <cell r="R1571">
            <v>14.39</v>
          </cell>
          <cell r="S1571">
            <v>7.59</v>
          </cell>
          <cell r="T1571">
            <v>0</v>
          </cell>
          <cell r="U1571">
            <v>0</v>
          </cell>
          <cell r="V1571">
            <v>175.06</v>
          </cell>
          <cell r="W1571">
            <v>92.4</v>
          </cell>
          <cell r="X1571">
            <v>0</v>
          </cell>
          <cell r="Y1571">
            <v>0</v>
          </cell>
          <cell r="Z1571">
            <v>0</v>
          </cell>
          <cell r="AA1571">
            <v>0</v>
          </cell>
          <cell r="AB1571" t="str">
            <v>CAIXA REFERENCIAL</v>
          </cell>
          <cell r="AD1571" t="str">
            <v>CHOR</v>
          </cell>
          <cell r="AE1571" t="str">
            <v>CUSTOS HORÁRIOS DE MÁQUINAS E EQUIPAMENTOS</v>
          </cell>
          <cell r="AF1571">
            <v>327</v>
          </cell>
          <cell r="AG1571" t="str">
            <v>CUSTO HORÁRIO IMPRODUTIVO DIURNO</v>
          </cell>
          <cell r="AH1571">
            <v>0</v>
          </cell>
          <cell r="AI1571">
            <v>0</v>
          </cell>
        </row>
        <row r="1572">
          <cell r="G1572">
            <v>6239</v>
          </cell>
          <cell r="H1572" t="str">
            <v>TRATOR DE ESTEIRAS COM LAMINA - POTENCIA 305 HP - PESO OPERACIONAL 37 T (VU=10ANOS)  -CHI DIURNO</v>
          </cell>
          <cell r="I1572" t="str">
            <v>CHI</v>
          </cell>
          <cell r="J1572">
            <v>189.46</v>
          </cell>
          <cell r="K1572" t="str">
            <v>COMPOSICAO</v>
          </cell>
          <cell r="L1572">
            <v>6237</v>
          </cell>
          <cell r="M1572" t="str">
            <v>TRATOR DE ESTEIRAS COM LAMINA - POTENCIA 305 HP - PESO OPERACIONAL 37 T (VU=10ANOS) - DEPRECIACAO E JUROS</v>
          </cell>
          <cell r="N1572" t="str">
            <v>H</v>
          </cell>
          <cell r="O1572">
            <v>1</v>
          </cell>
          <cell r="P1572">
            <v>175.06</v>
          </cell>
          <cell r="Q1572">
            <v>175.06</v>
          </cell>
          <cell r="AD1572" t="str">
            <v>CHOR</v>
          </cell>
          <cell r="AE1572" t="str">
            <v>CUSTOS HORÁRIOS DE MÁQUINAS E EQUIPAMENTOS</v>
          </cell>
          <cell r="AF1572">
            <v>327</v>
          </cell>
          <cell r="AG1572" t="str">
            <v>CUSTO HORÁRIO IMPRODUTIVO DIURNO</v>
          </cell>
          <cell r="AH1572">
            <v>0</v>
          </cell>
          <cell r="AI1572">
            <v>0</v>
          </cell>
        </row>
        <row r="1573">
          <cell r="G1573">
            <v>6239</v>
          </cell>
          <cell r="H1573" t="str">
            <v>TRATOR DE ESTEIRAS COM LAMINA - POTENCIA 305 HP - PESO OPERACIONAL 37 T (VU=10ANOS)  -CHI DIURNO</v>
          </cell>
          <cell r="I1573" t="str">
            <v>CHI</v>
          </cell>
          <cell r="J1573">
            <v>189.46</v>
          </cell>
          <cell r="K1573" t="str">
            <v>COMPOSICAO</v>
          </cell>
          <cell r="L1573">
            <v>53815</v>
          </cell>
          <cell r="M1573" t="str">
            <v>TRATOR DE ESTEIRAS COM LAMINA - POTENCIA 305 HP - PESO OPERACIONAL 37 T  - MAO-DE-OBRA NA OPERACAO DIURNA</v>
          </cell>
          <cell r="N1573" t="str">
            <v>H</v>
          </cell>
          <cell r="O1573">
            <v>1</v>
          </cell>
          <cell r="P1573">
            <v>14.39</v>
          </cell>
          <cell r="Q1573">
            <v>14.39</v>
          </cell>
          <cell r="AD1573" t="str">
            <v>CHOR</v>
          </cell>
          <cell r="AE1573" t="str">
            <v>CUSTOS HORÁRIOS DE MÁQUINAS E EQUIPAMENTOS</v>
          </cell>
          <cell r="AF1573">
            <v>327</v>
          </cell>
          <cell r="AG1573" t="str">
            <v>CUSTO HORÁRIO IMPRODUTIVO DIURNO</v>
          </cell>
          <cell r="AH1573">
            <v>0</v>
          </cell>
          <cell r="AI1573">
            <v>0</v>
          </cell>
        </row>
        <row r="1574">
          <cell r="G1574">
            <v>6243</v>
          </cell>
          <cell r="H1574" t="str">
            <v>PA CARREGADEIRA SOBRE RODAS 180 HP - CAPACIDADE DA CACAMBA. 2,5 A 3,3 M3 - PESO OPERACIONAL 17.428  - CHI DIURNO</v>
          </cell>
          <cell r="I1574" t="str">
            <v>CHI</v>
          </cell>
          <cell r="J1574">
            <v>75.27</v>
          </cell>
          <cell r="R1574">
            <v>14.08</v>
          </cell>
          <cell r="S1574">
            <v>18.71</v>
          </cell>
          <cell r="T1574">
            <v>0</v>
          </cell>
          <cell r="U1574">
            <v>0</v>
          </cell>
          <cell r="V1574">
            <v>61.18</v>
          </cell>
          <cell r="W1574">
            <v>81.28</v>
          </cell>
          <cell r="X1574">
            <v>0</v>
          </cell>
          <cell r="Y1574">
            <v>0</v>
          </cell>
          <cell r="Z1574">
            <v>0</v>
          </cell>
          <cell r="AA1574">
            <v>0</v>
          </cell>
          <cell r="AB1574" t="str">
            <v>CAIXA REFERENCIAL</v>
          </cell>
          <cell r="AD1574" t="str">
            <v>CHOR</v>
          </cell>
          <cell r="AE1574" t="str">
            <v>CUSTOS HORÁRIOS DE MÁQUINAS E EQUIPAMENTOS</v>
          </cell>
          <cell r="AF1574">
            <v>327</v>
          </cell>
          <cell r="AG1574" t="str">
            <v>CUSTO HORÁRIO IMPRODUTIVO DIURNO</v>
          </cell>
          <cell r="AH1574">
            <v>0</v>
          </cell>
          <cell r="AI1574">
            <v>0</v>
          </cell>
        </row>
        <row r="1575">
          <cell r="G1575">
            <v>6243</v>
          </cell>
          <cell r="H1575" t="str">
            <v>PA CARREGADEIRA SOBRE RODAS 180 HP - CAPACIDADE DA CACAMBA. 2,5 A 3,3 M3 - PESO OPERACIONAL 17.428  - CHI DIURNO</v>
          </cell>
          <cell r="I1575" t="str">
            <v>CHI</v>
          </cell>
          <cell r="J1575">
            <v>75.27</v>
          </cell>
          <cell r="K1575" t="str">
            <v>COMPOSICAO</v>
          </cell>
          <cell r="L1575">
            <v>5788</v>
          </cell>
          <cell r="M1575" t="str">
            <v>PA CARREGADEIRA SOBRE RODAS 180 HP - CAPACIDADE DA CACAMBA. 2,5 A 3,3 M3 - PESO OPERACIONAL 17.428 - CUSTO C/ MAO-DE-OBRA NA OPERACAO DIURNA</v>
          </cell>
          <cell r="N1575" t="str">
            <v>H</v>
          </cell>
          <cell r="O1575">
            <v>1</v>
          </cell>
          <cell r="P1575">
            <v>14.08</v>
          </cell>
          <cell r="Q1575">
            <v>14.08</v>
          </cell>
          <cell r="AD1575" t="str">
            <v>CHOR</v>
          </cell>
          <cell r="AE1575" t="str">
            <v>CUSTOS HORÁRIOS DE MÁQUINAS E EQUIPAMENTOS</v>
          </cell>
          <cell r="AF1575">
            <v>327</v>
          </cell>
          <cell r="AG1575" t="str">
            <v>CUSTO HORÁRIO IMPRODUTIVO DIURNO</v>
          </cell>
          <cell r="AH1575">
            <v>0</v>
          </cell>
          <cell r="AI1575">
            <v>0</v>
          </cell>
        </row>
        <row r="1576">
          <cell r="G1576">
            <v>6243</v>
          </cell>
          <cell r="H1576" t="str">
            <v>PA CARREGADEIRA SOBRE RODAS 180 HP - CAPACIDADE DA CACAMBA. 2,5 A 3,3 M3 - PESO OPERACIONAL 17.428  - CHI DIURNO</v>
          </cell>
          <cell r="I1576" t="str">
            <v>CHI</v>
          </cell>
          <cell r="J1576">
            <v>75.27</v>
          </cell>
          <cell r="K1576" t="str">
            <v>COMPOSICAO</v>
          </cell>
          <cell r="L1576">
            <v>6240</v>
          </cell>
          <cell r="M1576" t="str">
            <v>PA CARREGADEIRA SOBRE RODAS 180 HP - CAPACIDADE DA CACAMBA. 2,5 A 3,3 M3 - PESO OPERACIONAL 17.428 (VU=8A)  - DEPRECIACAO E JUROS</v>
          </cell>
          <cell r="N1576" t="str">
            <v>H</v>
          </cell>
          <cell r="O1576">
            <v>1</v>
          </cell>
          <cell r="P1576">
            <v>61.18</v>
          </cell>
          <cell r="Q1576">
            <v>61.18</v>
          </cell>
          <cell r="AD1576" t="str">
            <v>CHOR</v>
          </cell>
          <cell r="AE1576" t="str">
            <v>CUSTOS HORÁRIOS DE MÁQUINAS E EQUIPAMENTOS</v>
          </cell>
          <cell r="AF1576">
            <v>327</v>
          </cell>
          <cell r="AG1576" t="str">
            <v>CUSTO HORÁRIO IMPRODUTIVO DIURNO</v>
          </cell>
          <cell r="AH1576">
            <v>0</v>
          </cell>
          <cell r="AI1576">
            <v>0</v>
          </cell>
        </row>
        <row r="1577">
          <cell r="G1577">
            <v>6247</v>
          </cell>
          <cell r="H1577" t="str">
            <v>MOTONIVELADORA CATERPILLAR 140HP (VU=8ANOS/16.000H) - CHI DIURNO</v>
          </cell>
          <cell r="I1577" t="str">
            <v>CHI</v>
          </cell>
          <cell r="J1577">
            <v>76.41</v>
          </cell>
          <cell r="R1577">
            <v>14.35</v>
          </cell>
          <cell r="S1577">
            <v>18.78</v>
          </cell>
          <cell r="T1577">
            <v>0</v>
          </cell>
          <cell r="U1577">
            <v>0</v>
          </cell>
          <cell r="V1577">
            <v>62.05</v>
          </cell>
          <cell r="W1577">
            <v>81.209999999999994</v>
          </cell>
          <cell r="X1577">
            <v>0</v>
          </cell>
          <cell r="Y1577">
            <v>0</v>
          </cell>
          <cell r="Z1577">
            <v>0</v>
          </cell>
          <cell r="AA1577">
            <v>0</v>
          </cell>
          <cell r="AB1577" t="str">
            <v>CAIXA REFERENCIAL</v>
          </cell>
          <cell r="AD1577" t="str">
            <v>CHOR</v>
          </cell>
          <cell r="AE1577" t="str">
            <v>CUSTOS HORÁRIOS DE MÁQUINAS E EQUIPAMENTOS</v>
          </cell>
          <cell r="AF1577">
            <v>327</v>
          </cell>
          <cell r="AG1577" t="str">
            <v>CUSTO HORÁRIO IMPRODUTIVO DIURNO</v>
          </cell>
          <cell r="AH1577">
            <v>0</v>
          </cell>
          <cell r="AI1577">
            <v>0</v>
          </cell>
        </row>
        <row r="1578">
          <cell r="G1578">
            <v>6247</v>
          </cell>
          <cell r="H1578" t="str">
            <v>MOTONIVELADORA CATERPILLAR 140HP (VU=8ANOS/16.000H) - CHI DIURNO</v>
          </cell>
          <cell r="I1578" t="str">
            <v>CHI</v>
          </cell>
          <cell r="J1578">
            <v>76.41</v>
          </cell>
          <cell r="K1578" t="str">
            <v>COMPOSICAO</v>
          </cell>
          <cell r="L1578">
            <v>6244</v>
          </cell>
          <cell r="M1578" t="str">
            <v>MOTONIVELADORA 140HP PESO OPERACIONAL 12,5T - DEPRECIACAO E JUROS</v>
          </cell>
          <cell r="N1578" t="str">
            <v>H</v>
          </cell>
          <cell r="O1578">
            <v>1</v>
          </cell>
          <cell r="P1578">
            <v>62.05</v>
          </cell>
          <cell r="Q1578">
            <v>62.05</v>
          </cell>
          <cell r="AD1578" t="str">
            <v>CHOR</v>
          </cell>
          <cell r="AE1578" t="str">
            <v>CUSTOS HORÁRIOS DE MÁQUINAS E EQUIPAMENTOS</v>
          </cell>
          <cell r="AF1578">
            <v>327</v>
          </cell>
          <cell r="AG1578" t="str">
            <v>CUSTO HORÁRIO IMPRODUTIVO DIURNO</v>
          </cell>
          <cell r="AH1578">
            <v>0</v>
          </cell>
          <cell r="AI1578">
            <v>0</v>
          </cell>
        </row>
        <row r="1579">
          <cell r="G1579">
            <v>6247</v>
          </cell>
          <cell r="H1579" t="str">
            <v>MOTONIVELADORA CATERPILLAR 140HP (VU=8ANOS/16.000H) - CHI DIURNO</v>
          </cell>
          <cell r="I1579" t="str">
            <v>CHI</v>
          </cell>
          <cell r="J1579">
            <v>76.41</v>
          </cell>
          <cell r="K1579" t="str">
            <v>COMPOSICAO</v>
          </cell>
          <cell r="L1579">
            <v>53850</v>
          </cell>
          <cell r="M1579" t="str">
            <v>MOTONIVELADORA 140HP PESO OPERACIONAL 12,5T - MAO-DE-OBRA NA OPERACAO DIURNA</v>
          </cell>
          <cell r="N1579" t="str">
            <v>H</v>
          </cell>
          <cell r="O1579">
            <v>1</v>
          </cell>
          <cell r="P1579">
            <v>14.35</v>
          </cell>
          <cell r="Q1579">
            <v>14.35</v>
          </cell>
          <cell r="AD1579" t="str">
            <v>CHOR</v>
          </cell>
          <cell r="AE1579" t="str">
            <v>CUSTOS HORÁRIOS DE MÁQUINAS E EQUIPAMENTOS</v>
          </cell>
          <cell r="AF1579">
            <v>327</v>
          </cell>
          <cell r="AG1579" t="str">
            <v>CUSTO HORÁRIO IMPRODUTIVO DIURNO</v>
          </cell>
          <cell r="AH1579">
            <v>0</v>
          </cell>
          <cell r="AI1579">
            <v>0</v>
          </cell>
        </row>
        <row r="1580">
          <cell r="G1580">
            <v>6257</v>
          </cell>
          <cell r="H1580" t="str">
            <v>CAMINHAO BASCULANTE 204CV (VU=7ANOS/14.000H) - CHI DIURNO</v>
          </cell>
          <cell r="I1580" t="str">
            <v>CHI</v>
          </cell>
          <cell r="J1580">
            <v>37.54</v>
          </cell>
          <cell r="R1580">
            <v>12.36</v>
          </cell>
          <cell r="S1580">
            <v>32.93</v>
          </cell>
          <cell r="T1580">
            <v>0</v>
          </cell>
          <cell r="U1580">
            <v>0</v>
          </cell>
          <cell r="V1580">
            <v>25.17</v>
          </cell>
          <cell r="W1580">
            <v>67.06</v>
          </cell>
          <cell r="X1580">
            <v>0</v>
          </cell>
          <cell r="Y1580">
            <v>0</v>
          </cell>
          <cell r="Z1580">
            <v>0</v>
          </cell>
          <cell r="AA1580">
            <v>0</v>
          </cell>
          <cell r="AB1580" t="str">
            <v>CAIXA REFERENCIAL</v>
          </cell>
          <cell r="AD1580" t="str">
            <v>CHOR</v>
          </cell>
          <cell r="AE1580" t="str">
            <v>CUSTOS HORÁRIOS DE MÁQUINAS E EQUIPAMENTOS</v>
          </cell>
          <cell r="AF1580">
            <v>327</v>
          </cell>
          <cell r="AG1580" t="str">
            <v>CUSTO HORÁRIO IMPRODUTIVO DIURNO</v>
          </cell>
          <cell r="AH1580">
            <v>0</v>
          </cell>
          <cell r="AI1580">
            <v>0</v>
          </cell>
        </row>
        <row r="1581">
          <cell r="G1581">
            <v>6257</v>
          </cell>
          <cell r="H1581" t="str">
            <v>CAMINHAO BASCULANTE 204CV (VU=7ANOS/14.000H) - CHI DIURNO</v>
          </cell>
          <cell r="I1581" t="str">
            <v>CHI</v>
          </cell>
          <cell r="J1581">
            <v>37.54</v>
          </cell>
          <cell r="K1581" t="str">
            <v>COMPOSICAO</v>
          </cell>
          <cell r="L1581">
            <v>6252</v>
          </cell>
          <cell r="M1581" t="str">
            <v>CAMINHAO BASCULANTE,6,0 M3 -  211CV - 11,24T,(VU=7ANOS) - DEPRECIACAO E JUROS</v>
          </cell>
          <cell r="N1581" t="str">
            <v>H</v>
          </cell>
          <cell r="O1581">
            <v>1</v>
          </cell>
          <cell r="P1581">
            <v>25.17</v>
          </cell>
          <cell r="Q1581">
            <v>25.17</v>
          </cell>
          <cell r="AD1581" t="str">
            <v>CHOR</v>
          </cell>
          <cell r="AE1581" t="str">
            <v>CUSTOS HORÁRIOS DE MÁQUINAS E EQUIPAMENTOS</v>
          </cell>
          <cell r="AF1581">
            <v>327</v>
          </cell>
          <cell r="AG1581" t="str">
            <v>CUSTO HORÁRIO IMPRODUTIVO DIURNO</v>
          </cell>
          <cell r="AH1581">
            <v>0</v>
          </cell>
          <cell r="AI1581">
            <v>0</v>
          </cell>
        </row>
        <row r="1582">
          <cell r="G1582">
            <v>6257</v>
          </cell>
          <cell r="H1582" t="str">
            <v>CAMINHAO BASCULANTE 204CV (VU=7ANOS/14.000H) - CHI DIURNO</v>
          </cell>
          <cell r="I1582" t="str">
            <v>CHI</v>
          </cell>
          <cell r="J1582">
            <v>37.54</v>
          </cell>
          <cell r="K1582" t="str">
            <v>COMPOSICAO</v>
          </cell>
          <cell r="L1582">
            <v>6255</v>
          </cell>
          <cell r="M1582" t="str">
            <v>CAMINHAO BASCULANTE 204CV / VALOR DA MAO-DE-OBRA NA OPERACAO</v>
          </cell>
          <cell r="N1582" t="str">
            <v>H</v>
          </cell>
          <cell r="O1582">
            <v>1</v>
          </cell>
          <cell r="P1582">
            <v>12.36</v>
          </cell>
          <cell r="Q1582">
            <v>12.36</v>
          </cell>
          <cell r="AD1582" t="str">
            <v>CHOR</v>
          </cell>
          <cell r="AE1582" t="str">
            <v>CUSTOS HORÁRIOS DE MÁQUINAS E EQUIPAMENTOS</v>
          </cell>
          <cell r="AF1582">
            <v>327</v>
          </cell>
          <cell r="AG1582" t="str">
            <v>CUSTO HORÁRIO IMPRODUTIVO DIURNO</v>
          </cell>
          <cell r="AH1582">
            <v>0</v>
          </cell>
          <cell r="AI1582">
            <v>0</v>
          </cell>
        </row>
        <row r="1583">
          <cell r="G1583">
            <v>6260</v>
          </cell>
          <cell r="H1583" t="str">
            <v>CAMINHAO PIPA 6000L TOCO, 162CV - 7,5T (VU=6ANOS) (INCLUI TANQUE DE ACO PARA TRANSPORTE DE AGUA) - CUSTO HORARIO IMPRODUTIVO DIURNO</v>
          </cell>
          <cell r="I1583" t="str">
            <v>CHI</v>
          </cell>
          <cell r="J1583">
            <v>28.54</v>
          </cell>
          <cell r="R1583">
            <v>13.41</v>
          </cell>
          <cell r="S1583">
            <v>46.98</v>
          </cell>
          <cell r="T1583">
            <v>0</v>
          </cell>
          <cell r="U1583">
            <v>0</v>
          </cell>
          <cell r="V1583">
            <v>15.13</v>
          </cell>
          <cell r="W1583">
            <v>53.01</v>
          </cell>
          <cell r="X1583">
            <v>0</v>
          </cell>
          <cell r="Y1583">
            <v>0</v>
          </cell>
          <cell r="Z1583">
            <v>0</v>
          </cell>
          <cell r="AA1583">
            <v>0</v>
          </cell>
          <cell r="AB1583" t="str">
            <v>CAIXA REFERENCIAL</v>
          </cell>
          <cell r="AD1583" t="str">
            <v>CHOR</v>
          </cell>
          <cell r="AE1583" t="str">
            <v>CUSTOS HORÁRIOS DE MÁQUINAS E EQUIPAMENTOS</v>
          </cell>
          <cell r="AF1583">
            <v>327</v>
          </cell>
          <cell r="AG1583" t="str">
            <v>CUSTO HORÁRIO IMPRODUTIVO DIURNO</v>
          </cell>
          <cell r="AH1583">
            <v>0</v>
          </cell>
          <cell r="AI1583">
            <v>0</v>
          </cell>
        </row>
        <row r="1584">
          <cell r="G1584">
            <v>6260</v>
          </cell>
          <cell r="H1584" t="str">
            <v>CAMINHAO PIPA 6000L TOCO, 162CV - 7,5T (VU=6ANOS) (INCLUI TANQUE DE ACO PARA TRANSPORTE DE AGUA) - CUSTO HORARIO IMPRODUTIVO DIURNO</v>
          </cell>
          <cell r="I1584" t="str">
            <v>CHI</v>
          </cell>
          <cell r="J1584">
            <v>28.54</v>
          </cell>
          <cell r="K1584" t="str">
            <v>COMPOSICAO</v>
          </cell>
          <cell r="L1584">
            <v>5748</v>
          </cell>
          <cell r="M1584" t="str">
            <v>CAMINHAO PIPA 6000L TOCO, 162CV - 7,5T (VU=6ANOS) (INCLUI TANQUE DE ACO PARA TRANSPORTE DE AGUA E MOTOBOMBA CENTRIFUGA A GASOLINA 3,5CV) - MAO-DE-OBRA DIURNA NA OPERACAO</v>
          </cell>
          <cell r="N1584" t="str">
            <v>H</v>
          </cell>
          <cell r="O1584">
            <v>1</v>
          </cell>
          <cell r="P1584">
            <v>13.41</v>
          </cell>
          <cell r="Q1584">
            <v>13.41</v>
          </cell>
          <cell r="AD1584" t="str">
            <v>CHOR</v>
          </cell>
          <cell r="AE1584" t="str">
            <v>CUSTOS HORÁRIOS DE MÁQUINAS E EQUIPAMENTOS</v>
          </cell>
          <cell r="AF1584">
            <v>327</v>
          </cell>
          <cell r="AG1584" t="str">
            <v>CUSTO HORÁRIO IMPRODUTIVO DIURNO</v>
          </cell>
          <cell r="AH1584">
            <v>0</v>
          </cell>
          <cell r="AI1584">
            <v>0</v>
          </cell>
        </row>
        <row r="1585">
          <cell r="G1585">
            <v>6260</v>
          </cell>
          <cell r="H1585" t="str">
            <v>CAMINHAO PIPA 6000L TOCO, 162CV - 7,5T (VU=6ANOS) (INCLUI TANQUE DE ACO PARA TRANSPORTE DE AGUA) - CUSTO HORARIO IMPRODUTIVO DIURNO</v>
          </cell>
          <cell r="I1585" t="str">
            <v>CHI</v>
          </cell>
          <cell r="J1585">
            <v>28.54</v>
          </cell>
          <cell r="K1585" t="str">
            <v>COMPOSICAO</v>
          </cell>
          <cell r="L1585">
            <v>6258</v>
          </cell>
          <cell r="M1585" t="str">
            <v>CAMINHAO PIPA 6000L TOCO, 162CV - 7,5T (VU=6ANOS) (INCLUI TANQUE DE ACO PARA TRANSPORTE DE AGUA) - DEPRECIACAO E JUROS</v>
          </cell>
          <cell r="N1585" t="str">
            <v>H</v>
          </cell>
          <cell r="O1585">
            <v>1</v>
          </cell>
          <cell r="P1585">
            <v>15.13</v>
          </cell>
          <cell r="Q1585">
            <v>15.13</v>
          </cell>
          <cell r="AD1585" t="str">
            <v>CHOR</v>
          </cell>
          <cell r="AE1585" t="str">
            <v>CUSTOS HORÁRIOS DE MÁQUINAS E EQUIPAMENTOS</v>
          </cell>
          <cell r="AF1585">
            <v>327</v>
          </cell>
          <cell r="AG1585" t="str">
            <v>CUSTO HORÁRIO IMPRODUTIVO DIURNO</v>
          </cell>
          <cell r="AH1585">
            <v>0</v>
          </cell>
          <cell r="AI1585">
            <v>0</v>
          </cell>
        </row>
        <row r="1586">
          <cell r="G1586">
            <v>6389</v>
          </cell>
          <cell r="H1586" t="str">
            <v>MAQUINA SOLDA ARCO 375A DIESEL 33CV CHI DIURNO EXCLUSIVE OPERADOR</v>
          </cell>
          <cell r="I1586" t="str">
            <v>H</v>
          </cell>
          <cell r="J1586">
            <v>11.43</v>
          </cell>
          <cell r="R1586">
            <v>0</v>
          </cell>
          <cell r="S1586">
            <v>0</v>
          </cell>
          <cell r="T1586">
            <v>2.44</v>
          </cell>
          <cell r="U1586">
            <v>21.34</v>
          </cell>
          <cell r="V1586">
            <v>8.99</v>
          </cell>
          <cell r="W1586">
            <v>78.650000000000006</v>
          </cell>
          <cell r="X1586">
            <v>0</v>
          </cell>
          <cell r="Y1586">
            <v>0</v>
          </cell>
          <cell r="Z1586">
            <v>0</v>
          </cell>
          <cell r="AA1586">
            <v>0</v>
          </cell>
          <cell r="AB1586" t="str">
            <v>CAIXA REFERENCIAL</v>
          </cell>
          <cell r="AD1586" t="str">
            <v>CHOR</v>
          </cell>
          <cell r="AE1586" t="str">
            <v>CUSTOS HORÁRIOS DE MÁQUINAS E EQUIPAMENTOS</v>
          </cell>
          <cell r="AF1586">
            <v>327</v>
          </cell>
          <cell r="AG1586" t="str">
            <v>CUSTO HORÁRIO IMPRODUTIVO DIURNO</v>
          </cell>
          <cell r="AH1586">
            <v>0</v>
          </cell>
          <cell r="AI1586">
            <v>0</v>
          </cell>
        </row>
        <row r="1587">
          <cell r="G1587">
            <v>6389</v>
          </cell>
          <cell r="H1587" t="str">
            <v>MAQUINA SOLDA ARCO 375A DIESEL 33CV CHI DIURNO EXCLUSIVE OPERADOR</v>
          </cell>
          <cell r="I1587" t="str">
            <v>H</v>
          </cell>
          <cell r="J1587">
            <v>11.43</v>
          </cell>
          <cell r="K1587" t="str">
            <v>INSUMO</v>
          </cell>
          <cell r="L1587">
            <v>4221</v>
          </cell>
          <cell r="M1587" t="str">
            <v>OLEO DIESEL COMBUSTIVEL COMUM</v>
          </cell>
          <cell r="N1587" t="str">
            <v>L</v>
          </cell>
          <cell r="O1587">
            <v>1</v>
          </cell>
          <cell r="P1587">
            <v>2.3199999999999998</v>
          </cell>
          <cell r="Q1587">
            <v>2.3199999999999998</v>
          </cell>
          <cell r="AD1587" t="str">
            <v>CHOR</v>
          </cell>
          <cell r="AE1587" t="str">
            <v>CUSTOS HORÁRIOS DE MÁQUINAS E EQUIPAMENTOS</v>
          </cell>
          <cell r="AF1587">
            <v>327</v>
          </cell>
          <cell r="AG1587" t="str">
            <v>CUSTO HORÁRIO IMPRODUTIVO DIURNO</v>
          </cell>
          <cell r="AH1587">
            <v>0</v>
          </cell>
          <cell r="AI1587">
            <v>0</v>
          </cell>
        </row>
        <row r="1588">
          <cell r="G1588">
            <v>6389</v>
          </cell>
          <cell r="H1588" t="str">
            <v>MAQUINA SOLDA ARCO 375A DIESEL 33CV CHI DIURNO EXCLUSIVE OPERADOR</v>
          </cell>
          <cell r="I1588" t="str">
            <v>H</v>
          </cell>
          <cell r="J1588">
            <v>11.43</v>
          </cell>
          <cell r="K1588" t="str">
            <v>INSUMO</v>
          </cell>
          <cell r="L1588">
            <v>4227</v>
          </cell>
          <cell r="M1588" t="str">
            <v>ÓLEO LUBRIFICANTE PARA MOTORES DE EQUIPAMENTOS PESADOS (CAMINHÕES, TRATORES, RETROS E ETC...)</v>
          </cell>
          <cell r="N1588" t="str">
            <v>L</v>
          </cell>
          <cell r="O1588">
            <v>8.0000000000000002E-3</v>
          </cell>
          <cell r="P1588">
            <v>10.43</v>
          </cell>
          <cell r="Q1588">
            <v>0.08</v>
          </cell>
          <cell r="AD1588" t="str">
            <v>CHOR</v>
          </cell>
          <cell r="AE1588" t="str">
            <v>CUSTOS HORÁRIOS DE MÁQUINAS E EQUIPAMENTOS</v>
          </cell>
          <cell r="AF1588">
            <v>327</v>
          </cell>
          <cell r="AG1588" t="str">
            <v>CUSTO HORÁRIO IMPRODUTIVO DIURNO</v>
          </cell>
          <cell r="AH1588">
            <v>0</v>
          </cell>
          <cell r="AI1588">
            <v>0</v>
          </cell>
        </row>
        <row r="1589">
          <cell r="G1589">
            <v>6389</v>
          </cell>
          <cell r="H1589" t="str">
            <v>MAQUINA SOLDA ARCO 375A DIESEL 33CV CHI DIURNO EXCLUSIVE OPERADOR</v>
          </cell>
          <cell r="I1589" t="str">
            <v>H</v>
          </cell>
          <cell r="J1589">
            <v>11.43</v>
          </cell>
          <cell r="K1589" t="str">
            <v>INSUMO</v>
          </cell>
          <cell r="L1589">
            <v>4229</v>
          </cell>
          <cell r="M1589" t="str">
            <v>GRAXA LUBRIFICANTE</v>
          </cell>
          <cell r="N1589" t="str">
            <v>KG</v>
          </cell>
          <cell r="O1589">
            <v>3.0000000000000001E-3</v>
          </cell>
          <cell r="P1589">
            <v>12.49</v>
          </cell>
          <cell r="Q1589">
            <v>0.03</v>
          </cell>
          <cell r="AD1589" t="str">
            <v>CHOR</v>
          </cell>
          <cell r="AE1589" t="str">
            <v>CUSTOS HORÁRIOS DE MÁQUINAS E EQUIPAMENTOS</v>
          </cell>
          <cell r="AF1589">
            <v>327</v>
          </cell>
          <cell r="AG1589" t="str">
            <v>CUSTO HORÁRIO IMPRODUTIVO DIURNO</v>
          </cell>
          <cell r="AH1589">
            <v>0</v>
          </cell>
          <cell r="AI1589">
            <v>0</v>
          </cell>
        </row>
        <row r="1590">
          <cell r="G1590">
            <v>6389</v>
          </cell>
          <cell r="H1590" t="str">
            <v>MAQUINA SOLDA ARCO 375A DIESEL 33CV CHI DIURNO EXCLUSIVE OPERADOR</v>
          </cell>
          <cell r="I1590" t="str">
            <v>H</v>
          </cell>
          <cell r="J1590">
            <v>11.43</v>
          </cell>
          <cell r="K1590" t="str">
            <v>INSUMO</v>
          </cell>
          <cell r="L1590">
            <v>13333</v>
          </cell>
          <cell r="M1590" t="str">
            <v>GRUPO DE SOLDAGEM C/ GERADOR A DIESEL 33HP P/ SOLDA ELETRICA, SOBRE 04 RODAS, BAMBOZZI, MOD.TN8, C/MOTOR 4 CILINDROS 600A,  **CAIXA**</v>
          </cell>
          <cell r="N1590" t="str">
            <v>UN</v>
          </cell>
          <cell r="O1590">
            <v>1.5999999999999999E-4</v>
          </cell>
          <cell r="P1590">
            <v>56200.54</v>
          </cell>
          <cell r="Q1590">
            <v>8.99</v>
          </cell>
          <cell r="AD1590" t="str">
            <v>CHOR</v>
          </cell>
          <cell r="AE1590" t="str">
            <v>CUSTOS HORÁRIOS DE MÁQUINAS E EQUIPAMENTOS</v>
          </cell>
          <cell r="AF1590">
            <v>327</v>
          </cell>
          <cell r="AG1590" t="str">
            <v>CUSTO HORÁRIO IMPRODUTIVO DIURNO</v>
          </cell>
          <cell r="AH1590">
            <v>0</v>
          </cell>
          <cell r="AI1590">
            <v>0</v>
          </cell>
        </row>
        <row r="1591">
          <cell r="G1591">
            <v>6880</v>
          </cell>
          <cell r="H1591" t="str">
            <v>ROLO COMPACTADOR DE PNEUS ESTATICO, PRESSAO VARIAVEL, POTENCIA 111HP - PESO SEM/COM LASTRO 9,5/22,4T - CHI</v>
          </cell>
          <cell r="I1591" t="str">
            <v>CHI</v>
          </cell>
          <cell r="J1591">
            <v>75.36</v>
          </cell>
          <cell r="R1591">
            <v>39.270000000000003</v>
          </cell>
          <cell r="S1591">
            <v>52.11</v>
          </cell>
          <cell r="T1591">
            <v>0</v>
          </cell>
          <cell r="U1591">
            <v>0</v>
          </cell>
          <cell r="V1591">
            <v>36.08</v>
          </cell>
          <cell r="W1591">
            <v>47.88</v>
          </cell>
          <cell r="X1591">
            <v>0</v>
          </cell>
          <cell r="Y1591">
            <v>0</v>
          </cell>
          <cell r="Z1591">
            <v>0</v>
          </cell>
          <cell r="AA1591">
            <v>0</v>
          </cell>
          <cell r="AB1591" t="str">
            <v>CAIXA REFERENCIAL</v>
          </cell>
          <cell r="AD1591" t="str">
            <v>CHOR</v>
          </cell>
          <cell r="AE1591" t="str">
            <v>CUSTOS HORÁRIOS DE MÁQUINAS E EQUIPAMENTOS</v>
          </cell>
          <cell r="AF1591">
            <v>327</v>
          </cell>
          <cell r="AG1591" t="str">
            <v>CUSTO HORÁRIO IMPRODUTIVO DIURNO</v>
          </cell>
          <cell r="AH1591">
            <v>0</v>
          </cell>
          <cell r="AI1591">
            <v>0</v>
          </cell>
        </row>
        <row r="1592">
          <cell r="G1592">
            <v>6880</v>
          </cell>
          <cell r="H1592" t="str">
            <v>ROLO COMPACTADOR DE PNEUS ESTATICO, PRESSAO VARIAVEL, POTENCIA 111HP - PESO SEM/COM LASTRO 9,5/22,4T - CHI</v>
          </cell>
          <cell r="I1592" t="str">
            <v>CHI</v>
          </cell>
          <cell r="J1592">
            <v>75.36</v>
          </cell>
          <cell r="K1592" t="str">
            <v>COMPOSICAO</v>
          </cell>
          <cell r="L1592">
            <v>7038</v>
          </cell>
          <cell r="M1592" t="str">
            <v>ROLO COMPACTADOR DE PNEUS ESTATICO, PRESSAO VARIAVEL, POTENCIA 111HP - PESO SEM/COM LASTRO 9,5/22,4T - DEPRECIACAO</v>
          </cell>
          <cell r="N1592" t="str">
            <v>H</v>
          </cell>
          <cell r="O1592">
            <v>1</v>
          </cell>
          <cell r="P1592">
            <v>24.05</v>
          </cell>
          <cell r="Q1592">
            <v>24.05</v>
          </cell>
          <cell r="AD1592" t="str">
            <v>CHOR</v>
          </cell>
          <cell r="AE1592" t="str">
            <v>CUSTOS HORÁRIOS DE MÁQUINAS E EQUIPAMENTOS</v>
          </cell>
          <cell r="AF1592">
            <v>327</v>
          </cell>
          <cell r="AG1592" t="str">
            <v>CUSTO HORÁRIO IMPRODUTIVO DIURNO</v>
          </cell>
          <cell r="AH1592">
            <v>0</v>
          </cell>
          <cell r="AI1592">
            <v>0</v>
          </cell>
        </row>
        <row r="1593">
          <cell r="G1593">
            <v>6880</v>
          </cell>
          <cell r="H1593" t="str">
            <v>ROLO COMPACTADOR DE PNEUS ESTATICO, PRESSAO VARIAVEL, POTENCIA 111HP - PESO SEM/COM LASTRO 9,5/22,4T - CHI</v>
          </cell>
          <cell r="I1593" t="str">
            <v>CHI</v>
          </cell>
          <cell r="J1593">
            <v>75.36</v>
          </cell>
          <cell r="K1593" t="str">
            <v>COMPOSICAO</v>
          </cell>
          <cell r="L1593">
            <v>7039</v>
          </cell>
          <cell r="M1593" t="str">
            <v>ROLO COMPACTADOR DE PNEUS ESTATICO, PRESSAO VARIAVEL, POTENCIA 111HP - PESO SEM/COM LASTRO 9,5/22,4T - JUROS</v>
          </cell>
          <cell r="N1593" t="str">
            <v>H</v>
          </cell>
          <cell r="O1593">
            <v>1</v>
          </cell>
          <cell r="P1593">
            <v>12.02</v>
          </cell>
          <cell r="Q1593">
            <v>12.02</v>
          </cell>
          <cell r="AD1593" t="str">
            <v>CHOR</v>
          </cell>
          <cell r="AE1593" t="str">
            <v>CUSTOS HORÁRIOS DE MÁQUINAS E EQUIPAMENTOS</v>
          </cell>
          <cell r="AF1593">
            <v>327</v>
          </cell>
          <cell r="AG1593" t="str">
            <v>CUSTO HORÁRIO IMPRODUTIVO DIURNO</v>
          </cell>
          <cell r="AH1593">
            <v>0</v>
          </cell>
          <cell r="AI1593">
            <v>0</v>
          </cell>
        </row>
        <row r="1594">
          <cell r="G1594">
            <v>6880</v>
          </cell>
          <cell r="H1594" t="str">
            <v>ROLO COMPACTADOR DE PNEUS ESTATICO, PRESSAO VARIAVEL, POTENCIA 111HP - PESO SEM/COM LASTRO 9,5/22,4T - CHI</v>
          </cell>
          <cell r="I1594" t="str">
            <v>CHI</v>
          </cell>
          <cell r="J1594">
            <v>75.36</v>
          </cell>
          <cell r="K1594" t="str">
            <v>COMPOSICAO</v>
          </cell>
          <cell r="L1594">
            <v>55147</v>
          </cell>
          <cell r="M1594" t="str">
            <v>MAO-DE-OBRA NA OPERACAO-ROLO COMPACTADOR PNEUS MULLER AP-23 111HP     AUTO-PROPELIDO PESO SEM/COM LASTRO 8/23T</v>
          </cell>
          <cell r="N1594" t="str">
            <v>H</v>
          </cell>
          <cell r="O1594">
            <v>1</v>
          </cell>
          <cell r="P1594">
            <v>39.270000000000003</v>
          </cell>
          <cell r="Q1594">
            <v>39.270000000000003</v>
          </cell>
          <cell r="AD1594" t="str">
            <v>CHOR</v>
          </cell>
          <cell r="AE1594" t="str">
            <v>CUSTOS HORÁRIOS DE MÁQUINAS E EQUIPAMENTOS</v>
          </cell>
          <cell r="AF1594">
            <v>327</v>
          </cell>
          <cell r="AG1594" t="str">
            <v>CUSTO HORÁRIO IMPRODUTIVO DIURNO</v>
          </cell>
          <cell r="AH1594">
            <v>0</v>
          </cell>
          <cell r="AI1594">
            <v>0</v>
          </cell>
        </row>
        <row r="1595">
          <cell r="G1595">
            <v>7023</v>
          </cell>
          <cell r="H1595" t="str">
            <v>DISTRIBUIDOR DE BETUME 6000L 56CV SOB PRESSAO MONTADO SOBRE CHASSIS DE CAMINHÃO - CHI</v>
          </cell>
          <cell r="I1595" t="str">
            <v>CHI</v>
          </cell>
          <cell r="J1595">
            <v>32.049999999999997</v>
          </cell>
          <cell r="R1595">
            <v>0</v>
          </cell>
          <cell r="S1595">
            <v>0</v>
          </cell>
          <cell r="T1595">
            <v>0</v>
          </cell>
          <cell r="U1595">
            <v>0</v>
          </cell>
          <cell r="V1595">
            <v>32.049999999999997</v>
          </cell>
          <cell r="W1595">
            <v>100</v>
          </cell>
          <cell r="X1595">
            <v>0</v>
          </cell>
          <cell r="Y1595">
            <v>0</v>
          </cell>
          <cell r="Z1595">
            <v>0</v>
          </cell>
          <cell r="AA1595">
            <v>0</v>
          </cell>
          <cell r="AB1595" t="str">
            <v>CAIXA REFERENCIAL</v>
          </cell>
          <cell r="AD1595" t="str">
            <v>CHOR</v>
          </cell>
          <cell r="AE1595" t="str">
            <v>CUSTOS HORÁRIOS DE MÁQUINAS E EQUIPAMENTOS</v>
          </cell>
          <cell r="AF1595">
            <v>327</v>
          </cell>
          <cell r="AG1595" t="str">
            <v>CUSTO HORÁRIO IMPRODUTIVO DIURNO</v>
          </cell>
          <cell r="AH1595">
            <v>0</v>
          </cell>
          <cell r="AI1595">
            <v>0</v>
          </cell>
        </row>
        <row r="1596">
          <cell r="G1596">
            <v>7023</v>
          </cell>
          <cell r="H1596" t="str">
            <v>DISTRIBUIDOR DE BETUME 6000L 56CV SOB PRESSAO MONTADO SOBRE CHASSIS DE CAMINHÃO - CHI</v>
          </cell>
          <cell r="I1596" t="str">
            <v>CHI</v>
          </cell>
          <cell r="J1596">
            <v>32.049999999999997</v>
          </cell>
          <cell r="K1596" t="str">
            <v>COMPOSICAO</v>
          </cell>
          <cell r="L1596">
            <v>7019</v>
          </cell>
          <cell r="M1596" t="str">
            <v>DISTRIBUIDOR DE BETUME 6000L 56CV SOB PRESSAO MONTADO SOBRE CHASSIS DE CAMINHAO - DEPRECIACAO</v>
          </cell>
          <cell r="N1596" t="str">
            <v>H</v>
          </cell>
          <cell r="O1596">
            <v>1</v>
          </cell>
          <cell r="P1596">
            <v>21.36</v>
          </cell>
          <cell r="Q1596">
            <v>21.36</v>
          </cell>
          <cell r="AD1596" t="str">
            <v>CHOR</v>
          </cell>
          <cell r="AE1596" t="str">
            <v>CUSTOS HORÁRIOS DE MÁQUINAS E EQUIPAMENTOS</v>
          </cell>
          <cell r="AF1596">
            <v>327</v>
          </cell>
          <cell r="AG1596" t="str">
            <v>CUSTO HORÁRIO IMPRODUTIVO DIURNO</v>
          </cell>
          <cell r="AH1596">
            <v>0</v>
          </cell>
          <cell r="AI1596">
            <v>0</v>
          </cell>
        </row>
        <row r="1597">
          <cell r="G1597">
            <v>7023</v>
          </cell>
          <cell r="H1597" t="str">
            <v>DISTRIBUIDOR DE BETUME 6000L 56CV SOB PRESSAO MONTADO SOBRE CHASSIS DE CAMINHÃO - CHI</v>
          </cell>
          <cell r="I1597" t="str">
            <v>CHI</v>
          </cell>
          <cell r="J1597">
            <v>32.049999999999997</v>
          </cell>
          <cell r="K1597" t="str">
            <v>COMPOSICAO</v>
          </cell>
          <cell r="L1597">
            <v>7020</v>
          </cell>
          <cell r="M1597" t="str">
            <v>DISTRIBUIDOR DE BETUME 6000L 56CV SOB PRESSAO MONTADO SOBRE CHASSIS DE CAMINHAO - JUROS</v>
          </cell>
          <cell r="N1597" t="str">
            <v>H</v>
          </cell>
          <cell r="O1597">
            <v>1</v>
          </cell>
          <cell r="P1597">
            <v>10.68</v>
          </cell>
          <cell r="Q1597">
            <v>10.68</v>
          </cell>
          <cell r="AD1597" t="str">
            <v>CHOR</v>
          </cell>
          <cell r="AE1597" t="str">
            <v>CUSTOS HORÁRIOS DE MÁQUINAS E EQUIPAMENTOS</v>
          </cell>
          <cell r="AF1597">
            <v>327</v>
          </cell>
          <cell r="AG1597" t="str">
            <v>CUSTO HORÁRIO IMPRODUTIVO DIURNO</v>
          </cell>
          <cell r="AH1597">
            <v>0</v>
          </cell>
          <cell r="AI1597">
            <v>0</v>
          </cell>
        </row>
        <row r="1598">
          <cell r="G1598">
            <v>7025</v>
          </cell>
          <cell r="H1598" t="str">
            <v>ROLO COMPACTADOR DE PNEUS 111HP 11TON - CHI</v>
          </cell>
          <cell r="I1598" t="str">
            <v>CHI</v>
          </cell>
          <cell r="J1598">
            <v>49.18</v>
          </cell>
          <cell r="R1598">
            <v>13.09</v>
          </cell>
          <cell r="S1598">
            <v>26.62</v>
          </cell>
          <cell r="T1598">
            <v>0</v>
          </cell>
          <cell r="U1598">
            <v>0</v>
          </cell>
          <cell r="V1598">
            <v>36.08</v>
          </cell>
          <cell r="W1598">
            <v>73.37</v>
          </cell>
          <cell r="X1598">
            <v>0</v>
          </cell>
          <cell r="Y1598">
            <v>0</v>
          </cell>
          <cell r="Z1598">
            <v>0</v>
          </cell>
          <cell r="AA1598">
            <v>0</v>
          </cell>
          <cell r="AB1598" t="str">
            <v>CAIXA REFERENCIAL</v>
          </cell>
          <cell r="AD1598" t="str">
            <v>CHOR</v>
          </cell>
          <cell r="AE1598" t="str">
            <v>CUSTOS HORÁRIOS DE MÁQUINAS E EQUIPAMENTOS</v>
          </cell>
          <cell r="AF1598">
            <v>327</v>
          </cell>
          <cell r="AG1598" t="str">
            <v>CUSTO HORÁRIO IMPRODUTIVO DIURNO</v>
          </cell>
          <cell r="AH1598">
            <v>0</v>
          </cell>
          <cell r="AI1598">
            <v>0</v>
          </cell>
        </row>
        <row r="1599">
          <cell r="G1599">
            <v>7025</v>
          </cell>
          <cell r="H1599" t="str">
            <v>ROLO COMPACTADOR DE PNEUS 111HP 11TON - CHI</v>
          </cell>
          <cell r="I1599" t="str">
            <v>CHI</v>
          </cell>
          <cell r="J1599">
            <v>49.18</v>
          </cell>
          <cell r="K1599" t="str">
            <v>COMPOSICAO</v>
          </cell>
          <cell r="L1599">
            <v>7026</v>
          </cell>
          <cell r="M1599" t="str">
            <v>ROLO COMPACTADOR DE PNEUS 111HP 11TON - DEPRECIACAO</v>
          </cell>
          <cell r="N1599" t="str">
            <v>H</v>
          </cell>
          <cell r="O1599">
            <v>1</v>
          </cell>
          <cell r="P1599">
            <v>24.05</v>
          </cell>
          <cell r="Q1599">
            <v>24.05</v>
          </cell>
          <cell r="AD1599" t="str">
            <v>CHOR</v>
          </cell>
          <cell r="AE1599" t="str">
            <v>CUSTOS HORÁRIOS DE MÁQUINAS E EQUIPAMENTOS</v>
          </cell>
          <cell r="AF1599">
            <v>327</v>
          </cell>
          <cell r="AG1599" t="str">
            <v>CUSTO HORÁRIO IMPRODUTIVO DIURNO</v>
          </cell>
          <cell r="AH1599">
            <v>0</v>
          </cell>
          <cell r="AI1599">
            <v>0</v>
          </cell>
        </row>
        <row r="1600">
          <cell r="G1600">
            <v>7025</v>
          </cell>
          <cell r="H1600" t="str">
            <v>ROLO COMPACTADOR DE PNEUS 111HP 11TON - CHI</v>
          </cell>
          <cell r="I1600" t="str">
            <v>CHI</v>
          </cell>
          <cell r="J1600">
            <v>49.18</v>
          </cell>
          <cell r="K1600" t="str">
            <v>COMPOSICAO</v>
          </cell>
          <cell r="L1600">
            <v>7027</v>
          </cell>
          <cell r="M1600" t="str">
            <v>ROLO COMPACTADOR DE PNEUS 111HP 11TON - JUROS</v>
          </cell>
          <cell r="N1600" t="str">
            <v>H</v>
          </cell>
          <cell r="O1600">
            <v>1</v>
          </cell>
          <cell r="P1600">
            <v>12.02</v>
          </cell>
          <cell r="Q1600">
            <v>12.02</v>
          </cell>
          <cell r="AD1600" t="str">
            <v>CHOR</v>
          </cell>
          <cell r="AE1600" t="str">
            <v>CUSTOS HORÁRIOS DE MÁQUINAS E EQUIPAMENTOS</v>
          </cell>
          <cell r="AF1600">
            <v>327</v>
          </cell>
          <cell r="AG1600" t="str">
            <v>CUSTO HORÁRIO IMPRODUTIVO DIURNO</v>
          </cell>
          <cell r="AH1600">
            <v>0</v>
          </cell>
          <cell r="AI1600">
            <v>0</v>
          </cell>
        </row>
        <row r="1601">
          <cell r="G1601">
            <v>7025</v>
          </cell>
          <cell r="H1601" t="str">
            <v>ROLO COMPACTADOR DE PNEUS 111HP 11TON - CHI</v>
          </cell>
          <cell r="I1601" t="str">
            <v>CHI</v>
          </cell>
          <cell r="J1601">
            <v>49.18</v>
          </cell>
          <cell r="K1601" t="str">
            <v>COMPOSICAO</v>
          </cell>
          <cell r="L1601">
            <v>7029</v>
          </cell>
          <cell r="M1601" t="str">
            <v>ROLO COMPACTADOR DE PNEUS 111HP 11TON - CUSTOS COM MAO-DE-OBRA NA OPERACAO DIURNA</v>
          </cell>
          <cell r="N1601" t="str">
            <v>H</v>
          </cell>
          <cell r="O1601">
            <v>1</v>
          </cell>
          <cell r="P1601">
            <v>13.09</v>
          </cell>
          <cell r="Q1601">
            <v>13.09</v>
          </cell>
          <cell r="AD1601" t="str">
            <v>CHOR</v>
          </cell>
          <cell r="AE1601" t="str">
            <v>CUSTOS HORÁRIOS DE MÁQUINAS E EQUIPAMENTOS</v>
          </cell>
          <cell r="AF1601">
            <v>327</v>
          </cell>
          <cell r="AG1601" t="str">
            <v>CUSTO HORÁRIO IMPRODUTIVO DIURNO</v>
          </cell>
          <cell r="AH1601">
            <v>0</v>
          </cell>
          <cell r="AI1601">
            <v>0</v>
          </cell>
        </row>
        <row r="1602">
          <cell r="G1602">
            <v>7031</v>
          </cell>
          <cell r="H1602" t="str">
            <v>TANQUE ESTACINARIO TAA COM SERPENTINA E CAPACIDADE PARA 30.000L - CHI</v>
          </cell>
          <cell r="I1602" t="str">
            <v>CHI</v>
          </cell>
          <cell r="J1602">
            <v>7.19</v>
          </cell>
          <cell r="R1602">
            <v>0</v>
          </cell>
          <cell r="S1602">
            <v>0</v>
          </cell>
          <cell r="T1602">
            <v>0</v>
          </cell>
          <cell r="U1602">
            <v>0</v>
          </cell>
          <cell r="V1602">
            <v>7.18</v>
          </cell>
          <cell r="W1602">
            <v>100</v>
          </cell>
          <cell r="X1602">
            <v>0</v>
          </cell>
          <cell r="Y1602">
            <v>0</v>
          </cell>
          <cell r="Z1602">
            <v>0</v>
          </cell>
          <cell r="AA1602">
            <v>0</v>
          </cell>
          <cell r="AB1602" t="str">
            <v>CAIXA REFERENCIAL</v>
          </cell>
          <cell r="AD1602" t="str">
            <v>CHOR</v>
          </cell>
          <cell r="AE1602" t="str">
            <v>CUSTOS HORÁRIOS DE MÁQUINAS E EQUIPAMENTOS</v>
          </cell>
          <cell r="AF1602">
            <v>327</v>
          </cell>
          <cell r="AG1602" t="str">
            <v>CUSTO HORÁRIO IMPRODUTIVO DIURNO</v>
          </cell>
          <cell r="AH1602">
            <v>0</v>
          </cell>
          <cell r="AI1602">
            <v>0</v>
          </cell>
        </row>
        <row r="1603">
          <cell r="G1603">
            <v>7031</v>
          </cell>
          <cell r="H1603" t="str">
            <v>TANQUE ESTACINARIO TAA COM SERPENTINA E CAPACIDADE PARA 30.000L - CHI</v>
          </cell>
          <cell r="I1603" t="str">
            <v>CHI</v>
          </cell>
          <cell r="J1603">
            <v>7.19</v>
          </cell>
          <cell r="K1603" t="str">
            <v>COMPOSICAO</v>
          </cell>
          <cell r="L1603">
            <v>7032</v>
          </cell>
          <cell r="M1603" t="str">
            <v>TANQUE ESTACINARIO TAA COM SERPENTINA E CAPACIDADE PARA 30.000L - DEPRECIACAO</v>
          </cell>
          <cell r="N1603" t="str">
            <v>H</v>
          </cell>
          <cell r="O1603">
            <v>1</v>
          </cell>
          <cell r="P1603">
            <v>5.22</v>
          </cell>
          <cell r="Q1603">
            <v>5.22</v>
          </cell>
          <cell r="AD1603" t="str">
            <v>CHOR</v>
          </cell>
          <cell r="AE1603" t="str">
            <v>CUSTOS HORÁRIOS DE MÁQUINAS E EQUIPAMENTOS</v>
          </cell>
          <cell r="AF1603">
            <v>327</v>
          </cell>
          <cell r="AG1603" t="str">
            <v>CUSTO HORÁRIO IMPRODUTIVO DIURNO</v>
          </cell>
          <cell r="AH1603">
            <v>0</v>
          </cell>
          <cell r="AI1603">
            <v>0</v>
          </cell>
        </row>
        <row r="1604">
          <cell r="G1604">
            <v>7031</v>
          </cell>
          <cell r="H1604" t="str">
            <v>TANQUE ESTACINARIO TAA COM SERPENTINA E CAPACIDADE PARA 30.000L - CHI</v>
          </cell>
          <cell r="I1604" t="str">
            <v>CHI</v>
          </cell>
          <cell r="J1604">
            <v>7.19</v>
          </cell>
          <cell r="K1604" t="str">
            <v>COMPOSICAO</v>
          </cell>
          <cell r="L1604">
            <v>7033</v>
          </cell>
          <cell r="M1604" t="str">
            <v>TANQUE ESTACINARIO TAA COM SERPENTINA E CAPACIDADE PARA 30.000L - JUROS</v>
          </cell>
          <cell r="N1604" t="str">
            <v>H</v>
          </cell>
          <cell r="O1604">
            <v>1</v>
          </cell>
          <cell r="P1604">
            <v>1.96</v>
          </cell>
          <cell r="Q1604">
            <v>1.96</v>
          </cell>
          <cell r="AD1604" t="str">
            <v>CHOR</v>
          </cell>
          <cell r="AE1604" t="str">
            <v>CUSTOS HORÁRIOS DE MÁQUINAS E EQUIPAMENTOS</v>
          </cell>
          <cell r="AF1604">
            <v>327</v>
          </cell>
          <cell r="AG1604" t="str">
            <v>CUSTO HORÁRIO IMPRODUTIVO DIURNO</v>
          </cell>
          <cell r="AH1604">
            <v>0</v>
          </cell>
          <cell r="AI1604">
            <v>0</v>
          </cell>
        </row>
        <row r="1605">
          <cell r="G1605">
            <v>7037</v>
          </cell>
          <cell r="H1605" t="str">
            <v>ROLO COMPACTADOR DE PNEUS ESTÁTICO PRESSÃO VARIÁVEL AUTO-PROPELIDO, POTÊNCIA 111HP, PESO OPERACIONAL SEM/COM LASTRO 8/23 T - CHI</v>
          </cell>
          <cell r="I1605" t="str">
            <v>CHI</v>
          </cell>
          <cell r="J1605">
            <v>49.18</v>
          </cell>
          <cell r="R1605">
            <v>13.09</v>
          </cell>
          <cell r="S1605">
            <v>26.62</v>
          </cell>
          <cell r="T1605">
            <v>0</v>
          </cell>
          <cell r="U1605">
            <v>0</v>
          </cell>
          <cell r="V1605">
            <v>36.08</v>
          </cell>
          <cell r="W1605">
            <v>73.37</v>
          </cell>
          <cell r="X1605">
            <v>0</v>
          </cell>
          <cell r="Y1605">
            <v>0</v>
          </cell>
          <cell r="Z1605">
            <v>0</v>
          </cell>
          <cell r="AA1605">
            <v>0</v>
          </cell>
          <cell r="AB1605" t="str">
            <v>CAIXA REFERENCIAL</v>
          </cell>
          <cell r="AD1605" t="str">
            <v>CHOR</v>
          </cell>
          <cell r="AE1605" t="str">
            <v>CUSTOS HORÁRIOS DE MÁQUINAS E EQUIPAMENTOS</v>
          </cell>
          <cell r="AF1605">
            <v>327</v>
          </cell>
          <cell r="AG1605" t="str">
            <v>CUSTO HORÁRIO IMPRODUTIVO DIURNO</v>
          </cell>
          <cell r="AH1605">
            <v>0</v>
          </cell>
          <cell r="AI1605">
            <v>0</v>
          </cell>
        </row>
        <row r="1606">
          <cell r="G1606">
            <v>7037</v>
          </cell>
          <cell r="H1606" t="str">
            <v>ROLO COMPACTADOR DE PNEUS ESTÁTICO PRESSÃO VARIÁVEL AUTO-PROPELIDO, POTÊNCIA 111HP, PESO OPERACIONAL SEM/COM LASTRO 8/23 T - CHI</v>
          </cell>
          <cell r="I1606" t="str">
            <v>CHI</v>
          </cell>
          <cell r="J1606">
            <v>49.18</v>
          </cell>
          <cell r="K1606" t="str">
            <v>COMPOSICAO</v>
          </cell>
          <cell r="L1606">
            <v>7038</v>
          </cell>
          <cell r="M1606" t="str">
            <v>ROLO COMPACTADOR DE PNEUS ESTATICO, PRESSAO VARIAVEL, POTENCIA 111HP - PESO SEM/COM LASTRO 9,5/22,4T - DEPRECIACAO</v>
          </cell>
          <cell r="N1606" t="str">
            <v>H</v>
          </cell>
          <cell r="O1606">
            <v>1</v>
          </cell>
          <cell r="P1606">
            <v>24.05</v>
          </cell>
          <cell r="Q1606">
            <v>24.05</v>
          </cell>
          <cell r="AD1606" t="str">
            <v>CHOR</v>
          </cell>
          <cell r="AE1606" t="str">
            <v>CUSTOS HORÁRIOS DE MÁQUINAS E EQUIPAMENTOS</v>
          </cell>
          <cell r="AF1606">
            <v>327</v>
          </cell>
          <cell r="AG1606" t="str">
            <v>CUSTO HORÁRIO IMPRODUTIVO DIURNO</v>
          </cell>
          <cell r="AH1606">
            <v>0</v>
          </cell>
          <cell r="AI1606">
            <v>0</v>
          </cell>
        </row>
        <row r="1607">
          <cell r="G1607">
            <v>7037</v>
          </cell>
          <cell r="H1607" t="str">
            <v>ROLO COMPACTADOR DE PNEUS ESTÁTICO PRESSÃO VARIÁVEL AUTO-PROPELIDO, POTÊNCIA 111HP, PESO OPERACIONAL SEM/COM LASTRO 8/23 T - CHI</v>
          </cell>
          <cell r="I1607" t="str">
            <v>CHI</v>
          </cell>
          <cell r="J1607">
            <v>49.18</v>
          </cell>
          <cell r="K1607" t="str">
            <v>COMPOSICAO</v>
          </cell>
          <cell r="L1607">
            <v>7039</v>
          </cell>
          <cell r="M1607" t="str">
            <v>ROLO COMPACTADOR DE PNEUS ESTATICO, PRESSAO VARIAVEL, POTENCIA 111HP - PESO SEM/COM LASTRO 9,5/22,4T - JUROS</v>
          </cell>
          <cell r="N1607" t="str">
            <v>H</v>
          </cell>
          <cell r="O1607">
            <v>1</v>
          </cell>
          <cell r="P1607">
            <v>12.02</v>
          </cell>
          <cell r="Q1607">
            <v>12.02</v>
          </cell>
          <cell r="AD1607" t="str">
            <v>CHOR</v>
          </cell>
          <cell r="AE1607" t="str">
            <v>CUSTOS HORÁRIOS DE MÁQUINAS E EQUIPAMENTOS</v>
          </cell>
          <cell r="AF1607">
            <v>327</v>
          </cell>
          <cell r="AG1607" t="str">
            <v>CUSTO HORÁRIO IMPRODUTIVO DIURNO</v>
          </cell>
          <cell r="AH1607">
            <v>0</v>
          </cell>
          <cell r="AI1607">
            <v>0</v>
          </cell>
        </row>
        <row r="1608">
          <cell r="G1608">
            <v>7037</v>
          </cell>
          <cell r="H1608" t="str">
            <v>ROLO COMPACTADOR DE PNEUS ESTÁTICO PRESSÃO VARIÁVEL AUTO-PROPELIDO, POTÊNCIA 111HP, PESO OPERACIONAL SEM/COM LASTRO 8/23 T - CHI</v>
          </cell>
          <cell r="I1608" t="str">
            <v>CHI</v>
          </cell>
          <cell r="J1608">
            <v>49.18</v>
          </cell>
          <cell r="K1608" t="str">
            <v>COMPOSICAO</v>
          </cell>
          <cell r="L1608">
            <v>7041</v>
          </cell>
          <cell r="M1608" t="str">
            <v>ROLO COMPACTADOR DE PNEUS ESTATICO, PRESSAO VARIAVEL, POTENCIA 111HP - PESO SEM/COM LASTRO 9,5/22,4T - CUSTOS COM MAO-DE-OBRA NA OPERACAO</v>
          </cell>
          <cell r="N1608" t="str">
            <v>H</v>
          </cell>
          <cell r="O1608">
            <v>1</v>
          </cell>
          <cell r="P1608">
            <v>13.09</v>
          </cell>
          <cell r="Q1608">
            <v>13.09</v>
          </cell>
          <cell r="AD1608" t="str">
            <v>CHOR</v>
          </cell>
          <cell r="AE1608" t="str">
            <v>CUSTOS HORÁRIOS DE MÁQUINAS E EQUIPAMENTOS</v>
          </cell>
          <cell r="AF1608">
            <v>327</v>
          </cell>
          <cell r="AG1608" t="str">
            <v>CUSTO HORÁRIO IMPRODUTIVO DIURNO</v>
          </cell>
          <cell r="AH1608">
            <v>0</v>
          </cell>
          <cell r="AI1608">
            <v>0</v>
          </cell>
        </row>
        <row r="1609">
          <cell r="G1609">
            <v>7043</v>
          </cell>
          <cell r="H1609" t="str">
            <v>CONJUNTO MOTOR-BOMBA DIESEL PARA DRENAGEM DE AGUA SUJA - 6HP - CHI</v>
          </cell>
          <cell r="I1609" t="str">
            <v>CHI</v>
          </cell>
          <cell r="J1609">
            <v>14.1</v>
          </cell>
          <cell r="R1609">
            <v>13.76</v>
          </cell>
          <cell r="S1609">
            <v>97.57</v>
          </cell>
          <cell r="T1609">
            <v>0</v>
          </cell>
          <cell r="U1609">
            <v>0</v>
          </cell>
          <cell r="V1609">
            <v>0.34</v>
          </cell>
          <cell r="W1609">
            <v>2.42</v>
          </cell>
          <cell r="X1609">
            <v>0</v>
          </cell>
          <cell r="Y1609">
            <v>0</v>
          </cell>
          <cell r="Z1609">
            <v>0</v>
          </cell>
          <cell r="AA1609">
            <v>0</v>
          </cell>
          <cell r="AB1609" t="str">
            <v>CAIXA REFERENCIAL</v>
          </cell>
          <cell r="AD1609" t="str">
            <v>CHOR</v>
          </cell>
          <cell r="AE1609" t="str">
            <v>CUSTOS HORÁRIOS DE MÁQUINAS E EQUIPAMENTOS</v>
          </cell>
          <cell r="AF1609">
            <v>327</v>
          </cell>
          <cell r="AG1609" t="str">
            <v>CUSTO HORÁRIO IMPRODUTIVO DIURNO</v>
          </cell>
          <cell r="AH1609">
            <v>0</v>
          </cell>
          <cell r="AI1609">
            <v>0</v>
          </cell>
        </row>
        <row r="1610">
          <cell r="G1610">
            <v>7043</v>
          </cell>
          <cell r="H1610" t="str">
            <v>CONJUNTO MOTOR-BOMBA DIESEL PARA DRENAGEM DE AGUA SUJA - 6HP - CHI</v>
          </cell>
          <cell r="I1610" t="str">
            <v>CHI</v>
          </cell>
          <cell r="J1610">
            <v>14.1</v>
          </cell>
          <cell r="K1610" t="str">
            <v>COMPOSICAO</v>
          </cell>
          <cell r="L1610">
            <v>7044</v>
          </cell>
          <cell r="M1610" t="str">
            <v>CONJUNTO MOTOR-BOMBA DIESEL PARA DRENAGEM DE AGUA SUJA - 6HP - DEPRECIACAO</v>
          </cell>
          <cell r="N1610" t="str">
            <v>H</v>
          </cell>
          <cell r="O1610">
            <v>1</v>
          </cell>
          <cell r="P1610">
            <v>0.21</v>
          </cell>
          <cell r="Q1610">
            <v>0.21</v>
          </cell>
          <cell r="AD1610" t="str">
            <v>CHOR</v>
          </cell>
          <cell r="AE1610" t="str">
            <v>CUSTOS HORÁRIOS DE MÁQUINAS E EQUIPAMENTOS</v>
          </cell>
          <cell r="AF1610">
            <v>327</v>
          </cell>
          <cell r="AG1610" t="str">
            <v>CUSTO HORÁRIO IMPRODUTIVO DIURNO</v>
          </cell>
          <cell r="AH1610">
            <v>0</v>
          </cell>
          <cell r="AI1610">
            <v>0</v>
          </cell>
        </row>
        <row r="1611">
          <cell r="G1611">
            <v>7043</v>
          </cell>
          <cell r="H1611" t="str">
            <v>CONJUNTO MOTOR-BOMBA DIESEL PARA DRENAGEM DE AGUA SUJA - 6HP - CHI</v>
          </cell>
          <cell r="I1611" t="str">
            <v>CHI</v>
          </cell>
          <cell r="J1611">
            <v>14.1</v>
          </cell>
          <cell r="K1611" t="str">
            <v>COMPOSICAO</v>
          </cell>
          <cell r="L1611">
            <v>7045</v>
          </cell>
          <cell r="M1611" t="str">
            <v>CONJUNTO MOTOR-BOMBA DIESEL PARA DRENAGEM DE AGUA SUJA - 6HP - JUROS</v>
          </cell>
          <cell r="N1611" t="str">
            <v>H</v>
          </cell>
          <cell r="O1611">
            <v>1</v>
          </cell>
          <cell r="P1611">
            <v>0.12</v>
          </cell>
          <cell r="Q1611">
            <v>0.12</v>
          </cell>
          <cell r="AD1611" t="str">
            <v>CHOR</v>
          </cell>
          <cell r="AE1611" t="str">
            <v>CUSTOS HORÁRIOS DE MÁQUINAS E EQUIPAMENTOS</v>
          </cell>
          <cell r="AF1611">
            <v>327</v>
          </cell>
          <cell r="AG1611" t="str">
            <v>CUSTO HORÁRIO IMPRODUTIVO DIURNO</v>
          </cell>
          <cell r="AH1611">
            <v>0</v>
          </cell>
          <cell r="AI1611">
            <v>0</v>
          </cell>
        </row>
        <row r="1612">
          <cell r="G1612">
            <v>7043</v>
          </cell>
          <cell r="H1612" t="str">
            <v>CONJUNTO MOTOR-BOMBA DIESEL PARA DRENAGEM DE AGUA SUJA - 6HP - CHI</v>
          </cell>
          <cell r="I1612" t="str">
            <v>CHI</v>
          </cell>
          <cell r="J1612">
            <v>14.1</v>
          </cell>
          <cell r="K1612" t="str">
            <v>COMPOSICAO</v>
          </cell>
          <cell r="L1612">
            <v>7048</v>
          </cell>
          <cell r="M1612" t="str">
            <v>CONJUNTO MOTOR-BOMBA DIESEL PARA DRENAGEM DE AGUA SUJA - 6HP - MAO-DE-OBRA NA OPERACAO</v>
          </cell>
          <cell r="N1612" t="str">
            <v>H</v>
          </cell>
          <cell r="O1612">
            <v>1</v>
          </cell>
          <cell r="P1612">
            <v>13.76</v>
          </cell>
          <cell r="Q1612">
            <v>13.76</v>
          </cell>
          <cell r="AD1612" t="str">
            <v>CHOR</v>
          </cell>
          <cell r="AE1612" t="str">
            <v>CUSTOS HORÁRIOS DE MÁQUINAS E EQUIPAMENTOS</v>
          </cell>
          <cell r="AF1612">
            <v>327</v>
          </cell>
          <cell r="AG1612" t="str">
            <v>CUSTO HORÁRIO IMPRODUTIVO DIURNO</v>
          </cell>
          <cell r="AH1612">
            <v>0</v>
          </cell>
          <cell r="AI1612">
            <v>0</v>
          </cell>
        </row>
        <row r="1613">
          <cell r="G1613">
            <v>7050</v>
          </cell>
          <cell r="H1613" t="str">
            <v>ROLO COMPACTADOR AUTOPROPELIDO 127HP 10260KG - CHI</v>
          </cell>
          <cell r="I1613" t="str">
            <v>CHI</v>
          </cell>
          <cell r="J1613">
            <v>47.55</v>
          </cell>
          <cell r="R1613">
            <v>13.09</v>
          </cell>
          <cell r="S1613">
            <v>27.53</v>
          </cell>
          <cell r="T1613">
            <v>0</v>
          </cell>
          <cell r="U1613">
            <v>0</v>
          </cell>
          <cell r="V1613">
            <v>34.450000000000003</v>
          </cell>
          <cell r="W1613">
            <v>72.459999999999994</v>
          </cell>
          <cell r="X1613">
            <v>0</v>
          </cell>
          <cell r="Y1613">
            <v>0</v>
          </cell>
          <cell r="Z1613">
            <v>0</v>
          </cell>
          <cell r="AA1613">
            <v>0</v>
          </cell>
          <cell r="AB1613" t="str">
            <v>CAIXA REFERENCIAL</v>
          </cell>
          <cell r="AD1613" t="str">
            <v>CHOR</v>
          </cell>
          <cell r="AE1613" t="str">
            <v>CUSTOS HORÁRIOS DE MÁQUINAS E EQUIPAMENTOS</v>
          </cell>
          <cell r="AF1613">
            <v>327</v>
          </cell>
          <cell r="AG1613" t="str">
            <v>CUSTO HORÁRIO IMPRODUTIVO DIURNO</v>
          </cell>
          <cell r="AH1613">
            <v>0</v>
          </cell>
          <cell r="AI1613">
            <v>0</v>
          </cell>
        </row>
        <row r="1614">
          <cell r="G1614">
            <v>7050</v>
          </cell>
          <cell r="H1614" t="str">
            <v>ROLO COMPACTADOR AUTOPROPELIDO 127HP 10260KG - CHI</v>
          </cell>
          <cell r="I1614" t="str">
            <v>CHI</v>
          </cell>
          <cell r="J1614">
            <v>47.55</v>
          </cell>
          <cell r="K1614" t="str">
            <v>COMPOSICAO</v>
          </cell>
          <cell r="L1614">
            <v>7051</v>
          </cell>
          <cell r="M1614" t="str">
            <v>ROLO COMPACTADOR VIBRATÓRIO PÉ DE CARNEIRO, POTÊNCIA 150HP, PESO OPERACIONAL 9,8 T, IMPACTO DINÂMICO 31,75 T - DEPRECIACAO</v>
          </cell>
          <cell r="N1614" t="str">
            <v>H</v>
          </cell>
          <cell r="O1614">
            <v>1</v>
          </cell>
          <cell r="P1614">
            <v>22.97</v>
          </cell>
          <cell r="Q1614">
            <v>22.97</v>
          </cell>
          <cell r="AD1614" t="str">
            <v>CHOR</v>
          </cell>
          <cell r="AE1614" t="str">
            <v>CUSTOS HORÁRIOS DE MÁQUINAS E EQUIPAMENTOS</v>
          </cell>
          <cell r="AF1614">
            <v>327</v>
          </cell>
          <cell r="AG1614" t="str">
            <v>CUSTO HORÁRIO IMPRODUTIVO DIURNO</v>
          </cell>
          <cell r="AH1614">
            <v>0</v>
          </cell>
          <cell r="AI1614">
            <v>0</v>
          </cell>
        </row>
        <row r="1615">
          <cell r="G1615">
            <v>7050</v>
          </cell>
          <cell r="H1615" t="str">
            <v>ROLO COMPACTADOR AUTOPROPELIDO 127HP 10260KG - CHI</v>
          </cell>
          <cell r="I1615" t="str">
            <v>CHI</v>
          </cell>
          <cell r="J1615">
            <v>47.55</v>
          </cell>
          <cell r="K1615" t="str">
            <v>COMPOSICAO</v>
          </cell>
          <cell r="L1615">
            <v>7052</v>
          </cell>
          <cell r="M1615" t="str">
            <v>ROLO COMPACTADOR VIBRATÓRIO PÉ DE CARNEIRO, POTÊNCIA 150HP, PESO OPERACIONAL 9,8 T, IMPACTO DINÂMICO 31,75 T - JUROS</v>
          </cell>
          <cell r="N1615" t="str">
            <v>H</v>
          </cell>
          <cell r="O1615">
            <v>1</v>
          </cell>
          <cell r="P1615">
            <v>11.48</v>
          </cell>
          <cell r="Q1615">
            <v>11.48</v>
          </cell>
          <cell r="AD1615" t="str">
            <v>CHOR</v>
          </cell>
          <cell r="AE1615" t="str">
            <v>CUSTOS HORÁRIOS DE MÁQUINAS E EQUIPAMENTOS</v>
          </cell>
          <cell r="AF1615">
            <v>327</v>
          </cell>
          <cell r="AG1615" t="str">
            <v>CUSTO HORÁRIO IMPRODUTIVO DIURNO</v>
          </cell>
          <cell r="AH1615">
            <v>0</v>
          </cell>
          <cell r="AI1615">
            <v>0</v>
          </cell>
        </row>
        <row r="1616">
          <cell r="G1616">
            <v>7050</v>
          </cell>
          <cell r="H1616" t="str">
            <v>ROLO COMPACTADOR AUTOPROPELIDO 127HP 10260KG - CHI</v>
          </cell>
          <cell r="I1616" t="str">
            <v>CHI</v>
          </cell>
          <cell r="J1616">
            <v>47.55</v>
          </cell>
          <cell r="K1616" t="str">
            <v>COMPOSICAO</v>
          </cell>
          <cell r="L1616">
            <v>7055</v>
          </cell>
          <cell r="M1616" t="str">
            <v>ROLO COMPACTADOR AUTOPROPELIDO 127HP 10260KG - MAO-DE-OBRA NA OPERACAO</v>
          </cell>
          <cell r="N1616" t="str">
            <v>H</v>
          </cell>
          <cell r="O1616">
            <v>1</v>
          </cell>
          <cell r="P1616">
            <v>13.09</v>
          </cell>
          <cell r="Q1616">
            <v>13.09</v>
          </cell>
          <cell r="AD1616" t="str">
            <v>CHOR</v>
          </cell>
          <cell r="AE1616" t="str">
            <v>CUSTOS HORÁRIOS DE MÁQUINAS E EQUIPAMENTOS</v>
          </cell>
          <cell r="AF1616">
            <v>327</v>
          </cell>
          <cell r="AG1616" t="str">
            <v>CUSTO HORÁRIO IMPRODUTIVO DIURNO</v>
          </cell>
          <cell r="AH1616">
            <v>0</v>
          </cell>
          <cell r="AI1616">
            <v>0</v>
          </cell>
        </row>
        <row r="1617">
          <cell r="G1617">
            <v>67827</v>
          </cell>
          <cell r="H1617" t="str">
            <v>CAMINHAO TOCO BASCULANTE 152CV, 4M3, 8,5T (CHI)</v>
          </cell>
          <cell r="I1617" t="str">
            <v>CHI</v>
          </cell>
          <cell r="J1617">
            <v>36.96</v>
          </cell>
          <cell r="R1617">
            <v>12.36</v>
          </cell>
          <cell r="S1617">
            <v>33.450000000000003</v>
          </cell>
          <cell r="T1617">
            <v>0</v>
          </cell>
          <cell r="U1617">
            <v>0</v>
          </cell>
          <cell r="V1617">
            <v>24.59</v>
          </cell>
          <cell r="W1617">
            <v>66.540000000000006</v>
          </cell>
          <cell r="X1617">
            <v>0</v>
          </cell>
          <cell r="Y1617">
            <v>0</v>
          </cell>
          <cell r="Z1617">
            <v>0</v>
          </cell>
          <cell r="AA1617">
            <v>0</v>
          </cell>
          <cell r="AB1617" t="str">
            <v>CAIXA REFERENCIAL</v>
          </cell>
          <cell r="AD1617" t="str">
            <v>CHOR</v>
          </cell>
          <cell r="AE1617" t="str">
            <v>CUSTOS HORÁRIOS DE MÁQUINAS E EQUIPAMENTOS</v>
          </cell>
          <cell r="AF1617">
            <v>327</v>
          </cell>
          <cell r="AG1617" t="str">
            <v>CUSTO HORÁRIO IMPRODUTIVO DIURNO</v>
          </cell>
          <cell r="AH1617">
            <v>0</v>
          </cell>
          <cell r="AI1617">
            <v>0</v>
          </cell>
        </row>
        <row r="1618">
          <cell r="G1618">
            <v>67827</v>
          </cell>
          <cell r="H1618" t="str">
            <v>CAMINHAO TOCO BASCULANTE 152CV, 4M3, 8,5T (CHI)</v>
          </cell>
          <cell r="I1618" t="str">
            <v>CHI</v>
          </cell>
          <cell r="J1618">
            <v>36.96</v>
          </cell>
          <cell r="K1618" t="str">
            <v>COMPOSICAO</v>
          </cell>
          <cell r="L1618">
            <v>7058</v>
          </cell>
          <cell r="M1618" t="str">
            <v>CAMINHAO BASCULANTE 4,0M3 152CV COM CAPACIDADE UTIL DE  8,5T - DEPRECIACAO</v>
          </cell>
          <cell r="N1618" t="str">
            <v>H</v>
          </cell>
          <cell r="O1618">
            <v>1</v>
          </cell>
          <cell r="P1618">
            <v>18.64</v>
          </cell>
          <cell r="Q1618">
            <v>18.64</v>
          </cell>
          <cell r="AD1618" t="str">
            <v>CHOR</v>
          </cell>
          <cell r="AE1618" t="str">
            <v>CUSTOS HORÁRIOS DE MÁQUINAS E EQUIPAMENTOS</v>
          </cell>
          <cell r="AF1618">
            <v>327</v>
          </cell>
          <cell r="AG1618" t="str">
            <v>CUSTO HORÁRIO IMPRODUTIVO DIURNO</v>
          </cell>
          <cell r="AH1618">
            <v>0</v>
          </cell>
          <cell r="AI1618">
            <v>0</v>
          </cell>
        </row>
        <row r="1619">
          <cell r="G1619">
            <v>67827</v>
          </cell>
          <cell r="H1619" t="str">
            <v>CAMINHAO TOCO BASCULANTE 152CV, 4M3, 8,5T (CHI)</v>
          </cell>
          <cell r="I1619" t="str">
            <v>CHI</v>
          </cell>
          <cell r="J1619">
            <v>36.96</v>
          </cell>
          <cell r="K1619" t="str">
            <v>COMPOSICAO</v>
          </cell>
          <cell r="L1619">
            <v>7059</v>
          </cell>
          <cell r="M1619" t="str">
            <v>CAMINHAO BASCULANTE 4,0M3 CARGA UTIL 8,5T 152CV - JUROS</v>
          </cell>
          <cell r="N1619" t="str">
            <v>H</v>
          </cell>
          <cell r="O1619">
            <v>1</v>
          </cell>
          <cell r="P1619">
            <v>5.94</v>
          </cell>
          <cell r="Q1619">
            <v>5.94</v>
          </cell>
          <cell r="AD1619" t="str">
            <v>CHOR</v>
          </cell>
          <cell r="AE1619" t="str">
            <v>CUSTOS HORÁRIOS DE MÁQUINAS E EQUIPAMENTOS</v>
          </cell>
          <cell r="AF1619">
            <v>327</v>
          </cell>
          <cell r="AG1619" t="str">
            <v>CUSTO HORÁRIO IMPRODUTIVO DIURNO</v>
          </cell>
          <cell r="AH1619">
            <v>0</v>
          </cell>
          <cell r="AI1619">
            <v>0</v>
          </cell>
        </row>
        <row r="1620">
          <cell r="G1620">
            <v>67827</v>
          </cell>
          <cell r="H1620" t="str">
            <v>CAMINHAO TOCO BASCULANTE 152CV, 4M3, 8,5T (CHI)</v>
          </cell>
          <cell r="I1620" t="str">
            <v>CHI</v>
          </cell>
          <cell r="J1620">
            <v>36.96</v>
          </cell>
          <cell r="K1620" t="str">
            <v>COMPOSICAO</v>
          </cell>
          <cell r="L1620">
            <v>7062</v>
          </cell>
          <cell r="M1620" t="str">
            <v>CAMINHAO BASCULANTE 4,0M3 CARGA UTIL 8,5T 152CV - MAO-DE-OBRA NA OPERACAO</v>
          </cell>
          <cell r="N1620" t="str">
            <v>H</v>
          </cell>
          <cell r="O1620">
            <v>1</v>
          </cell>
          <cell r="P1620">
            <v>12.36</v>
          </cell>
          <cell r="Q1620">
            <v>12.36</v>
          </cell>
          <cell r="AD1620" t="str">
            <v>CHOR</v>
          </cell>
          <cell r="AE1620" t="str">
            <v>CUSTOS HORÁRIOS DE MÁQUINAS E EQUIPAMENTOS</v>
          </cell>
          <cell r="AF1620">
            <v>327</v>
          </cell>
          <cell r="AG1620" t="str">
            <v>CUSTO HORÁRIO IMPRODUTIVO DIURNO</v>
          </cell>
          <cell r="AH1620">
            <v>0</v>
          </cell>
          <cell r="AI1620">
            <v>0</v>
          </cell>
        </row>
        <row r="1621">
          <cell r="G1621">
            <v>73295</v>
          </cell>
          <cell r="H1621" t="str">
            <v>BETONEIRA MOTOR GAS P/320L MIST SECA (CI) CARREG MEC E TAMBOR REVERSI-VEL - EXCL OPERADOR</v>
          </cell>
          <cell r="I1621" t="str">
            <v>H</v>
          </cell>
          <cell r="J1621">
            <v>1.04</v>
          </cell>
          <cell r="R1621">
            <v>0</v>
          </cell>
          <cell r="S1621">
            <v>0</v>
          </cell>
          <cell r="T1621">
            <v>0</v>
          </cell>
          <cell r="U1621">
            <v>0</v>
          </cell>
          <cell r="V1621">
            <v>1.03</v>
          </cell>
          <cell r="W1621">
            <v>100</v>
          </cell>
          <cell r="X1621">
            <v>0</v>
          </cell>
          <cell r="Y1621">
            <v>0</v>
          </cell>
          <cell r="Z1621">
            <v>0</v>
          </cell>
          <cell r="AA1621">
            <v>0</v>
          </cell>
          <cell r="AB1621" t="str">
            <v>CAIXA REFERENCIAL</v>
          </cell>
          <cell r="AD1621" t="str">
            <v>CHOR</v>
          </cell>
          <cell r="AE1621" t="str">
            <v>CUSTOS HORÁRIOS DE MÁQUINAS E EQUIPAMENTOS</v>
          </cell>
          <cell r="AF1621">
            <v>327</v>
          </cell>
          <cell r="AG1621" t="str">
            <v>CUSTO HORÁRIO IMPRODUTIVO DIURNO</v>
          </cell>
          <cell r="AH1621">
            <v>0</v>
          </cell>
          <cell r="AI1621">
            <v>0</v>
          </cell>
        </row>
        <row r="1622">
          <cell r="G1622">
            <v>73295</v>
          </cell>
          <cell r="H1622" t="str">
            <v>BETONEIRA MOTOR GAS P/320L MIST SECA (CI) CARREG MEC E TAMBOR REVERSI-VEL - EXCL OPERADOR</v>
          </cell>
          <cell r="I1622" t="str">
            <v>H</v>
          </cell>
          <cell r="J1622">
            <v>1.04</v>
          </cell>
          <cell r="K1622" t="str">
            <v>INSUMO</v>
          </cell>
          <cell r="L1622">
            <v>13891</v>
          </cell>
          <cell r="M1622" t="str">
            <v>BETONEIRA 320 LITROS, SEM CARREGADOR, MOTOR A GASOLINA</v>
          </cell>
          <cell r="N1622" t="str">
            <v>UN</v>
          </cell>
          <cell r="O1622">
            <v>2.4599999999999996E-4</v>
          </cell>
          <cell r="P1622">
            <v>4212.9799999999996</v>
          </cell>
          <cell r="Q1622">
            <v>1.03</v>
          </cell>
          <cell r="AD1622" t="str">
            <v>CHOR</v>
          </cell>
          <cell r="AE1622" t="str">
            <v>CUSTOS HORÁRIOS DE MÁQUINAS E EQUIPAMENTOS</v>
          </cell>
          <cell r="AF1622">
            <v>327</v>
          </cell>
          <cell r="AG1622" t="str">
            <v>CUSTO HORÁRIO IMPRODUTIVO DIURNO</v>
          </cell>
          <cell r="AH1622">
            <v>0</v>
          </cell>
          <cell r="AI1622">
            <v>0</v>
          </cell>
        </row>
        <row r="1623">
          <cell r="G1623">
            <v>73320</v>
          </cell>
          <cell r="H1623" t="str">
            <v>TRATOR CARREGADEIRA E RETRO-ESCAVADEIRA DIESEL 75CV (CI) INCL OPERADOR-CAPAC CACAMBA 0,76M3</v>
          </cell>
          <cell r="I1623" t="str">
            <v>H</v>
          </cell>
          <cell r="J1623">
            <v>39.28</v>
          </cell>
          <cell r="R1623">
            <v>13.76</v>
          </cell>
          <cell r="S1623">
            <v>35.03</v>
          </cell>
          <cell r="T1623">
            <v>0</v>
          </cell>
          <cell r="U1623">
            <v>0</v>
          </cell>
          <cell r="V1623">
            <v>25.52</v>
          </cell>
          <cell r="W1623">
            <v>64.959999999999994</v>
          </cell>
          <cell r="X1623">
            <v>0</v>
          </cell>
          <cell r="Y1623">
            <v>0</v>
          </cell>
          <cell r="Z1623">
            <v>0</v>
          </cell>
          <cell r="AA1623">
            <v>0</v>
          </cell>
          <cell r="AB1623" t="str">
            <v>CAIXA REFERENCIAL</v>
          </cell>
          <cell r="AD1623" t="str">
            <v>CHOR</v>
          </cell>
          <cell r="AE1623" t="str">
            <v>CUSTOS HORÁRIOS DE MÁQUINAS E EQUIPAMENTOS</v>
          </cell>
          <cell r="AF1623">
            <v>327</v>
          </cell>
          <cell r="AG1623" t="str">
            <v>CUSTO HORÁRIO IMPRODUTIVO DIURNO</v>
          </cell>
          <cell r="AH1623">
            <v>0</v>
          </cell>
          <cell r="AI1623">
            <v>0</v>
          </cell>
        </row>
        <row r="1624">
          <cell r="G1624">
            <v>73320</v>
          </cell>
          <cell r="H1624" t="str">
            <v>TRATOR CARREGADEIRA E RETRO-ESCAVADEIRA DIESEL 75CV (CI) INCL OPERADOR-CAPAC CACAMBA 0,76M3</v>
          </cell>
          <cell r="I1624" t="str">
            <v>H</v>
          </cell>
          <cell r="J1624">
            <v>39.28</v>
          </cell>
          <cell r="K1624" t="str">
            <v>INSUMO</v>
          </cell>
          <cell r="L1624">
            <v>4230</v>
          </cell>
          <cell r="M1624" t="str">
            <v>OPERADOR DE MAQUINAS E EQUIPAMENTOS</v>
          </cell>
          <cell r="N1624" t="str">
            <v>H</v>
          </cell>
          <cell r="O1624">
            <v>1</v>
          </cell>
          <cell r="P1624">
            <v>13.76</v>
          </cell>
          <cell r="Q1624">
            <v>13.76</v>
          </cell>
          <cell r="AD1624" t="str">
            <v>CHOR</v>
          </cell>
          <cell r="AE1624" t="str">
            <v>CUSTOS HORÁRIOS DE MÁQUINAS E EQUIPAMENTOS</v>
          </cell>
          <cell r="AF1624">
            <v>327</v>
          </cell>
          <cell r="AG1624" t="str">
            <v>CUSTO HORÁRIO IMPRODUTIVO DIURNO</v>
          </cell>
          <cell r="AH1624">
            <v>0</v>
          </cell>
          <cell r="AI1624">
            <v>0</v>
          </cell>
        </row>
        <row r="1625">
          <cell r="G1625">
            <v>73320</v>
          </cell>
          <cell r="H1625" t="str">
            <v>TRATOR CARREGADEIRA E RETRO-ESCAVADEIRA DIESEL 75CV (CI) INCL OPERADOR-CAPAC CACAMBA 0,76M3</v>
          </cell>
          <cell r="I1625" t="str">
            <v>H</v>
          </cell>
          <cell r="J1625">
            <v>39.28</v>
          </cell>
          <cell r="K1625" t="str">
            <v>INSUMO</v>
          </cell>
          <cell r="L1625">
            <v>6046</v>
          </cell>
          <cell r="M1625" t="str">
            <v>RETROESCAVADEIRA SOBRE RODAS, TRAÇÃO 4X4, POTÊNCIA MÍN. 70HP, CAÇAMBA CAP. MIN. 0,7M3, PESO OPERACIONAL MIN. 6500 KG, PROFUNDIDADE DE ESCAVAÇÃO SUPERIOR A 4,00M.</v>
          </cell>
          <cell r="N1625" t="str">
            <v>UN</v>
          </cell>
          <cell r="O1625">
            <v>1.16E-4</v>
          </cell>
          <cell r="P1625">
            <v>220000</v>
          </cell>
          <cell r="Q1625">
            <v>25.52</v>
          </cell>
          <cell r="AD1625" t="str">
            <v>CHOR</v>
          </cell>
          <cell r="AE1625" t="str">
            <v>CUSTOS HORÁRIOS DE MÁQUINAS E EQUIPAMENTOS</v>
          </cell>
          <cell r="AF1625">
            <v>327</v>
          </cell>
          <cell r="AG1625" t="str">
            <v>CUSTO HORÁRIO IMPRODUTIVO DIURNO</v>
          </cell>
          <cell r="AH1625">
            <v>0</v>
          </cell>
          <cell r="AI1625">
            <v>0</v>
          </cell>
        </row>
        <row r="1626">
          <cell r="G1626">
            <v>73326</v>
          </cell>
          <cell r="H1626" t="str">
            <v>CAMINHAO BASCULANTE (TOCO), 5 M3, MOTOR DIESEL, 132CV, COM MOTORISTA,  (CHI).</v>
          </cell>
          <cell r="I1626" t="str">
            <v>H</v>
          </cell>
          <cell r="J1626">
            <v>31.34</v>
          </cell>
          <cell r="R1626">
            <v>14.18</v>
          </cell>
          <cell r="S1626">
            <v>45.26</v>
          </cell>
          <cell r="T1626">
            <v>0</v>
          </cell>
          <cell r="U1626">
            <v>0</v>
          </cell>
          <cell r="V1626">
            <v>17.149999999999999</v>
          </cell>
          <cell r="W1626">
            <v>54.73</v>
          </cell>
          <cell r="X1626">
            <v>0</v>
          </cell>
          <cell r="Y1626">
            <v>0</v>
          </cell>
          <cell r="Z1626">
            <v>0</v>
          </cell>
          <cell r="AA1626">
            <v>0</v>
          </cell>
          <cell r="AB1626" t="str">
            <v>CAIXA REFERENCIAL</v>
          </cell>
          <cell r="AD1626" t="str">
            <v>CHOR</v>
          </cell>
          <cell r="AE1626" t="str">
            <v>CUSTOS HORÁRIOS DE MÁQUINAS E EQUIPAMENTOS</v>
          </cell>
          <cell r="AF1626">
            <v>327</v>
          </cell>
          <cell r="AG1626" t="str">
            <v>CUSTO HORÁRIO IMPRODUTIVO DIURNO</v>
          </cell>
          <cell r="AH1626">
            <v>0</v>
          </cell>
          <cell r="AI1626">
            <v>0</v>
          </cell>
        </row>
        <row r="1627">
          <cell r="G1627">
            <v>73326</v>
          </cell>
          <cell r="H1627" t="str">
            <v>CAMINHAO BASCULANTE (TOCO), 5 M3, MOTOR DIESEL, 132CV, COM MOTORISTA,  (CHI).</v>
          </cell>
          <cell r="I1627" t="str">
            <v>H</v>
          </cell>
          <cell r="J1627">
            <v>31.34</v>
          </cell>
          <cell r="K1627" t="str">
            <v>INSUMO</v>
          </cell>
          <cell r="L1627">
            <v>4094</v>
          </cell>
          <cell r="M1627" t="str">
            <v>MOTORISTA DE CAMINHAO E CARRETA</v>
          </cell>
          <cell r="N1627" t="str">
            <v>H</v>
          </cell>
          <cell r="O1627">
            <v>1</v>
          </cell>
          <cell r="P1627">
            <v>14.18</v>
          </cell>
          <cell r="Q1627">
            <v>14.18</v>
          </cell>
          <cell r="AD1627" t="str">
            <v>CHOR</v>
          </cell>
          <cell r="AE1627" t="str">
            <v>CUSTOS HORÁRIOS DE MÁQUINAS E EQUIPAMENTOS</v>
          </cell>
          <cell r="AF1627">
            <v>327</v>
          </cell>
          <cell r="AG1627" t="str">
            <v>CUSTO HORÁRIO IMPRODUTIVO DIURNO</v>
          </cell>
          <cell r="AH1627">
            <v>0</v>
          </cell>
          <cell r="AI1627">
            <v>0</v>
          </cell>
        </row>
        <row r="1628">
          <cell r="G1628">
            <v>73326</v>
          </cell>
          <cell r="H1628" t="str">
            <v>CAMINHAO BASCULANTE (TOCO), 5 M3, MOTOR DIESEL, 132CV, COM MOTORISTA,  (CHI).</v>
          </cell>
          <cell r="I1628" t="str">
            <v>H</v>
          </cell>
          <cell r="J1628">
            <v>31.34</v>
          </cell>
          <cell r="K1628" t="str">
            <v>INSUMO</v>
          </cell>
          <cell r="L1628">
            <v>10619</v>
          </cell>
          <cell r="M1628" t="str">
            <v>CAMINHAO BASCULANTE 4,0M3 TOCO FORD F-12000 S270 MOTOR CUMMINS 162CV   PBT=11800KG -  CARGA UTIL MAX C/ EQUIP=7640KG - DIST ENTRE EIXOS 4470MM - INCL CACAMBA</v>
          </cell>
          <cell r="N1628" t="str">
            <v>UN</v>
          </cell>
          <cell r="O1628">
            <v>1.16E-4</v>
          </cell>
          <cell r="P1628">
            <v>147873.49</v>
          </cell>
          <cell r="Q1628">
            <v>17.149999999999999</v>
          </cell>
          <cell r="AD1628" t="str">
            <v>CHOR</v>
          </cell>
          <cell r="AE1628" t="str">
            <v>CUSTOS HORÁRIOS DE MÁQUINAS E EQUIPAMENTOS</v>
          </cell>
          <cell r="AF1628">
            <v>327</v>
          </cell>
          <cell r="AG1628" t="str">
            <v>CUSTO HORÁRIO IMPRODUTIVO DIURNO</v>
          </cell>
          <cell r="AH1628">
            <v>0</v>
          </cell>
          <cell r="AI1628">
            <v>0</v>
          </cell>
        </row>
        <row r="1629">
          <cell r="G1629">
            <v>73395</v>
          </cell>
          <cell r="H1629" t="str">
            <v>GRUPO GERADOR 150 KVA- CHI</v>
          </cell>
          <cell r="I1629" t="str">
            <v>CHI</v>
          </cell>
          <cell r="J1629">
            <v>3.68</v>
          </cell>
          <cell r="R1629">
            <v>0</v>
          </cell>
          <cell r="S1629">
            <v>0</v>
          </cell>
          <cell r="T1629">
            <v>0</v>
          </cell>
          <cell r="U1629">
            <v>0</v>
          </cell>
          <cell r="V1629">
            <v>3.67</v>
          </cell>
          <cell r="W1629">
            <v>100</v>
          </cell>
          <cell r="X1629">
            <v>0</v>
          </cell>
          <cell r="Y1629">
            <v>0</v>
          </cell>
          <cell r="Z1629">
            <v>0</v>
          </cell>
          <cell r="AA1629">
            <v>0</v>
          </cell>
          <cell r="AB1629" t="str">
            <v>CAIXA REFERENCIAL</v>
          </cell>
          <cell r="AD1629" t="str">
            <v>CHOR</v>
          </cell>
          <cell r="AE1629" t="str">
            <v>CUSTOS HORÁRIOS DE MÁQUINAS E EQUIPAMENTOS</v>
          </cell>
          <cell r="AF1629">
            <v>327</v>
          </cell>
          <cell r="AG1629" t="str">
            <v>CUSTO HORÁRIO IMPRODUTIVO DIURNO</v>
          </cell>
          <cell r="AH1629">
            <v>0</v>
          </cell>
          <cell r="AI1629">
            <v>0</v>
          </cell>
        </row>
        <row r="1630">
          <cell r="G1630">
            <v>73395</v>
          </cell>
          <cell r="H1630" t="str">
            <v>GRUPO GERADOR 150 KVA- CHI</v>
          </cell>
          <cell r="I1630" t="str">
            <v>CHI</v>
          </cell>
          <cell r="J1630">
            <v>3.68</v>
          </cell>
          <cell r="K1630" t="str">
            <v>COMPOSICAO</v>
          </cell>
          <cell r="L1630">
            <v>73303</v>
          </cell>
          <cell r="M1630" t="str">
            <v>DEPRECIAO E JUROS - GRUPO GERADOR 150 KVA</v>
          </cell>
          <cell r="N1630" t="str">
            <v>H</v>
          </cell>
          <cell r="O1630">
            <v>1</v>
          </cell>
          <cell r="P1630">
            <v>3.67</v>
          </cell>
          <cell r="Q1630">
            <v>3.67</v>
          </cell>
          <cell r="AD1630" t="str">
            <v>CHOR</v>
          </cell>
          <cell r="AE1630" t="str">
            <v>CUSTOS HORÁRIOS DE MÁQUINAS E EQUIPAMENTOS</v>
          </cell>
          <cell r="AF1630">
            <v>327</v>
          </cell>
          <cell r="AG1630" t="str">
            <v>CUSTO HORÁRIO IMPRODUTIVO DIURNO</v>
          </cell>
          <cell r="AH1630">
            <v>0</v>
          </cell>
          <cell r="AI1630">
            <v>0</v>
          </cell>
        </row>
        <row r="1631">
          <cell r="G1631">
            <v>73472</v>
          </cell>
          <cell r="H1631" t="str">
            <v>CUSTO HORARIO IMPRODUTIVO DIURNO - COMPRESSOR ATLAS COPCO - XA80 170  PCM 80 HP</v>
          </cell>
          <cell r="I1631" t="str">
            <v>CHI</v>
          </cell>
          <cell r="J1631">
            <v>18.809999999999999</v>
          </cell>
          <cell r="R1631">
            <v>5.97</v>
          </cell>
          <cell r="S1631">
            <v>31.74</v>
          </cell>
          <cell r="T1631">
            <v>0</v>
          </cell>
          <cell r="U1631">
            <v>0</v>
          </cell>
          <cell r="V1631">
            <v>12.83</v>
          </cell>
          <cell r="W1631">
            <v>68.25</v>
          </cell>
          <cell r="X1631">
            <v>0</v>
          </cell>
          <cell r="Y1631">
            <v>0</v>
          </cell>
          <cell r="Z1631">
            <v>0</v>
          </cell>
          <cell r="AA1631">
            <v>0</v>
          </cell>
          <cell r="AB1631" t="str">
            <v>CAIXA REFERENCIAL</v>
          </cell>
          <cell r="AD1631" t="str">
            <v>CHOR</v>
          </cell>
          <cell r="AE1631" t="str">
            <v>CUSTOS HORÁRIOS DE MÁQUINAS E EQUIPAMENTOS</v>
          </cell>
          <cell r="AF1631">
            <v>327</v>
          </cell>
          <cell r="AG1631" t="str">
            <v>CUSTO HORÁRIO IMPRODUTIVO DIURNO</v>
          </cell>
          <cell r="AH1631">
            <v>0</v>
          </cell>
          <cell r="AI1631">
            <v>0</v>
          </cell>
        </row>
        <row r="1632">
          <cell r="G1632">
            <v>73472</v>
          </cell>
          <cell r="H1632" t="str">
            <v>CUSTO HORARIO IMPRODUTIVO DIURNO - COMPRESSOR ATLAS COPCO - XA80 170  PCM 80 HP</v>
          </cell>
          <cell r="I1632" t="str">
            <v>CHI</v>
          </cell>
          <cell r="J1632">
            <v>18.809999999999999</v>
          </cell>
          <cell r="K1632" t="str">
            <v>COMPOSICAO</v>
          </cell>
          <cell r="L1632">
            <v>73319</v>
          </cell>
          <cell r="M1632" t="str">
            <v>CUSTO HORARIO COM DEPRECIACAO E JUROS - COMPRESSOR ATLAS COPCO - XA80  170 PCM 80 HP</v>
          </cell>
          <cell r="N1632" t="str">
            <v>H</v>
          </cell>
          <cell r="O1632">
            <v>1</v>
          </cell>
          <cell r="P1632">
            <v>12.83</v>
          </cell>
          <cell r="Q1632">
            <v>12.83</v>
          </cell>
          <cell r="AD1632" t="str">
            <v>CHOR</v>
          </cell>
          <cell r="AE1632" t="str">
            <v>CUSTOS HORÁRIOS DE MÁQUINAS E EQUIPAMENTOS</v>
          </cell>
          <cell r="AF1632">
            <v>327</v>
          </cell>
          <cell r="AG1632" t="str">
            <v>CUSTO HORÁRIO IMPRODUTIVO DIURNO</v>
          </cell>
          <cell r="AH1632">
            <v>0</v>
          </cell>
          <cell r="AI1632">
            <v>0</v>
          </cell>
        </row>
        <row r="1633">
          <cell r="G1633">
            <v>73472</v>
          </cell>
          <cell r="H1633" t="str">
            <v>CUSTO HORARIO IMPRODUTIVO DIURNO - COMPRESSOR ATLAS COPCO - XA80 170  PCM 80 HP</v>
          </cell>
          <cell r="I1633" t="str">
            <v>CHI</v>
          </cell>
          <cell r="J1633">
            <v>18.809999999999999</v>
          </cell>
          <cell r="K1633" t="str">
            <v>COMPOSICAO</v>
          </cell>
          <cell r="L1633">
            <v>73325</v>
          </cell>
          <cell r="M1633" t="str">
            <v>CUSTO HORARIO COM MAO-DE-OBRA NA OPERACAO DIURNA - COMPRESSOR ATLAS COPCO - XA80 170 PCM 80 HP</v>
          </cell>
          <cell r="N1633" t="str">
            <v>H</v>
          </cell>
          <cell r="O1633">
            <v>1</v>
          </cell>
          <cell r="P1633">
            <v>5.97</v>
          </cell>
          <cell r="Q1633">
            <v>5.97</v>
          </cell>
          <cell r="AD1633" t="str">
            <v>CHOR</v>
          </cell>
          <cell r="AE1633" t="str">
            <v>CUSTOS HORÁRIOS DE MÁQUINAS E EQUIPAMENTOS</v>
          </cell>
          <cell r="AF1633">
            <v>327</v>
          </cell>
          <cell r="AG1633" t="str">
            <v>CUSTO HORÁRIO IMPRODUTIVO DIURNO</v>
          </cell>
          <cell r="AH1633">
            <v>0</v>
          </cell>
          <cell r="AI1633">
            <v>0</v>
          </cell>
        </row>
        <row r="1634">
          <cell r="G1634">
            <v>83760</v>
          </cell>
          <cell r="H1634" t="str">
            <v>CHI-GUINDASTE MADAL MD-10A</v>
          </cell>
          <cell r="I1634" t="str">
            <v>CHI</v>
          </cell>
          <cell r="J1634">
            <v>69.540000000000006</v>
          </cell>
          <cell r="R1634">
            <v>14.26</v>
          </cell>
          <cell r="S1634">
            <v>20.51</v>
          </cell>
          <cell r="T1634">
            <v>0</v>
          </cell>
          <cell r="U1634">
            <v>0</v>
          </cell>
          <cell r="V1634">
            <v>55.27</v>
          </cell>
          <cell r="W1634">
            <v>79.48</v>
          </cell>
          <cell r="X1634">
            <v>0</v>
          </cell>
          <cell r="Y1634">
            <v>0</v>
          </cell>
          <cell r="Z1634">
            <v>0</v>
          </cell>
          <cell r="AA1634">
            <v>0</v>
          </cell>
          <cell r="AB1634" t="str">
            <v>CAIXA REFERENCIAL</v>
          </cell>
          <cell r="AD1634" t="str">
            <v>CHOR</v>
          </cell>
          <cell r="AE1634" t="str">
            <v>CUSTOS HORÁRIOS DE MÁQUINAS E EQUIPAMENTOS</v>
          </cell>
          <cell r="AF1634">
            <v>327</v>
          </cell>
          <cell r="AG1634" t="str">
            <v>CUSTO HORÁRIO IMPRODUTIVO DIURNO</v>
          </cell>
          <cell r="AH1634">
            <v>0</v>
          </cell>
          <cell r="AI1634">
            <v>0</v>
          </cell>
        </row>
        <row r="1635">
          <cell r="G1635">
            <v>83760</v>
          </cell>
          <cell r="H1635" t="str">
            <v>CHI-GUINDASTE MADAL MD-10A</v>
          </cell>
          <cell r="I1635" t="str">
            <v>CHI</v>
          </cell>
          <cell r="J1635">
            <v>69.540000000000006</v>
          </cell>
          <cell r="K1635" t="str">
            <v>COMPOSICAO</v>
          </cell>
          <cell r="L1635">
            <v>83755</v>
          </cell>
          <cell r="M1635" t="str">
            <v>DEPRECIACAO GUINDASTE MADAL MD-10A</v>
          </cell>
          <cell r="N1635" t="str">
            <v>H</v>
          </cell>
          <cell r="O1635">
            <v>1</v>
          </cell>
          <cell r="P1635">
            <v>38.86</v>
          </cell>
          <cell r="Q1635">
            <v>38.86</v>
          </cell>
          <cell r="AD1635" t="str">
            <v>CHOR</v>
          </cell>
          <cell r="AE1635" t="str">
            <v>CUSTOS HORÁRIOS DE MÁQUINAS E EQUIPAMENTOS</v>
          </cell>
          <cell r="AF1635">
            <v>327</v>
          </cell>
          <cell r="AG1635" t="str">
            <v>CUSTO HORÁRIO IMPRODUTIVO DIURNO</v>
          </cell>
          <cell r="AH1635">
            <v>0</v>
          </cell>
          <cell r="AI1635">
            <v>0</v>
          </cell>
        </row>
        <row r="1636">
          <cell r="G1636">
            <v>83760</v>
          </cell>
          <cell r="H1636" t="str">
            <v>CHI-GUINDASTE MADAL MD-10A</v>
          </cell>
          <cell r="I1636" t="str">
            <v>CHI</v>
          </cell>
          <cell r="J1636">
            <v>69.540000000000006</v>
          </cell>
          <cell r="K1636" t="str">
            <v>COMPOSICAO</v>
          </cell>
          <cell r="L1636">
            <v>83756</v>
          </cell>
          <cell r="M1636" t="str">
            <v>JUROS GUINDASTE MADAL MD-10A</v>
          </cell>
          <cell r="N1636" t="str">
            <v>H</v>
          </cell>
          <cell r="O1636">
            <v>1</v>
          </cell>
          <cell r="P1636">
            <v>16.399999999999999</v>
          </cell>
          <cell r="Q1636">
            <v>16.399999999999999</v>
          </cell>
          <cell r="AD1636" t="str">
            <v>CHOR</v>
          </cell>
          <cell r="AE1636" t="str">
            <v>CUSTOS HORÁRIOS DE MÁQUINAS E EQUIPAMENTOS</v>
          </cell>
          <cell r="AF1636">
            <v>327</v>
          </cell>
          <cell r="AG1636" t="str">
            <v>CUSTO HORÁRIO IMPRODUTIVO DIURNO</v>
          </cell>
          <cell r="AH1636">
            <v>0</v>
          </cell>
          <cell r="AI1636">
            <v>0</v>
          </cell>
        </row>
        <row r="1637">
          <cell r="G1637">
            <v>83760</v>
          </cell>
          <cell r="H1637" t="str">
            <v>CHI-GUINDASTE MADAL MD-10A</v>
          </cell>
          <cell r="I1637" t="str">
            <v>CHI</v>
          </cell>
          <cell r="J1637">
            <v>69.540000000000006</v>
          </cell>
          <cell r="K1637" t="str">
            <v>INSUMO</v>
          </cell>
          <cell r="L1637">
            <v>4254</v>
          </cell>
          <cell r="M1637" t="str">
            <v>OPERADOR DE GUINDASTE</v>
          </cell>
          <cell r="N1637" t="str">
            <v>H</v>
          </cell>
          <cell r="O1637">
            <v>1</v>
          </cell>
          <cell r="P1637">
            <v>14.26</v>
          </cell>
          <cell r="Q1637">
            <v>14.26</v>
          </cell>
          <cell r="AD1637" t="str">
            <v>CHOR</v>
          </cell>
          <cell r="AE1637" t="str">
            <v>CUSTOS HORÁRIOS DE MÁQUINAS E EQUIPAMENTOS</v>
          </cell>
          <cell r="AF1637">
            <v>327</v>
          </cell>
          <cell r="AG1637" t="str">
            <v>CUSTO HORÁRIO IMPRODUTIVO DIURNO</v>
          </cell>
          <cell r="AH1637">
            <v>0</v>
          </cell>
          <cell r="AI1637">
            <v>0</v>
          </cell>
        </row>
        <row r="1638">
          <cell r="G1638">
            <v>83766</v>
          </cell>
          <cell r="H1638" t="str">
            <v>CHI-GRUPO DE SOLDAGEM BAMBOZZI 375-A</v>
          </cell>
          <cell r="I1638" t="str">
            <v>CHI</v>
          </cell>
          <cell r="J1638">
            <v>24.14</v>
          </cell>
          <cell r="R1638">
            <v>12.31</v>
          </cell>
          <cell r="S1638">
            <v>51.02</v>
          </cell>
          <cell r="T1638">
            <v>0</v>
          </cell>
          <cell r="U1638">
            <v>0</v>
          </cell>
          <cell r="V1638">
            <v>11.82</v>
          </cell>
          <cell r="W1638">
            <v>48.97</v>
          </cell>
          <cell r="X1638">
            <v>0</v>
          </cell>
          <cell r="Y1638">
            <v>0</v>
          </cell>
          <cell r="Z1638">
            <v>0</v>
          </cell>
          <cell r="AA1638">
            <v>0</v>
          </cell>
          <cell r="AB1638" t="str">
            <v>CAIXA REFERENCIAL</v>
          </cell>
          <cell r="AD1638" t="str">
            <v>CHOR</v>
          </cell>
          <cell r="AE1638" t="str">
            <v>CUSTOS HORÁRIOS DE MÁQUINAS E EQUIPAMENTOS</v>
          </cell>
          <cell r="AF1638">
            <v>327</v>
          </cell>
          <cell r="AG1638" t="str">
            <v>CUSTO HORÁRIO IMPRODUTIVO DIURNO</v>
          </cell>
          <cell r="AH1638">
            <v>0</v>
          </cell>
          <cell r="AI1638">
            <v>0</v>
          </cell>
        </row>
        <row r="1639">
          <cell r="G1639">
            <v>83766</v>
          </cell>
          <cell r="H1639" t="str">
            <v>CHI-GRUPO DE SOLDAGEM BAMBOZZI 375-A</v>
          </cell>
          <cell r="I1639" t="str">
            <v>CHI</v>
          </cell>
          <cell r="J1639">
            <v>24.14</v>
          </cell>
          <cell r="K1639" t="str">
            <v>COMPOSICAO</v>
          </cell>
          <cell r="L1639">
            <v>83761</v>
          </cell>
          <cell r="M1639" t="str">
            <v>DEPRECIACAO GRUPO DE SOLDAGEM BAMBOZZI 375-A</v>
          </cell>
          <cell r="N1639" t="str">
            <v>H</v>
          </cell>
          <cell r="O1639">
            <v>1</v>
          </cell>
          <cell r="P1639">
            <v>9.36</v>
          </cell>
          <cell r="Q1639">
            <v>9.36</v>
          </cell>
          <cell r="AD1639" t="str">
            <v>CHOR</v>
          </cell>
          <cell r="AE1639" t="str">
            <v>CUSTOS HORÁRIOS DE MÁQUINAS E EQUIPAMENTOS</v>
          </cell>
          <cell r="AF1639">
            <v>327</v>
          </cell>
          <cell r="AG1639" t="str">
            <v>CUSTO HORÁRIO IMPRODUTIVO DIURNO</v>
          </cell>
          <cell r="AH1639">
            <v>0</v>
          </cell>
          <cell r="AI1639">
            <v>0</v>
          </cell>
        </row>
        <row r="1640">
          <cell r="G1640">
            <v>83766</v>
          </cell>
          <cell r="H1640" t="str">
            <v>CHI-GRUPO DE SOLDAGEM BAMBOZZI 375-A</v>
          </cell>
          <cell r="I1640" t="str">
            <v>CHI</v>
          </cell>
          <cell r="J1640">
            <v>24.14</v>
          </cell>
          <cell r="K1640" t="str">
            <v>COMPOSICAO</v>
          </cell>
          <cell r="L1640">
            <v>83764</v>
          </cell>
          <cell r="M1640" t="str">
            <v>JUROS GRUPO DE SOLDAGEM BAMBOZZI 375-A</v>
          </cell>
          <cell r="N1640" t="str">
            <v>H</v>
          </cell>
          <cell r="O1640">
            <v>1</v>
          </cell>
          <cell r="P1640">
            <v>2.4500000000000002</v>
          </cell>
          <cell r="Q1640">
            <v>2.4500000000000002</v>
          </cell>
          <cell r="AD1640" t="str">
            <v>CHOR</v>
          </cell>
          <cell r="AE1640" t="str">
            <v>CUSTOS HORÁRIOS DE MÁQUINAS E EQUIPAMENTOS</v>
          </cell>
          <cell r="AF1640">
            <v>327</v>
          </cell>
          <cell r="AG1640" t="str">
            <v>CUSTO HORÁRIO IMPRODUTIVO DIURNO</v>
          </cell>
          <cell r="AH1640">
            <v>0</v>
          </cell>
          <cell r="AI1640">
            <v>0</v>
          </cell>
        </row>
        <row r="1641">
          <cell r="G1641">
            <v>83766</v>
          </cell>
          <cell r="H1641" t="str">
            <v>CHI-GRUPO DE SOLDAGEM BAMBOZZI 375-A</v>
          </cell>
          <cell r="I1641" t="str">
            <v>CHI</v>
          </cell>
          <cell r="J1641">
            <v>24.14</v>
          </cell>
          <cell r="K1641" t="str">
            <v>INSUMO</v>
          </cell>
          <cell r="L1641">
            <v>6160</v>
          </cell>
          <cell r="M1641" t="str">
            <v>SOLDADOR</v>
          </cell>
          <cell r="N1641" t="str">
            <v>H</v>
          </cell>
          <cell r="O1641">
            <v>1</v>
          </cell>
          <cell r="P1641">
            <v>12.31</v>
          </cell>
          <cell r="Q1641">
            <v>12.31</v>
          </cell>
          <cell r="AD1641" t="str">
            <v>CHOR</v>
          </cell>
          <cell r="AE1641" t="str">
            <v>CUSTOS HORÁRIOS DE MÁQUINAS E EQUIPAMENTOS</v>
          </cell>
          <cell r="AF1641">
            <v>327</v>
          </cell>
          <cell r="AG1641" t="str">
            <v>CUSTO HORÁRIO IMPRODUTIVO DIURNO</v>
          </cell>
          <cell r="AH1641">
            <v>0</v>
          </cell>
          <cell r="AI1641">
            <v>0</v>
          </cell>
        </row>
        <row r="1642">
          <cell r="G1642">
            <v>83998</v>
          </cell>
          <cell r="H1642" t="str">
            <v>CAMINHÃO TOCO, CARROCERIA FIXA ABERTA MADEIRA, MOTOR DIESEL - CHI - COM MOTORISTA</v>
          </cell>
          <cell r="I1642" t="str">
            <v>CHI</v>
          </cell>
          <cell r="J1642">
            <v>33.61</v>
          </cell>
          <cell r="R1642">
            <v>14.18</v>
          </cell>
          <cell r="S1642">
            <v>42.2</v>
          </cell>
          <cell r="T1642">
            <v>0</v>
          </cell>
          <cell r="U1642">
            <v>0</v>
          </cell>
          <cell r="V1642">
            <v>19.420000000000002</v>
          </cell>
          <cell r="W1642">
            <v>57.79</v>
          </cell>
          <cell r="X1642">
            <v>0</v>
          </cell>
          <cell r="Y1642">
            <v>0</v>
          </cell>
          <cell r="Z1642">
            <v>0</v>
          </cell>
          <cell r="AA1642">
            <v>0</v>
          </cell>
          <cell r="AB1642" t="str">
            <v>CAIXA REFERENCIAL</v>
          </cell>
          <cell r="AD1642" t="str">
            <v>CHOR</v>
          </cell>
          <cell r="AE1642" t="str">
            <v>CUSTOS HORÁRIOS DE MÁQUINAS E EQUIPAMENTOS</v>
          </cell>
          <cell r="AF1642">
            <v>327</v>
          </cell>
          <cell r="AG1642" t="str">
            <v>CUSTO HORÁRIO IMPRODUTIVO DIURNO</v>
          </cell>
          <cell r="AH1642">
            <v>0</v>
          </cell>
          <cell r="AI1642">
            <v>0</v>
          </cell>
        </row>
        <row r="1643">
          <cell r="G1643">
            <v>83998</v>
          </cell>
          <cell r="H1643" t="str">
            <v>CAMINHÃO TOCO, CARROCERIA FIXA ABERTA MADEIRA, MOTOR DIESEL - CHI - COM MOTORISTA</v>
          </cell>
          <cell r="I1643" t="str">
            <v>CHI</v>
          </cell>
          <cell r="J1643">
            <v>33.61</v>
          </cell>
          <cell r="K1643" t="str">
            <v>INSUMO</v>
          </cell>
          <cell r="L1643">
            <v>1150</v>
          </cell>
          <cell r="M1643" t="str">
            <v>CAMINHAO  TOCO FORD CARGO 1717 E   MOTOR CUMMINS 170 CV - PBT=16000 KG - CARGA UTIL + CARROCERIA = 11090 KG - DIST ENTRE EIXOS 4800 MM - INCL CARROCERIA FIXA ABERTA DE MADEIRA P/ TRANSP.  GERAL DE CARGA SECA - DIMENSOES APROX. 2,50 X 7,00 X 0,50 M</v>
          </cell>
          <cell r="N1643" t="str">
            <v>UN</v>
          </cell>
          <cell r="O1643">
            <v>1.16E-4</v>
          </cell>
          <cell r="P1643">
            <v>167484.9</v>
          </cell>
          <cell r="Q1643">
            <v>19.420000000000002</v>
          </cell>
          <cell r="AD1643" t="str">
            <v>CHOR</v>
          </cell>
          <cell r="AE1643" t="str">
            <v>CUSTOS HORÁRIOS DE MÁQUINAS E EQUIPAMENTOS</v>
          </cell>
          <cell r="AF1643">
            <v>327</v>
          </cell>
          <cell r="AG1643" t="str">
            <v>CUSTO HORÁRIO IMPRODUTIVO DIURNO</v>
          </cell>
          <cell r="AH1643">
            <v>0</v>
          </cell>
          <cell r="AI1643">
            <v>0</v>
          </cell>
        </row>
        <row r="1644">
          <cell r="G1644">
            <v>83998</v>
          </cell>
          <cell r="H1644" t="str">
            <v>CAMINHÃO TOCO, CARROCERIA FIXA ABERTA MADEIRA, MOTOR DIESEL - CHI - COM MOTORISTA</v>
          </cell>
          <cell r="I1644" t="str">
            <v>CHI</v>
          </cell>
          <cell r="J1644">
            <v>33.61</v>
          </cell>
          <cell r="K1644" t="str">
            <v>INSUMO</v>
          </cell>
          <cell r="L1644">
            <v>4094</v>
          </cell>
          <cell r="M1644" t="str">
            <v>MOTORISTA DE CAMINHAO E CARRETA</v>
          </cell>
          <cell r="N1644" t="str">
            <v>H</v>
          </cell>
          <cell r="O1644">
            <v>1</v>
          </cell>
          <cell r="P1644">
            <v>14.18</v>
          </cell>
          <cell r="Q1644">
            <v>14.18</v>
          </cell>
          <cell r="AD1644" t="str">
            <v>CHOR</v>
          </cell>
          <cell r="AE1644" t="str">
            <v>CUSTOS HORÁRIOS DE MÁQUINAS E EQUIPAMENTOS</v>
          </cell>
          <cell r="AF1644">
            <v>327</v>
          </cell>
          <cell r="AG1644" t="str">
            <v>CUSTO HORÁRIO IMPRODUTIVO DIURNO</v>
          </cell>
          <cell r="AH1644">
            <v>0</v>
          </cell>
          <cell r="AI1644">
            <v>0</v>
          </cell>
        </row>
        <row r="1645">
          <cell r="G1645">
            <v>84013</v>
          </cell>
          <cell r="H1645" t="str">
            <v>ESCAVADEIRA HIDRAULICA SOBRE ESTEIRAS 110HP A DIESEL - CHI - INCLUISVE OPERADOR</v>
          </cell>
          <cell r="I1645" t="str">
            <v>CHI</v>
          </cell>
          <cell r="J1645">
            <v>56.53</v>
          </cell>
          <cell r="R1645">
            <v>13.76</v>
          </cell>
          <cell r="S1645">
            <v>24.34</v>
          </cell>
          <cell r="T1645">
            <v>0</v>
          </cell>
          <cell r="U1645">
            <v>0</v>
          </cell>
          <cell r="V1645">
            <v>42.77</v>
          </cell>
          <cell r="W1645">
            <v>75.650000000000006</v>
          </cell>
          <cell r="X1645">
            <v>0</v>
          </cell>
          <cell r="Y1645">
            <v>0</v>
          </cell>
          <cell r="Z1645">
            <v>0</v>
          </cell>
          <cell r="AA1645">
            <v>0</v>
          </cell>
          <cell r="AB1645" t="str">
            <v>CAIXA REFERENCIAL</v>
          </cell>
          <cell r="AD1645" t="str">
            <v>CHOR</v>
          </cell>
          <cell r="AE1645" t="str">
            <v>CUSTOS HORÁRIOS DE MÁQUINAS E EQUIPAMENTOS</v>
          </cell>
          <cell r="AF1645">
            <v>327</v>
          </cell>
          <cell r="AG1645" t="str">
            <v>CUSTO HORÁRIO IMPRODUTIVO DIURNO</v>
          </cell>
          <cell r="AH1645">
            <v>0</v>
          </cell>
          <cell r="AI1645">
            <v>0</v>
          </cell>
        </row>
        <row r="1646">
          <cell r="G1646">
            <v>84013</v>
          </cell>
          <cell r="H1646" t="str">
            <v>ESCAVADEIRA HIDRAULICA SOBRE ESTEIRAS 110HP A DIESEL - CHI - INCLUISVE OPERADOR</v>
          </cell>
          <cell r="I1646" t="str">
            <v>CHI</v>
          </cell>
          <cell r="J1646">
            <v>56.53</v>
          </cell>
          <cell r="K1646" t="str">
            <v>INSUMO</v>
          </cell>
          <cell r="L1646">
            <v>4230</v>
          </cell>
          <cell r="M1646" t="str">
            <v>OPERADOR DE MAQUINAS E EQUIPAMENTOS</v>
          </cell>
          <cell r="N1646" t="str">
            <v>H</v>
          </cell>
          <cell r="O1646">
            <v>1</v>
          </cell>
          <cell r="P1646">
            <v>13.76</v>
          </cell>
          <cell r="Q1646">
            <v>13.76</v>
          </cell>
          <cell r="AD1646" t="str">
            <v>CHOR</v>
          </cell>
          <cell r="AE1646" t="str">
            <v>CUSTOS HORÁRIOS DE MÁQUINAS E EQUIPAMENTOS</v>
          </cell>
          <cell r="AF1646">
            <v>327</v>
          </cell>
          <cell r="AG1646" t="str">
            <v>CUSTO HORÁRIO IMPRODUTIVO DIURNO</v>
          </cell>
          <cell r="AH1646">
            <v>0</v>
          </cell>
          <cell r="AI1646">
            <v>0</v>
          </cell>
        </row>
        <row r="1647">
          <cell r="G1647">
            <v>84013</v>
          </cell>
          <cell r="H1647" t="str">
            <v>ESCAVADEIRA HIDRAULICA SOBRE ESTEIRAS 110HP A DIESEL - CHI - INCLUISVE OPERADOR</v>
          </cell>
          <cell r="I1647" t="str">
            <v>CHI</v>
          </cell>
          <cell r="J1647">
            <v>56.53</v>
          </cell>
          <cell r="K1647" t="str">
            <v>INSUMO</v>
          </cell>
          <cell r="L1647">
            <v>13902</v>
          </cell>
          <cell r="M1647" t="str">
            <v>ESCAVADEIRA HIDRAULICA SOBRE ESTEIRAS CATERPILLAR 312B, 84KW (110HP) CAP. 0,42 A 0,82M3   PESO OPERACIONAL 26,64T  INCL LANCA/CACAMBA</v>
          </cell>
          <cell r="N1647" t="str">
            <v>UN</v>
          </cell>
          <cell r="O1647">
            <v>1.16E-4</v>
          </cell>
          <cell r="P1647">
            <v>368711.18</v>
          </cell>
          <cell r="Q1647">
            <v>42.77</v>
          </cell>
          <cell r="AD1647" t="str">
            <v>CHOR</v>
          </cell>
          <cell r="AE1647" t="str">
            <v>CUSTOS HORÁRIOS DE MÁQUINAS E EQUIPAMENTOS</v>
          </cell>
          <cell r="AF1647">
            <v>327</v>
          </cell>
          <cell r="AG1647" t="str">
            <v>CUSTO HORÁRIO IMPRODUTIVO DIURNO</v>
          </cell>
          <cell r="AH1647">
            <v>0</v>
          </cell>
          <cell r="AI1647">
            <v>0</v>
          </cell>
        </row>
        <row r="1648">
          <cell r="G1648">
            <v>5822</v>
          </cell>
          <cell r="H1648" t="str">
            <v>CAMINHAO BASCULANTE,  6M3, 12T - 162HP (VU=5ANOS) - CHI NOTURNO</v>
          </cell>
          <cell r="I1648" t="str">
            <v>CHI-N</v>
          </cell>
          <cell r="J1648">
            <v>34.75</v>
          </cell>
          <cell r="R1648">
            <v>12.9</v>
          </cell>
          <cell r="S1648">
            <v>37.130000000000003</v>
          </cell>
          <cell r="T1648">
            <v>0</v>
          </cell>
          <cell r="U1648">
            <v>0</v>
          </cell>
          <cell r="V1648">
            <v>21.84</v>
          </cell>
          <cell r="W1648">
            <v>62.86</v>
          </cell>
          <cell r="X1648">
            <v>0</v>
          </cell>
          <cell r="Y1648">
            <v>0</v>
          </cell>
          <cell r="Z1648">
            <v>0</v>
          </cell>
          <cell r="AA1648">
            <v>0</v>
          </cell>
          <cell r="AB1648" t="str">
            <v>CAIXA REFERENCIAL</v>
          </cell>
          <cell r="AD1648" t="str">
            <v>CHOR</v>
          </cell>
          <cell r="AE1648" t="str">
            <v>CUSTOS HORÁRIOS DE MÁQUINAS E EQUIPAMENTOS</v>
          </cell>
          <cell r="AF1648">
            <v>328</v>
          </cell>
          <cell r="AG1648" t="str">
            <v>CUSTO HORÁRIO IMPRODUTIVO NOTURNO</v>
          </cell>
          <cell r="AH1648">
            <v>0</v>
          </cell>
          <cell r="AI1648">
            <v>0</v>
          </cell>
        </row>
        <row r="1649">
          <cell r="G1649">
            <v>5822</v>
          </cell>
          <cell r="H1649" t="str">
            <v>CAMINHAO BASCULANTE,  6M3, 12T - 162HP (VU=5ANOS) - CHI NOTURNO</v>
          </cell>
          <cell r="I1649" t="str">
            <v>CHI-N</v>
          </cell>
          <cell r="J1649">
            <v>34.75</v>
          </cell>
          <cell r="K1649" t="str">
            <v>COMPOSICAO</v>
          </cell>
          <cell r="L1649">
            <v>5694</v>
          </cell>
          <cell r="M1649" t="str">
            <v>CAMINHAO BASCULANTE, 162HP- 6M3 (VU=5ANOS) - DEPRECIACAO E JUROS</v>
          </cell>
          <cell r="N1649" t="str">
            <v>H</v>
          </cell>
          <cell r="O1649">
            <v>1</v>
          </cell>
          <cell r="P1649">
            <v>21.84</v>
          </cell>
          <cell r="Q1649">
            <v>21.84</v>
          </cell>
          <cell r="AD1649" t="str">
            <v>CHOR</v>
          </cell>
          <cell r="AE1649" t="str">
            <v>CUSTOS HORÁRIOS DE MÁQUINAS E EQUIPAMENTOS</v>
          </cell>
          <cell r="AF1649">
            <v>328</v>
          </cell>
          <cell r="AG1649" t="str">
            <v>CUSTO HORÁRIO IMPRODUTIVO NOTURNO</v>
          </cell>
          <cell r="AH1649">
            <v>0</v>
          </cell>
          <cell r="AI1649">
            <v>0</v>
          </cell>
        </row>
        <row r="1650">
          <cell r="G1650">
            <v>5822</v>
          </cell>
          <cell r="H1650" t="str">
            <v>CAMINHAO BASCULANTE,  6M3, 12T - 162HP (VU=5ANOS) - CHI NOTURNO</v>
          </cell>
          <cell r="I1650" t="str">
            <v>CHI-N</v>
          </cell>
          <cell r="J1650">
            <v>34.75</v>
          </cell>
          <cell r="K1650" t="str">
            <v>COMPOSICAO</v>
          </cell>
          <cell r="L1650">
            <v>5701</v>
          </cell>
          <cell r="M1650" t="str">
            <v>CAMINHAO BASCULANTE, 162HP- 6M3 /MAO-DE-OBRA NA OPERACAO NOTURNA</v>
          </cell>
          <cell r="N1650" t="str">
            <v>H</v>
          </cell>
          <cell r="O1650">
            <v>1</v>
          </cell>
          <cell r="P1650">
            <v>12.9</v>
          </cell>
          <cell r="Q1650">
            <v>12.9</v>
          </cell>
          <cell r="AD1650" t="str">
            <v>CHOR</v>
          </cell>
          <cell r="AE1650" t="str">
            <v>CUSTOS HORÁRIOS DE MÁQUINAS E EQUIPAMENTOS</v>
          </cell>
          <cell r="AF1650">
            <v>328</v>
          </cell>
          <cell r="AG1650" t="str">
            <v>CUSTO HORÁRIO IMPRODUTIVO NOTURNO</v>
          </cell>
          <cell r="AH1650">
            <v>0</v>
          </cell>
          <cell r="AI1650">
            <v>0</v>
          </cell>
        </row>
        <row r="1651">
          <cell r="G1651">
            <v>5827</v>
          </cell>
          <cell r="H1651" t="str">
            <v>CAMINHAO CARROCERIA ABERTA,EM MADEIRA, TOCO, 170CV - 11T (VU=6ANOS) - CHI NOTURNO</v>
          </cell>
          <cell r="I1651" t="str">
            <v>CHI-N</v>
          </cell>
          <cell r="J1651">
            <v>32.130000000000003</v>
          </cell>
          <cell r="R1651">
            <v>12.9</v>
          </cell>
          <cell r="S1651">
            <v>40.159999999999997</v>
          </cell>
          <cell r="T1651">
            <v>0</v>
          </cell>
          <cell r="U1651">
            <v>0</v>
          </cell>
          <cell r="V1651">
            <v>19.22</v>
          </cell>
          <cell r="W1651">
            <v>59.83</v>
          </cell>
          <cell r="X1651">
            <v>0</v>
          </cell>
          <cell r="Y1651">
            <v>0</v>
          </cell>
          <cell r="Z1651">
            <v>0</v>
          </cell>
          <cell r="AA1651">
            <v>0</v>
          </cell>
          <cell r="AB1651" t="str">
            <v>CAIXA REFERENCIAL</v>
          </cell>
          <cell r="AD1651" t="str">
            <v>CHOR</v>
          </cell>
          <cell r="AE1651" t="str">
            <v>CUSTOS HORÁRIOS DE MÁQUINAS E EQUIPAMENTOS</v>
          </cell>
          <cell r="AF1651">
            <v>328</v>
          </cell>
          <cell r="AG1651" t="str">
            <v>CUSTO HORÁRIO IMPRODUTIVO NOTURNO</v>
          </cell>
          <cell r="AH1651">
            <v>0</v>
          </cell>
          <cell r="AI1651">
            <v>0</v>
          </cell>
        </row>
        <row r="1652">
          <cell r="G1652">
            <v>5827</v>
          </cell>
          <cell r="H1652" t="str">
            <v>CAMINHAO CARROCERIA ABERTA,EM MADEIRA, TOCO, 170CV - 11T (VU=6ANOS) - CHI NOTURNO</v>
          </cell>
          <cell r="I1652" t="str">
            <v>CHI-N</v>
          </cell>
          <cell r="J1652">
            <v>32.130000000000003</v>
          </cell>
          <cell r="K1652" t="str">
            <v>COMPOSICAO</v>
          </cell>
          <cell r="L1652">
            <v>53796</v>
          </cell>
          <cell r="M1652" t="str">
            <v>CAMINHAO CARROCERIA ABERTA,EM MADEIRA, TOCO, 170CV - 11T (VU=6ANOS) - CHI DIURNO - DEPRECIACAO E JUROS</v>
          </cell>
          <cell r="N1652" t="str">
            <v>H</v>
          </cell>
          <cell r="O1652">
            <v>1</v>
          </cell>
          <cell r="P1652">
            <v>19.22</v>
          </cell>
          <cell r="Q1652">
            <v>19.22</v>
          </cell>
          <cell r="AD1652" t="str">
            <v>CHOR</v>
          </cell>
          <cell r="AE1652" t="str">
            <v>CUSTOS HORÁRIOS DE MÁQUINAS E EQUIPAMENTOS</v>
          </cell>
          <cell r="AF1652">
            <v>328</v>
          </cell>
          <cell r="AG1652" t="str">
            <v>CUSTO HORÁRIO IMPRODUTIVO NOTURNO</v>
          </cell>
          <cell r="AH1652">
            <v>0</v>
          </cell>
          <cell r="AI1652">
            <v>0</v>
          </cell>
        </row>
        <row r="1653">
          <cell r="G1653">
            <v>5827</v>
          </cell>
          <cell r="H1653" t="str">
            <v>CAMINHAO CARROCERIA ABERTA,EM MADEIRA, TOCO, 170CV - 11T (VU=6ANOS) - CHI NOTURNO</v>
          </cell>
          <cell r="I1653" t="str">
            <v>CHI-N</v>
          </cell>
          <cell r="J1653">
            <v>32.130000000000003</v>
          </cell>
          <cell r="K1653" t="str">
            <v>COMPOSICAO</v>
          </cell>
          <cell r="L1653">
            <v>53799</v>
          </cell>
          <cell r="M1653" t="str">
            <v>CAMINHAO CARROCERIA ABERTA,EM MADEIRA, TOCO, 170CV - 11T (VU=6ANOS) - CHI DIURNO - MAO-DE-OBRA NA OPERACAO NOTURNA</v>
          </cell>
          <cell r="N1653" t="str">
            <v>H</v>
          </cell>
          <cell r="O1653">
            <v>1</v>
          </cell>
          <cell r="P1653">
            <v>12.9</v>
          </cell>
          <cell r="Q1653">
            <v>12.9</v>
          </cell>
          <cell r="AD1653" t="str">
            <v>CHOR</v>
          </cell>
          <cell r="AE1653" t="str">
            <v>CUSTOS HORÁRIOS DE MÁQUINAS E EQUIPAMENTOS</v>
          </cell>
          <cell r="AF1653">
            <v>328</v>
          </cell>
          <cell r="AG1653" t="str">
            <v>CUSTO HORÁRIO IMPRODUTIVO NOTURNO</v>
          </cell>
          <cell r="AH1653">
            <v>0</v>
          </cell>
          <cell r="AI1653">
            <v>0</v>
          </cell>
        </row>
        <row r="1654">
          <cell r="G1654">
            <v>5830</v>
          </cell>
          <cell r="H1654" t="str">
            <v>USINA DE CONCRETO FIXA CAPACIDADE 90/120 M³, 63HP - CHI NOTURNO</v>
          </cell>
          <cell r="I1654" t="str">
            <v>CHI-N</v>
          </cell>
          <cell r="J1654">
            <v>53.68</v>
          </cell>
          <cell r="R1654">
            <v>28.66</v>
          </cell>
          <cell r="S1654">
            <v>53.4</v>
          </cell>
          <cell r="T1654">
            <v>0</v>
          </cell>
          <cell r="U1654">
            <v>0</v>
          </cell>
          <cell r="V1654">
            <v>25.01</v>
          </cell>
          <cell r="W1654">
            <v>46.59</v>
          </cell>
          <cell r="X1654">
            <v>0</v>
          </cell>
          <cell r="Y1654">
            <v>0</v>
          </cell>
          <cell r="Z1654">
            <v>0</v>
          </cell>
          <cell r="AA1654">
            <v>0</v>
          </cell>
          <cell r="AB1654" t="str">
            <v>CAIXA REFERENCIAL</v>
          </cell>
          <cell r="AD1654" t="str">
            <v>CHOR</v>
          </cell>
          <cell r="AE1654" t="str">
            <v>CUSTOS HORÁRIOS DE MÁQUINAS E EQUIPAMENTOS</v>
          </cell>
          <cell r="AF1654">
            <v>328</v>
          </cell>
          <cell r="AG1654" t="str">
            <v>CUSTO HORÁRIO IMPRODUTIVO NOTURNO</v>
          </cell>
          <cell r="AH1654">
            <v>0</v>
          </cell>
          <cell r="AI1654">
            <v>0</v>
          </cell>
        </row>
        <row r="1655">
          <cell r="G1655">
            <v>5830</v>
          </cell>
          <cell r="H1655" t="str">
            <v>USINA DE CONCRETO FIXA CAPACIDADE 90/120 M³, 63HP - CHI NOTURNO</v>
          </cell>
          <cell r="I1655" t="str">
            <v>CHI-N</v>
          </cell>
          <cell r="J1655">
            <v>53.68</v>
          </cell>
          <cell r="K1655" t="str">
            <v>COMPOSICAO</v>
          </cell>
          <cell r="L1655">
            <v>5702</v>
          </cell>
          <cell r="M1655" t="str">
            <v>USINA DE CONCRETO FIXA CAPACIDADE 90/120 M³, 63HP - DEPRECIAÇÃO E JUROS</v>
          </cell>
          <cell r="N1655" t="str">
            <v>H</v>
          </cell>
          <cell r="O1655">
            <v>1</v>
          </cell>
          <cell r="P1655">
            <v>25.01</v>
          </cell>
          <cell r="Q1655">
            <v>25.01</v>
          </cell>
          <cell r="AD1655" t="str">
            <v>CHOR</v>
          </cell>
          <cell r="AE1655" t="str">
            <v>CUSTOS HORÁRIOS DE MÁQUINAS E EQUIPAMENTOS</v>
          </cell>
          <cell r="AF1655">
            <v>328</v>
          </cell>
          <cell r="AG1655" t="str">
            <v>CUSTO HORÁRIO IMPRODUTIVO NOTURNO</v>
          </cell>
          <cell r="AH1655">
            <v>0</v>
          </cell>
          <cell r="AI1655">
            <v>0</v>
          </cell>
        </row>
        <row r="1656">
          <cell r="G1656">
            <v>5830</v>
          </cell>
          <cell r="H1656" t="str">
            <v>USINA DE CONCRETO FIXA CAPACIDADE 90/120 M³, 63HP - CHI NOTURNO</v>
          </cell>
          <cell r="I1656" t="str">
            <v>CHI-N</v>
          </cell>
          <cell r="J1656">
            <v>53.68</v>
          </cell>
          <cell r="K1656" t="str">
            <v>COMPOSICAO</v>
          </cell>
          <cell r="L1656">
            <v>53795</v>
          </cell>
          <cell r="M1656" t="str">
            <v>USINA DE CONCRETO FIXA CAPACIDADE 90/120 M³, 63HP - MÃO-DE-OBRA NA OPERAÇÃO NOTURNA</v>
          </cell>
          <cell r="N1656" t="str">
            <v>H</v>
          </cell>
          <cell r="O1656">
            <v>1</v>
          </cell>
          <cell r="P1656">
            <v>28.66</v>
          </cell>
          <cell r="Q1656">
            <v>28.66</v>
          </cell>
          <cell r="AD1656" t="str">
            <v>CHOR</v>
          </cell>
          <cell r="AE1656" t="str">
            <v>CUSTOS HORÁRIOS DE MÁQUINAS E EQUIPAMENTOS</v>
          </cell>
          <cell r="AF1656">
            <v>328</v>
          </cell>
          <cell r="AG1656" t="str">
            <v>CUSTO HORÁRIO IMPRODUTIVO NOTURNO</v>
          </cell>
          <cell r="AH1656">
            <v>0</v>
          </cell>
          <cell r="AI1656">
            <v>0</v>
          </cell>
        </row>
        <row r="1657">
          <cell r="G1657">
            <v>5834</v>
          </cell>
          <cell r="H1657" t="str">
            <v>USINA MISTURADORA DE SOLOS, DOSADORES TRIPLOS, CALHA VIBRATÓRIA, CAPCIDADE 200/500 TON, 201HP - CHI NOTURNO</v>
          </cell>
          <cell r="I1657" t="str">
            <v>CHI-N</v>
          </cell>
          <cell r="J1657">
            <v>179.07</v>
          </cell>
          <cell r="R1657">
            <v>50.16</v>
          </cell>
          <cell r="S1657">
            <v>28.01</v>
          </cell>
          <cell r="T1657">
            <v>0</v>
          </cell>
          <cell r="U1657">
            <v>0</v>
          </cell>
          <cell r="V1657">
            <v>128.88999999999999</v>
          </cell>
          <cell r="W1657">
            <v>71.98</v>
          </cell>
          <cell r="X1657">
            <v>0</v>
          </cell>
          <cell r="Y1657">
            <v>0</v>
          </cell>
          <cell r="Z1657">
            <v>0</v>
          </cell>
          <cell r="AA1657">
            <v>0</v>
          </cell>
          <cell r="AB1657" t="str">
            <v>CAIXA REFERENCIAL</v>
          </cell>
          <cell r="AD1657" t="str">
            <v>CHOR</v>
          </cell>
          <cell r="AE1657" t="str">
            <v>CUSTOS HORÁRIOS DE MÁQUINAS E EQUIPAMENTOS</v>
          </cell>
          <cell r="AF1657">
            <v>328</v>
          </cell>
          <cell r="AG1657" t="str">
            <v>CUSTO HORÁRIO IMPRODUTIVO NOTURNO</v>
          </cell>
          <cell r="AH1657">
            <v>0</v>
          </cell>
          <cell r="AI1657">
            <v>0</v>
          </cell>
        </row>
        <row r="1658">
          <cell r="G1658">
            <v>5834</v>
          </cell>
          <cell r="H1658" t="str">
            <v>USINA MISTURADORA DE SOLOS, DOSADORES TRIPLOS, CALHA VIBRATÓRIA, CAPCIDADE 200/500 TON, 201HP - CHI NOTURNO</v>
          </cell>
          <cell r="I1658" t="str">
            <v>CHI-N</v>
          </cell>
          <cell r="J1658">
            <v>179.07</v>
          </cell>
          <cell r="K1658" t="str">
            <v>COMPOSICAO</v>
          </cell>
          <cell r="L1658">
            <v>5706</v>
          </cell>
          <cell r="M1658" t="str">
            <v>USINA MISTURADORA DE SOLOS, DOSADORES TRIPLOS, CALHA VIBRATÓRIA, CAPCIDADE 200/500 TON, 201HP - DEPRECIAÇÃO E JUROS</v>
          </cell>
          <cell r="N1658" t="str">
            <v>H</v>
          </cell>
          <cell r="O1658">
            <v>1</v>
          </cell>
          <cell r="P1658">
            <v>128.88999999999999</v>
          </cell>
          <cell r="Q1658">
            <v>128.88999999999999</v>
          </cell>
          <cell r="AD1658" t="str">
            <v>CHOR</v>
          </cell>
          <cell r="AE1658" t="str">
            <v>CUSTOS HORÁRIOS DE MÁQUINAS E EQUIPAMENTOS</v>
          </cell>
          <cell r="AF1658">
            <v>328</v>
          </cell>
          <cell r="AG1658" t="str">
            <v>CUSTO HORÁRIO IMPRODUTIVO NOTURNO</v>
          </cell>
          <cell r="AH1658">
            <v>0</v>
          </cell>
          <cell r="AI1658">
            <v>0</v>
          </cell>
        </row>
        <row r="1659">
          <cell r="G1659">
            <v>5834</v>
          </cell>
          <cell r="H1659" t="str">
            <v>USINA MISTURADORA DE SOLOS, DOSADORES TRIPLOS, CALHA VIBRATÓRIA, CAPCIDADE 200/500 TON, 201HP - CHI NOTURNO</v>
          </cell>
          <cell r="I1659" t="str">
            <v>CHI-N</v>
          </cell>
          <cell r="J1659">
            <v>179.07</v>
          </cell>
          <cell r="K1659" t="str">
            <v>COMPOSICAO</v>
          </cell>
          <cell r="L1659">
            <v>5708</v>
          </cell>
          <cell r="M1659" t="str">
            <v>USINA MISTURADORA DE SOLOS, DOSADORES TRIPLOS, CALHA VIBRATÓRIA, CAPCIDADE 200/500 TON, 201HP - MÃO-DE-OBRA NA OPERAÇÃO NOTURNA</v>
          </cell>
          <cell r="N1659" t="str">
            <v>H</v>
          </cell>
          <cell r="O1659">
            <v>1</v>
          </cell>
          <cell r="P1659">
            <v>50.16</v>
          </cell>
          <cell r="Q1659">
            <v>50.16</v>
          </cell>
          <cell r="AD1659" t="str">
            <v>CHOR</v>
          </cell>
          <cell r="AE1659" t="str">
            <v>CUSTOS HORÁRIOS DE MÁQUINAS E EQUIPAMENTOS</v>
          </cell>
          <cell r="AF1659">
            <v>328</v>
          </cell>
          <cell r="AG1659" t="str">
            <v>CUSTO HORÁRIO IMPRODUTIVO NOTURNO</v>
          </cell>
          <cell r="AH1659">
            <v>0</v>
          </cell>
          <cell r="AI1659">
            <v>0</v>
          </cell>
        </row>
        <row r="1660">
          <cell r="G1660">
            <v>5838</v>
          </cell>
          <cell r="H1660" t="str">
            <v>VIBROACABADORA SOBRE ESTEIRAS POTENCIA MAX. 105CV CAPACIDADE ATE 450 T/H  - CHI NOTURNO</v>
          </cell>
          <cell r="I1660" t="str">
            <v>CHI-N</v>
          </cell>
          <cell r="J1660">
            <v>116.42</v>
          </cell>
          <cell r="R1660">
            <v>15.7</v>
          </cell>
          <cell r="S1660">
            <v>13.49</v>
          </cell>
          <cell r="T1660">
            <v>0</v>
          </cell>
          <cell r="U1660">
            <v>0</v>
          </cell>
          <cell r="V1660">
            <v>100.7</v>
          </cell>
          <cell r="W1660">
            <v>86.5</v>
          </cell>
          <cell r="X1660">
            <v>0</v>
          </cell>
          <cell r="Y1660">
            <v>0</v>
          </cell>
          <cell r="Z1660">
            <v>0</v>
          </cell>
          <cell r="AA1660">
            <v>0</v>
          </cell>
          <cell r="AB1660" t="str">
            <v>CAIXA REFERENCIAL</v>
          </cell>
          <cell r="AD1660" t="str">
            <v>CHOR</v>
          </cell>
          <cell r="AE1660" t="str">
            <v>CUSTOS HORÁRIOS DE MÁQUINAS E EQUIPAMENTOS</v>
          </cell>
          <cell r="AF1660">
            <v>328</v>
          </cell>
          <cell r="AG1660" t="str">
            <v>CUSTO HORÁRIO IMPRODUTIVO NOTURNO</v>
          </cell>
          <cell r="AH1660">
            <v>0</v>
          </cell>
          <cell r="AI1660">
            <v>0</v>
          </cell>
        </row>
        <row r="1661">
          <cell r="G1661">
            <v>5838</v>
          </cell>
          <cell r="H1661" t="str">
            <v>VIBROACABADORA SOBRE ESTEIRAS POTENCIA MAX. 105CV CAPACIDADE ATE 450 T/H  - CHI NOTURNO</v>
          </cell>
          <cell r="I1661" t="str">
            <v>CHI-N</v>
          </cell>
          <cell r="J1661">
            <v>116.42</v>
          </cell>
          <cell r="K1661" t="str">
            <v>COMPOSICAO</v>
          </cell>
          <cell r="L1661">
            <v>5709</v>
          </cell>
          <cell r="M1661" t="str">
            <v>VIBROACABADORA SOBRE ESTEIRAS POTENCIA MAX. 105CV CAPACIDADE ATE 450 T/H - DEPRECIACAO E JUROS</v>
          </cell>
          <cell r="N1661" t="str">
            <v>H</v>
          </cell>
          <cell r="O1661">
            <v>1</v>
          </cell>
          <cell r="P1661">
            <v>100.7</v>
          </cell>
          <cell r="Q1661">
            <v>100.7</v>
          </cell>
          <cell r="AD1661" t="str">
            <v>CHOR</v>
          </cell>
          <cell r="AE1661" t="str">
            <v>CUSTOS HORÁRIOS DE MÁQUINAS E EQUIPAMENTOS</v>
          </cell>
          <cell r="AF1661">
            <v>328</v>
          </cell>
          <cell r="AG1661" t="str">
            <v>CUSTO HORÁRIO IMPRODUTIVO NOTURNO</v>
          </cell>
          <cell r="AH1661">
            <v>0</v>
          </cell>
          <cell r="AI1661">
            <v>0</v>
          </cell>
        </row>
        <row r="1662">
          <cell r="G1662">
            <v>5838</v>
          </cell>
          <cell r="H1662" t="str">
            <v>VIBROACABADORA SOBRE ESTEIRAS POTENCIA MAX. 105CV CAPACIDADE ATE 450 T/H  - CHI NOTURNO</v>
          </cell>
          <cell r="I1662" t="str">
            <v>CHI-N</v>
          </cell>
          <cell r="J1662">
            <v>116.42</v>
          </cell>
          <cell r="K1662" t="str">
            <v>COMPOSICAO</v>
          </cell>
          <cell r="L1662">
            <v>53803</v>
          </cell>
          <cell r="M1662" t="str">
            <v>VIBROACABADORA SOBRE ESTEIRAS POTENCIA MAX. 105CV CAPACIDADE ATE 450 T/H - MAO-DE-OBRA NA OPERACAO NOTURNA</v>
          </cell>
          <cell r="N1662" t="str">
            <v>H</v>
          </cell>
          <cell r="O1662">
            <v>1</v>
          </cell>
          <cell r="P1662">
            <v>15.7</v>
          </cell>
          <cell r="Q1662">
            <v>15.7</v>
          </cell>
          <cell r="AD1662" t="str">
            <v>CHOR</v>
          </cell>
          <cell r="AE1662" t="str">
            <v>CUSTOS HORÁRIOS DE MÁQUINAS E EQUIPAMENTOS</v>
          </cell>
          <cell r="AF1662">
            <v>328</v>
          </cell>
          <cell r="AG1662" t="str">
            <v>CUSTO HORÁRIO IMPRODUTIVO NOTURNO</v>
          </cell>
          <cell r="AH1662">
            <v>0</v>
          </cell>
          <cell r="AI1662">
            <v>0</v>
          </cell>
        </row>
        <row r="1663">
          <cell r="G1663">
            <v>5846</v>
          </cell>
          <cell r="H1663" t="str">
            <v>TRATOR DE PNEUS 110 A 126 HP - CHI NOTURNO</v>
          </cell>
          <cell r="I1663" t="str">
            <v>CHI-N</v>
          </cell>
          <cell r="J1663">
            <v>46.23</v>
          </cell>
          <cell r="R1663">
            <v>21.5</v>
          </cell>
          <cell r="S1663">
            <v>46.5</v>
          </cell>
          <cell r="T1663">
            <v>0</v>
          </cell>
          <cell r="U1663">
            <v>0</v>
          </cell>
          <cell r="V1663">
            <v>24.73</v>
          </cell>
          <cell r="W1663">
            <v>53.49</v>
          </cell>
          <cell r="X1663">
            <v>0</v>
          </cell>
          <cell r="Y1663">
            <v>0</v>
          </cell>
          <cell r="Z1663">
            <v>0</v>
          </cell>
          <cell r="AA1663">
            <v>0</v>
          </cell>
          <cell r="AB1663" t="str">
            <v>CAIXA REFERENCIAL</v>
          </cell>
          <cell r="AD1663" t="str">
            <v>CHOR</v>
          </cell>
          <cell r="AE1663" t="str">
            <v>CUSTOS HORÁRIOS DE MÁQUINAS E EQUIPAMENTOS</v>
          </cell>
          <cell r="AF1663">
            <v>328</v>
          </cell>
          <cell r="AG1663" t="str">
            <v>CUSTO HORÁRIO IMPRODUTIVO NOTURNO</v>
          </cell>
          <cell r="AH1663">
            <v>0</v>
          </cell>
          <cell r="AI1663">
            <v>0</v>
          </cell>
        </row>
        <row r="1664">
          <cell r="G1664">
            <v>5846</v>
          </cell>
          <cell r="H1664" t="str">
            <v>TRATOR DE PNEUS 110 A 126 HP - CHI NOTURNO</v>
          </cell>
          <cell r="I1664" t="str">
            <v>CHI-N</v>
          </cell>
          <cell r="J1664">
            <v>46.23</v>
          </cell>
          <cell r="K1664" t="str">
            <v>COMPOSICAO</v>
          </cell>
          <cell r="L1664">
            <v>7063</v>
          </cell>
          <cell r="M1664" t="str">
            <v>TRATOR DE PNEUS 110 A 126 HP - DEPRECIACAO</v>
          </cell>
          <cell r="N1664" t="str">
            <v>H</v>
          </cell>
          <cell r="O1664">
            <v>1</v>
          </cell>
          <cell r="P1664">
            <v>18.75</v>
          </cell>
          <cell r="Q1664">
            <v>18.75</v>
          </cell>
          <cell r="AD1664" t="str">
            <v>CHOR</v>
          </cell>
          <cell r="AE1664" t="str">
            <v>CUSTOS HORÁRIOS DE MÁQUINAS E EQUIPAMENTOS</v>
          </cell>
          <cell r="AF1664">
            <v>328</v>
          </cell>
          <cell r="AG1664" t="str">
            <v>CUSTO HORÁRIO IMPRODUTIVO NOTURNO</v>
          </cell>
          <cell r="AH1664">
            <v>0</v>
          </cell>
          <cell r="AI1664">
            <v>0</v>
          </cell>
        </row>
        <row r="1665">
          <cell r="G1665">
            <v>5846</v>
          </cell>
          <cell r="H1665" t="str">
            <v>TRATOR DE PNEUS 110 A 126 HP - CHI NOTURNO</v>
          </cell>
          <cell r="I1665" t="str">
            <v>CHI-N</v>
          </cell>
          <cell r="J1665">
            <v>46.23</v>
          </cell>
          <cell r="K1665" t="str">
            <v>COMPOSICAO</v>
          </cell>
          <cell r="L1665">
            <v>7064</v>
          </cell>
          <cell r="M1665" t="str">
            <v>TRATOR DE PNEUS 110 A 126 HP - JUROS</v>
          </cell>
          <cell r="N1665" t="str">
            <v>H</v>
          </cell>
          <cell r="O1665">
            <v>1</v>
          </cell>
          <cell r="P1665">
            <v>5.98</v>
          </cell>
          <cell r="Q1665">
            <v>5.98</v>
          </cell>
          <cell r="AD1665" t="str">
            <v>CHOR</v>
          </cell>
          <cell r="AE1665" t="str">
            <v>CUSTOS HORÁRIOS DE MÁQUINAS E EQUIPAMENTOS</v>
          </cell>
          <cell r="AF1665">
            <v>328</v>
          </cell>
          <cell r="AG1665" t="str">
            <v>CUSTO HORÁRIO IMPRODUTIVO NOTURNO</v>
          </cell>
          <cell r="AH1665">
            <v>0</v>
          </cell>
          <cell r="AI1665">
            <v>0</v>
          </cell>
        </row>
        <row r="1666">
          <cell r="G1666">
            <v>5846</v>
          </cell>
          <cell r="H1666" t="str">
            <v>TRATOR DE PNEUS 110 A 126 HP - CHI NOTURNO</v>
          </cell>
          <cell r="I1666" t="str">
            <v>CHI-N</v>
          </cell>
          <cell r="J1666">
            <v>46.23</v>
          </cell>
          <cell r="K1666" t="str">
            <v>COMPOSICAO</v>
          </cell>
          <cell r="L1666">
            <v>55264</v>
          </cell>
          <cell r="M1666" t="str">
            <v>TRATOR DE PNEUS 110 A 126 HP - MAO-DE-OBRA NA OPERACAO NOTURNA</v>
          </cell>
          <cell r="N1666" t="str">
            <v>H</v>
          </cell>
          <cell r="O1666">
            <v>1</v>
          </cell>
          <cell r="P1666">
            <v>21.5</v>
          </cell>
          <cell r="Q1666">
            <v>21.5</v>
          </cell>
          <cell r="AD1666" t="str">
            <v>CHOR</v>
          </cell>
          <cell r="AE1666" t="str">
            <v>CUSTOS HORÁRIOS DE MÁQUINAS E EQUIPAMENTOS</v>
          </cell>
          <cell r="AF1666">
            <v>328</v>
          </cell>
          <cell r="AG1666" t="str">
            <v>CUSTO HORÁRIO IMPRODUTIVO NOTURNO</v>
          </cell>
          <cell r="AH1666">
            <v>0</v>
          </cell>
          <cell r="AI1666">
            <v>0</v>
          </cell>
        </row>
        <row r="1667">
          <cell r="G1667">
            <v>5850</v>
          </cell>
          <cell r="H1667" t="str">
            <v>TRATOR DE ESTEIRAS POTENCIA 165 HP, PESO OPERACIONAL 17,1 - CHI NOTURNO</v>
          </cell>
          <cell r="I1667" t="str">
            <v>CHI-N</v>
          </cell>
          <cell r="J1667">
            <v>117.61</v>
          </cell>
          <cell r="R1667">
            <v>17.27</v>
          </cell>
          <cell r="S1667">
            <v>14.68</v>
          </cell>
          <cell r="T1667">
            <v>0</v>
          </cell>
          <cell r="U1667">
            <v>0</v>
          </cell>
          <cell r="V1667">
            <v>100.33</v>
          </cell>
          <cell r="W1667">
            <v>85.31</v>
          </cell>
          <cell r="X1667">
            <v>0</v>
          </cell>
          <cell r="Y1667">
            <v>0</v>
          </cell>
          <cell r="Z1667">
            <v>0</v>
          </cell>
          <cell r="AA1667">
            <v>0</v>
          </cell>
          <cell r="AB1667" t="str">
            <v>CAIXA REFERENCIAL</v>
          </cell>
          <cell r="AD1667" t="str">
            <v>CHOR</v>
          </cell>
          <cell r="AE1667" t="str">
            <v>CUSTOS HORÁRIOS DE MÁQUINAS E EQUIPAMENTOS</v>
          </cell>
          <cell r="AF1667">
            <v>328</v>
          </cell>
          <cell r="AG1667" t="str">
            <v>CUSTO HORÁRIO IMPRODUTIVO NOTURNO</v>
          </cell>
          <cell r="AH1667">
            <v>0</v>
          </cell>
          <cell r="AI1667">
            <v>0</v>
          </cell>
        </row>
        <row r="1668">
          <cell r="G1668">
            <v>5850</v>
          </cell>
          <cell r="H1668" t="str">
            <v>TRATOR DE ESTEIRAS POTENCIA 165 HP, PESO OPERACIONAL 17,1 - CHI NOTURNO</v>
          </cell>
          <cell r="I1668" t="str">
            <v>CHI-N</v>
          </cell>
          <cell r="J1668">
            <v>117.61</v>
          </cell>
          <cell r="K1668" t="str">
            <v>COMPOSICAO</v>
          </cell>
          <cell r="L1668">
            <v>5717</v>
          </cell>
          <cell r="M1668" t="str">
            <v>TRATOR DE ESTEIRAS POTENCIA 165 HP, PESO OPERACIONAL 17,1T (VU=5ANOS) - DEPRECIACAO E JUROS</v>
          </cell>
          <cell r="N1668" t="str">
            <v>H</v>
          </cell>
          <cell r="O1668">
            <v>1</v>
          </cell>
          <cell r="P1668">
            <v>100.33</v>
          </cell>
          <cell r="Q1668">
            <v>100.33</v>
          </cell>
          <cell r="AD1668" t="str">
            <v>CHOR</v>
          </cell>
          <cell r="AE1668" t="str">
            <v>CUSTOS HORÁRIOS DE MÁQUINAS E EQUIPAMENTOS</v>
          </cell>
          <cell r="AF1668">
            <v>328</v>
          </cell>
          <cell r="AG1668" t="str">
            <v>CUSTO HORÁRIO IMPRODUTIVO NOTURNO</v>
          </cell>
          <cell r="AH1668">
            <v>0</v>
          </cell>
          <cell r="AI1668">
            <v>0</v>
          </cell>
        </row>
        <row r="1669">
          <cell r="G1669">
            <v>5850</v>
          </cell>
          <cell r="H1669" t="str">
            <v>TRATOR DE ESTEIRAS POTENCIA 165 HP, PESO OPERACIONAL 17,1 - CHI NOTURNO</v>
          </cell>
          <cell r="I1669" t="str">
            <v>CHI-N</v>
          </cell>
          <cell r="J1669">
            <v>117.61</v>
          </cell>
          <cell r="K1669" t="str">
            <v>COMPOSICAO</v>
          </cell>
          <cell r="L1669">
            <v>53808</v>
          </cell>
          <cell r="M1669" t="str">
            <v>TRATOR DE ESTEIRAS POTENCIA 165 HP, PESO OPERACIONAL 17,1T - MAO-DE-OBRA NA OPERACAO NOTURNA</v>
          </cell>
          <cell r="N1669" t="str">
            <v>H</v>
          </cell>
          <cell r="O1669">
            <v>1</v>
          </cell>
          <cell r="P1669">
            <v>17.27</v>
          </cell>
          <cell r="Q1669">
            <v>17.27</v>
          </cell>
          <cell r="AD1669" t="str">
            <v>CHOR</v>
          </cell>
          <cell r="AE1669" t="str">
            <v>CUSTOS HORÁRIOS DE MÁQUINAS E EQUIPAMENTOS</v>
          </cell>
          <cell r="AF1669">
            <v>328</v>
          </cell>
          <cell r="AG1669" t="str">
            <v>CUSTO HORÁRIO IMPRODUTIVO NOTURNO</v>
          </cell>
          <cell r="AH1669">
            <v>0</v>
          </cell>
          <cell r="AI1669">
            <v>0</v>
          </cell>
        </row>
        <row r="1670">
          <cell r="G1670">
            <v>5854</v>
          </cell>
          <cell r="H1670" t="str">
            <v>TRATOR DE ESTEIRAS 153HP PESO OPERACIONAL 15T, COM RODA MOTRIZ ELEVADA  - CHI NOTURNO</v>
          </cell>
          <cell r="I1670" t="str">
            <v>CHI-N</v>
          </cell>
          <cell r="J1670">
            <v>120.2</v>
          </cell>
          <cell r="R1670">
            <v>17.27</v>
          </cell>
          <cell r="S1670">
            <v>14.37</v>
          </cell>
          <cell r="T1670">
            <v>0</v>
          </cell>
          <cell r="U1670">
            <v>0</v>
          </cell>
          <cell r="V1670">
            <v>102.92</v>
          </cell>
          <cell r="W1670">
            <v>85.62</v>
          </cell>
          <cell r="X1670">
            <v>0</v>
          </cell>
          <cell r="Y1670">
            <v>0</v>
          </cell>
          <cell r="Z1670">
            <v>0</v>
          </cell>
          <cell r="AA1670">
            <v>0</v>
          </cell>
          <cell r="AB1670" t="str">
            <v>CAIXA REFERENCIAL</v>
          </cell>
          <cell r="AD1670" t="str">
            <v>CHOR</v>
          </cell>
          <cell r="AE1670" t="str">
            <v>CUSTOS HORÁRIOS DE MÁQUINAS E EQUIPAMENTOS</v>
          </cell>
          <cell r="AF1670">
            <v>328</v>
          </cell>
          <cell r="AG1670" t="str">
            <v>CUSTO HORÁRIO IMPRODUTIVO NOTURNO</v>
          </cell>
          <cell r="AH1670">
            <v>0</v>
          </cell>
          <cell r="AI1670">
            <v>0</v>
          </cell>
        </row>
        <row r="1671">
          <cell r="G1671">
            <v>5854</v>
          </cell>
          <cell r="H1671" t="str">
            <v>TRATOR DE ESTEIRAS 153HP PESO OPERACIONAL 15T, COM RODA MOTRIZ ELEVADA  - CHI NOTURNO</v>
          </cell>
          <cell r="I1671" t="str">
            <v>CHI-N</v>
          </cell>
          <cell r="J1671">
            <v>120.2</v>
          </cell>
          <cell r="K1671" t="str">
            <v>COMPOSICAO</v>
          </cell>
          <cell r="L1671">
            <v>5720</v>
          </cell>
          <cell r="M1671" t="str">
            <v>TRATOR DE ESTEIRAS 153HP PESO OPERACIONAL 15T, COM RODA MOTRIZ ELEVADA  (VU=5ANOS) -DEPRECIACAO E JUROS</v>
          </cell>
          <cell r="N1671" t="str">
            <v>H</v>
          </cell>
          <cell r="O1671">
            <v>1</v>
          </cell>
          <cell r="P1671">
            <v>102.92</v>
          </cell>
          <cell r="Q1671">
            <v>102.92</v>
          </cell>
          <cell r="AD1671" t="str">
            <v>CHOR</v>
          </cell>
          <cell r="AE1671" t="str">
            <v>CUSTOS HORÁRIOS DE MÁQUINAS E EQUIPAMENTOS</v>
          </cell>
          <cell r="AF1671">
            <v>328</v>
          </cell>
          <cell r="AG1671" t="str">
            <v>CUSTO HORÁRIO IMPRODUTIVO NOTURNO</v>
          </cell>
          <cell r="AH1671">
            <v>0</v>
          </cell>
          <cell r="AI1671">
            <v>0</v>
          </cell>
        </row>
        <row r="1672">
          <cell r="G1672">
            <v>5854</v>
          </cell>
          <cell r="H1672" t="str">
            <v>TRATOR DE ESTEIRAS 153HP PESO OPERACIONAL 15T, COM RODA MOTRIZ ELEVADA  - CHI NOTURNO</v>
          </cell>
          <cell r="I1672" t="str">
            <v>CHI-N</v>
          </cell>
          <cell r="J1672">
            <v>120.2</v>
          </cell>
          <cell r="K1672" t="str">
            <v>COMPOSICAO</v>
          </cell>
          <cell r="L1672">
            <v>53812</v>
          </cell>
          <cell r="M1672" t="str">
            <v>TRATOR DE ESTEIRAS 153HP PESO OPERACIONAL 15T, COM RODA MOTRIZ ELEVADA - MA0-DE-OBRA NA OPERACAO NOTURNA</v>
          </cell>
          <cell r="N1672" t="str">
            <v>H</v>
          </cell>
          <cell r="O1672">
            <v>1</v>
          </cell>
          <cell r="P1672">
            <v>17.27</v>
          </cell>
          <cell r="Q1672">
            <v>17.27</v>
          </cell>
          <cell r="AD1672" t="str">
            <v>CHOR</v>
          </cell>
          <cell r="AE1672" t="str">
            <v>CUSTOS HORÁRIOS DE MÁQUINAS E EQUIPAMENTOS</v>
          </cell>
          <cell r="AF1672">
            <v>328</v>
          </cell>
          <cell r="AG1672" t="str">
            <v>CUSTO HORÁRIO IMPRODUTIVO NOTURNO</v>
          </cell>
          <cell r="AH1672">
            <v>0</v>
          </cell>
          <cell r="AI1672">
            <v>0</v>
          </cell>
        </row>
        <row r="1673">
          <cell r="G1673">
            <v>5858</v>
          </cell>
          <cell r="H1673" t="str">
            <v>TRATOR DE ESTEIRAS COM LAMINA - POTENCIA 305 HP - PESO OPERACIONAL 37 T - CHI NOTURNO</v>
          </cell>
          <cell r="I1673" t="str">
            <v>CHI-N</v>
          </cell>
          <cell r="J1673">
            <v>278.19</v>
          </cell>
          <cell r="R1673">
            <v>17.27</v>
          </cell>
          <cell r="S1673">
            <v>6.2</v>
          </cell>
          <cell r="T1673">
            <v>0</v>
          </cell>
          <cell r="U1673">
            <v>0</v>
          </cell>
          <cell r="V1673">
            <v>260.91000000000003</v>
          </cell>
          <cell r="W1673">
            <v>93.79</v>
          </cell>
          <cell r="X1673">
            <v>0</v>
          </cell>
          <cell r="Y1673">
            <v>0</v>
          </cell>
          <cell r="Z1673">
            <v>0</v>
          </cell>
          <cell r="AA1673">
            <v>0</v>
          </cell>
          <cell r="AB1673" t="str">
            <v>CAIXA REFERENCIAL</v>
          </cell>
          <cell r="AD1673" t="str">
            <v>CHOR</v>
          </cell>
          <cell r="AE1673" t="str">
            <v>CUSTOS HORÁRIOS DE MÁQUINAS E EQUIPAMENTOS</v>
          </cell>
          <cell r="AF1673">
            <v>328</v>
          </cell>
          <cell r="AG1673" t="str">
            <v>CUSTO HORÁRIO IMPRODUTIVO NOTURNO</v>
          </cell>
          <cell r="AH1673">
            <v>0</v>
          </cell>
          <cell r="AI1673">
            <v>0</v>
          </cell>
        </row>
        <row r="1674">
          <cell r="G1674">
            <v>5858</v>
          </cell>
          <cell r="H1674" t="str">
            <v>TRATOR DE ESTEIRAS COM LAMINA - POTENCIA 305 HP - PESO OPERACIONAL 37 T - CHI NOTURNO</v>
          </cell>
          <cell r="I1674" t="str">
            <v>CHI-N</v>
          </cell>
          <cell r="J1674">
            <v>278.19</v>
          </cell>
          <cell r="K1674" t="str">
            <v>COMPOSICAO</v>
          </cell>
          <cell r="L1674">
            <v>53813</v>
          </cell>
          <cell r="M1674" t="str">
            <v>TRATOR DE ESTEIRAS COM LAMINA - POTENCIA 305 HP - PESO OPERACIONAL 37 T (VU=5ANOS) -DEPRECIACAO E JUROS</v>
          </cell>
          <cell r="N1674" t="str">
            <v>H</v>
          </cell>
          <cell r="O1674">
            <v>1</v>
          </cell>
          <cell r="P1674">
            <v>260.91000000000003</v>
          </cell>
          <cell r="Q1674">
            <v>260.91000000000003</v>
          </cell>
          <cell r="AD1674" t="str">
            <v>CHOR</v>
          </cell>
          <cell r="AE1674" t="str">
            <v>CUSTOS HORÁRIOS DE MÁQUINAS E EQUIPAMENTOS</v>
          </cell>
          <cell r="AF1674">
            <v>328</v>
          </cell>
          <cell r="AG1674" t="str">
            <v>CUSTO HORÁRIO IMPRODUTIVO NOTURNO</v>
          </cell>
          <cell r="AH1674">
            <v>0</v>
          </cell>
          <cell r="AI1674">
            <v>0</v>
          </cell>
        </row>
        <row r="1675">
          <cell r="G1675">
            <v>5858</v>
          </cell>
          <cell r="H1675" t="str">
            <v>TRATOR DE ESTEIRAS COM LAMINA - POTENCIA 305 HP - PESO OPERACIONAL 37 T - CHI NOTURNO</v>
          </cell>
          <cell r="I1675" t="str">
            <v>CHI-N</v>
          </cell>
          <cell r="J1675">
            <v>278.19</v>
          </cell>
          <cell r="K1675" t="str">
            <v>COMPOSICAO</v>
          </cell>
          <cell r="L1675">
            <v>53816</v>
          </cell>
          <cell r="M1675" t="str">
            <v>TRATOR SOBRE ESTEIRAS 305HP - MAO-DE-OBRA NA OPERACAO NOTURNA</v>
          </cell>
          <cell r="N1675" t="str">
            <v>H</v>
          </cell>
          <cell r="O1675">
            <v>1</v>
          </cell>
          <cell r="P1675">
            <v>17.27</v>
          </cell>
          <cell r="Q1675">
            <v>17.27</v>
          </cell>
          <cell r="AD1675" t="str">
            <v>CHOR</v>
          </cell>
          <cell r="AE1675" t="str">
            <v>CUSTOS HORÁRIOS DE MÁQUINAS E EQUIPAMENTOS</v>
          </cell>
          <cell r="AF1675">
            <v>328</v>
          </cell>
          <cell r="AG1675" t="str">
            <v>CUSTO HORÁRIO IMPRODUTIVO NOTURNO</v>
          </cell>
          <cell r="AH1675">
            <v>0</v>
          </cell>
          <cell r="AI1675">
            <v>0</v>
          </cell>
        </row>
        <row r="1676">
          <cell r="G1676">
            <v>5862</v>
          </cell>
          <cell r="H1676" t="str">
            <v>TRATOR DE ESTEIRAS 99HP, PESO OPERACIONAL 8,5T - CHI NOTURNO</v>
          </cell>
          <cell r="I1676" t="str">
            <v>CHI-N</v>
          </cell>
          <cell r="J1676">
            <v>73.94</v>
          </cell>
          <cell r="R1676">
            <v>17.27</v>
          </cell>
          <cell r="S1676">
            <v>23.36</v>
          </cell>
          <cell r="T1676">
            <v>0</v>
          </cell>
          <cell r="U1676">
            <v>0</v>
          </cell>
          <cell r="V1676">
            <v>56.66</v>
          </cell>
          <cell r="W1676">
            <v>76.63</v>
          </cell>
          <cell r="X1676">
            <v>0</v>
          </cell>
          <cell r="Y1676">
            <v>0</v>
          </cell>
          <cell r="Z1676">
            <v>0</v>
          </cell>
          <cell r="AA1676">
            <v>0</v>
          </cell>
          <cell r="AB1676" t="str">
            <v>CAIXA REFERENCIAL</v>
          </cell>
          <cell r="AD1676" t="str">
            <v>CHOR</v>
          </cell>
          <cell r="AE1676" t="str">
            <v>CUSTOS HORÁRIOS DE MÁQUINAS E EQUIPAMENTOS</v>
          </cell>
          <cell r="AF1676">
            <v>328</v>
          </cell>
          <cell r="AG1676" t="str">
            <v>CUSTO HORÁRIO IMPRODUTIVO NOTURNO</v>
          </cell>
          <cell r="AH1676">
            <v>0</v>
          </cell>
          <cell r="AI1676">
            <v>0</v>
          </cell>
        </row>
        <row r="1677">
          <cell r="G1677">
            <v>5862</v>
          </cell>
          <cell r="H1677" t="str">
            <v>TRATOR DE ESTEIRAS 99HP, PESO OPERACIONAL 8,5T - CHI NOTURNO</v>
          </cell>
          <cell r="I1677" t="str">
            <v>CHI-N</v>
          </cell>
          <cell r="J1677">
            <v>73.94</v>
          </cell>
          <cell r="K1677" t="str">
            <v>COMPOSICAO</v>
          </cell>
          <cell r="L1677">
            <v>5723</v>
          </cell>
          <cell r="M1677" t="str">
            <v>TRATOR DE ESTEIRAS 99HP, PESO OPERACIONAL 8,5T  (VU=5ANOS) - DEPRECIAO E JUROS</v>
          </cell>
          <cell r="N1677" t="str">
            <v>H</v>
          </cell>
          <cell r="O1677">
            <v>1</v>
          </cell>
          <cell r="P1677">
            <v>56.66</v>
          </cell>
          <cell r="Q1677">
            <v>56.66</v>
          </cell>
          <cell r="AD1677" t="str">
            <v>CHOR</v>
          </cell>
          <cell r="AE1677" t="str">
            <v>CUSTOS HORÁRIOS DE MÁQUINAS E EQUIPAMENTOS</v>
          </cell>
          <cell r="AF1677">
            <v>328</v>
          </cell>
          <cell r="AG1677" t="str">
            <v>CUSTO HORÁRIO IMPRODUTIVO NOTURNO</v>
          </cell>
          <cell r="AH1677">
            <v>0</v>
          </cell>
          <cell r="AI1677">
            <v>0</v>
          </cell>
        </row>
        <row r="1678">
          <cell r="G1678">
            <v>5862</v>
          </cell>
          <cell r="H1678" t="str">
            <v>TRATOR DE ESTEIRAS 99HP, PESO OPERACIONAL 8,5T - CHI NOTURNO</v>
          </cell>
          <cell r="I1678" t="str">
            <v>CHI-N</v>
          </cell>
          <cell r="J1678">
            <v>73.94</v>
          </cell>
          <cell r="K1678" t="str">
            <v>COMPOSICAO</v>
          </cell>
          <cell r="L1678">
            <v>5726</v>
          </cell>
          <cell r="M1678" t="str">
            <v>TRATOR DE ESTEIRAS 99HP, PESO OPERACIONAL 8,5T - MAO-DE-OBRA NA OPERACAO NOTURNA</v>
          </cell>
          <cell r="N1678" t="str">
            <v>H</v>
          </cell>
          <cell r="O1678">
            <v>1</v>
          </cell>
          <cell r="P1678">
            <v>17.27</v>
          </cell>
          <cell r="Q1678">
            <v>17.27</v>
          </cell>
          <cell r="AD1678" t="str">
            <v>CHOR</v>
          </cell>
          <cell r="AE1678" t="str">
            <v>CUSTOS HORÁRIOS DE MÁQUINAS E EQUIPAMENTOS</v>
          </cell>
          <cell r="AF1678">
            <v>328</v>
          </cell>
          <cell r="AG1678" t="str">
            <v>CUSTO HORÁRIO IMPRODUTIVO NOTURNO</v>
          </cell>
          <cell r="AH1678">
            <v>0</v>
          </cell>
          <cell r="AI1678">
            <v>0</v>
          </cell>
        </row>
        <row r="1679">
          <cell r="G1679">
            <v>5866</v>
          </cell>
          <cell r="H1679" t="str">
            <v>ROLO COMPACTADOR VIBRATÓRIO REBOCÁVEL AÇO LISO, PESO 4,7T, IMPACTO DINÂMICO 18,3T - CHI NOTURNO</v>
          </cell>
          <cell r="I1679" t="str">
            <v>CHI-N</v>
          </cell>
          <cell r="J1679">
            <v>23.58</v>
          </cell>
          <cell r="R1679">
            <v>15.7</v>
          </cell>
          <cell r="S1679">
            <v>66.61</v>
          </cell>
          <cell r="T1679">
            <v>0</v>
          </cell>
          <cell r="U1679">
            <v>0</v>
          </cell>
          <cell r="V1679">
            <v>7.87</v>
          </cell>
          <cell r="W1679">
            <v>33.380000000000003</v>
          </cell>
          <cell r="X1679">
            <v>0</v>
          </cell>
          <cell r="Y1679">
            <v>0</v>
          </cell>
          <cell r="Z1679">
            <v>0</v>
          </cell>
          <cell r="AA1679">
            <v>0</v>
          </cell>
          <cell r="AB1679" t="str">
            <v>CAIXA REFERENCIAL</v>
          </cell>
          <cell r="AD1679" t="str">
            <v>CHOR</v>
          </cell>
          <cell r="AE1679" t="str">
            <v>CUSTOS HORÁRIOS DE MÁQUINAS E EQUIPAMENTOS</v>
          </cell>
          <cell r="AF1679">
            <v>328</v>
          </cell>
          <cell r="AG1679" t="str">
            <v>CUSTO HORÁRIO IMPRODUTIVO NOTURNO</v>
          </cell>
          <cell r="AH1679">
            <v>0</v>
          </cell>
          <cell r="AI1679">
            <v>0</v>
          </cell>
        </row>
        <row r="1680">
          <cell r="G1680">
            <v>5866</v>
          </cell>
          <cell r="H1680" t="str">
            <v>ROLO COMPACTADOR VIBRATÓRIO REBOCÁVEL AÇO LISO, PESO 4,7T, IMPACTO DINÂMICO 18,3T - CHI NOTURNO</v>
          </cell>
          <cell r="I1680" t="str">
            <v>CHI-N</v>
          </cell>
          <cell r="J1680">
            <v>23.58</v>
          </cell>
          <cell r="K1680" t="str">
            <v>COMPOSICAO</v>
          </cell>
          <cell r="L1680">
            <v>53818</v>
          </cell>
          <cell r="M1680" t="str">
            <v>ROLO COMPACTADOR VIBRATÓRIO REBOCÁVEL AÇO LISO, PESO 4,7T, IMPACTO DINÂMICO 18,3T - DEPRECIAÇÃO E JUROS</v>
          </cell>
          <cell r="N1680" t="str">
            <v>H</v>
          </cell>
          <cell r="O1680">
            <v>1</v>
          </cell>
          <cell r="P1680">
            <v>7.87</v>
          </cell>
          <cell r="Q1680">
            <v>7.87</v>
          </cell>
          <cell r="AD1680" t="str">
            <v>CHOR</v>
          </cell>
          <cell r="AE1680" t="str">
            <v>CUSTOS HORÁRIOS DE MÁQUINAS E EQUIPAMENTOS</v>
          </cell>
          <cell r="AF1680">
            <v>328</v>
          </cell>
          <cell r="AG1680" t="str">
            <v>CUSTO HORÁRIO IMPRODUTIVO NOTURNO</v>
          </cell>
          <cell r="AH1680">
            <v>0</v>
          </cell>
          <cell r="AI1680">
            <v>0</v>
          </cell>
        </row>
        <row r="1681">
          <cell r="G1681">
            <v>5866</v>
          </cell>
          <cell r="H1681" t="str">
            <v>ROLO COMPACTADOR VIBRATÓRIO REBOCÁVEL AÇO LISO, PESO 4,7T, IMPACTO DINÂMICO 18,3T - CHI NOTURNO</v>
          </cell>
          <cell r="I1681" t="str">
            <v>CHI-N</v>
          </cell>
          <cell r="J1681">
            <v>23.58</v>
          </cell>
          <cell r="K1681" t="str">
            <v>COMPOSICAO</v>
          </cell>
          <cell r="L1681">
            <v>53821</v>
          </cell>
          <cell r="M1681" t="str">
            <v>ROLO COMPACTADOR VIBRATÓRIO REBOCÁVEL AÇO LISO, PESO 4,7T, IMPACTO DINÂMICO 18,3T - CUSTO COM MÃO -DE-OBRA NA OPERAÇÃO NOTURNA</v>
          </cell>
          <cell r="N1681" t="str">
            <v>H</v>
          </cell>
          <cell r="O1681">
            <v>1</v>
          </cell>
          <cell r="P1681">
            <v>15.7</v>
          </cell>
          <cell r="Q1681">
            <v>15.7</v>
          </cell>
          <cell r="AD1681" t="str">
            <v>CHOR</v>
          </cell>
          <cell r="AE1681" t="str">
            <v>CUSTOS HORÁRIOS DE MÁQUINAS E EQUIPAMENTOS</v>
          </cell>
          <cell r="AF1681">
            <v>328</v>
          </cell>
          <cell r="AG1681" t="str">
            <v>CUSTO HORÁRIO IMPRODUTIVO NOTURNO</v>
          </cell>
          <cell r="AH1681">
            <v>0</v>
          </cell>
          <cell r="AI1681">
            <v>0</v>
          </cell>
        </row>
        <row r="1682">
          <cell r="G1682">
            <v>5870</v>
          </cell>
          <cell r="H1682" t="str">
            <v>ROLO COMPACTADOR VIBRATÓRIO TANDEM AÇO LISO, POTÊNCIA 58CV, PESO SEM/COM LASTRO 6,5/9,4 T - CHI NOTURNO</v>
          </cell>
          <cell r="I1682" t="str">
            <v>CHI-N</v>
          </cell>
          <cell r="J1682">
            <v>36.03</v>
          </cell>
          <cell r="R1682">
            <v>15.7</v>
          </cell>
          <cell r="S1682">
            <v>43.6</v>
          </cell>
          <cell r="T1682">
            <v>0</v>
          </cell>
          <cell r="U1682">
            <v>0</v>
          </cell>
          <cell r="V1682">
            <v>20.32</v>
          </cell>
          <cell r="W1682">
            <v>56.39</v>
          </cell>
          <cell r="X1682">
            <v>0</v>
          </cell>
          <cell r="Y1682">
            <v>0</v>
          </cell>
          <cell r="Z1682">
            <v>0</v>
          </cell>
          <cell r="AA1682">
            <v>0</v>
          </cell>
          <cell r="AB1682" t="str">
            <v>CAIXA REFERENCIAL</v>
          </cell>
          <cell r="AD1682" t="str">
            <v>CHOR</v>
          </cell>
          <cell r="AE1682" t="str">
            <v>CUSTOS HORÁRIOS DE MÁQUINAS E EQUIPAMENTOS</v>
          </cell>
          <cell r="AF1682">
            <v>328</v>
          </cell>
          <cell r="AG1682" t="str">
            <v>CUSTO HORÁRIO IMPRODUTIVO NOTURNO</v>
          </cell>
          <cell r="AH1682">
            <v>0</v>
          </cell>
          <cell r="AI1682">
            <v>0</v>
          </cell>
        </row>
        <row r="1683">
          <cell r="G1683">
            <v>5870</v>
          </cell>
          <cell r="H1683" t="str">
            <v>ROLO COMPACTADOR VIBRATÓRIO TANDEM AÇO LISO, POTÊNCIA 58CV, PESO SEM/COM LASTRO 6,5/9,4 T - CHI NOTURNO</v>
          </cell>
          <cell r="I1683" t="str">
            <v>CHI-N</v>
          </cell>
          <cell r="J1683">
            <v>36.03</v>
          </cell>
          <cell r="K1683" t="str">
            <v>COMPOSICAO</v>
          </cell>
          <cell r="L1683">
            <v>5728</v>
          </cell>
          <cell r="M1683" t="str">
            <v>ROLO COMPACTADOR VIBRATÓRIO, TANDEM, AUTO-PROPEL.,CILINDRO LISO,  58CV -  6,5/9,4 T, SEM OU COM LASTRO - DEPRECIAÇÃO E JUROS.</v>
          </cell>
          <cell r="N1683" t="str">
            <v>H</v>
          </cell>
          <cell r="O1683">
            <v>1</v>
          </cell>
          <cell r="P1683">
            <v>20.32</v>
          </cell>
          <cell r="Q1683">
            <v>20.32</v>
          </cell>
          <cell r="AD1683" t="str">
            <v>CHOR</v>
          </cell>
          <cell r="AE1683" t="str">
            <v>CUSTOS HORÁRIOS DE MÁQUINAS E EQUIPAMENTOS</v>
          </cell>
          <cell r="AF1683">
            <v>328</v>
          </cell>
          <cell r="AG1683" t="str">
            <v>CUSTO HORÁRIO IMPRODUTIVO NOTURNO</v>
          </cell>
          <cell r="AH1683">
            <v>0</v>
          </cell>
          <cell r="AI1683">
            <v>0</v>
          </cell>
        </row>
        <row r="1684">
          <cell r="G1684">
            <v>5870</v>
          </cell>
          <cell r="H1684" t="str">
            <v>ROLO COMPACTADOR VIBRATÓRIO TANDEM AÇO LISO, POTÊNCIA 58CV, PESO SEM/COM LASTRO 6,5/9,4 T - CHI NOTURNO</v>
          </cell>
          <cell r="I1684" t="str">
            <v>CHI-N</v>
          </cell>
          <cell r="J1684">
            <v>36.03</v>
          </cell>
          <cell r="K1684" t="str">
            <v>COMPOSICAO</v>
          </cell>
          <cell r="L1684">
            <v>5731</v>
          </cell>
          <cell r="M1684" t="str">
            <v>ROLO COMPACTADOR VIBRATÓRIO, TANDEM, AUTO-PROPEL.,CILINDRO LISO,  58CV -  6,5/9,4 T, SEM OU COM LASTRO - CUSTOS COM MÃO DE OBRA NA OPERAÇÃO NOTURNA.</v>
          </cell>
          <cell r="N1684" t="str">
            <v>H</v>
          </cell>
          <cell r="O1684">
            <v>1</v>
          </cell>
          <cell r="P1684">
            <v>15.7</v>
          </cell>
          <cell r="Q1684">
            <v>15.7</v>
          </cell>
          <cell r="AD1684" t="str">
            <v>CHOR</v>
          </cell>
          <cell r="AE1684" t="str">
            <v>CUSTOS HORÁRIOS DE MÁQUINAS E EQUIPAMENTOS</v>
          </cell>
          <cell r="AF1684">
            <v>328</v>
          </cell>
          <cell r="AG1684" t="str">
            <v>CUSTO HORÁRIO IMPRODUTIVO NOTURNO</v>
          </cell>
          <cell r="AH1684">
            <v>0</v>
          </cell>
          <cell r="AI1684">
            <v>0</v>
          </cell>
        </row>
        <row r="1685">
          <cell r="G1685">
            <v>5874</v>
          </cell>
          <cell r="H1685" t="str">
            <v>ROLO COMPACTADOR DE PNEUS ESTÁTICO PARA ASFALTO, PRESSÃO VARIÁVEL, POTÊNCIA 99HP, PESO OPERACIONAL SEM/COM LASTRO 8,3/21,0 T - CHI NOTURNO</v>
          </cell>
          <cell r="I1685" t="str">
            <v>CHI-N</v>
          </cell>
          <cell r="J1685">
            <v>58.5</v>
          </cell>
          <cell r="R1685">
            <v>21.5</v>
          </cell>
          <cell r="S1685">
            <v>36.75</v>
          </cell>
          <cell r="T1685">
            <v>0</v>
          </cell>
          <cell r="U1685">
            <v>0</v>
          </cell>
          <cell r="V1685">
            <v>37</v>
          </cell>
          <cell r="W1685">
            <v>63.24</v>
          </cell>
          <cell r="X1685">
            <v>0</v>
          </cell>
          <cell r="Y1685">
            <v>0</v>
          </cell>
          <cell r="Z1685">
            <v>0</v>
          </cell>
          <cell r="AA1685">
            <v>0</v>
          </cell>
          <cell r="AB1685" t="str">
            <v>CAIXA REFERENCIAL</v>
          </cell>
          <cell r="AD1685" t="str">
            <v>CHOR</v>
          </cell>
          <cell r="AE1685" t="str">
            <v>CUSTOS HORÁRIOS DE MÁQUINAS E EQUIPAMENTOS</v>
          </cell>
          <cell r="AF1685">
            <v>328</v>
          </cell>
          <cell r="AG1685" t="str">
            <v>CUSTO HORÁRIO IMPRODUTIVO NOTURNO</v>
          </cell>
          <cell r="AH1685">
            <v>0</v>
          </cell>
          <cell r="AI1685">
            <v>0</v>
          </cell>
        </row>
        <row r="1686">
          <cell r="G1686">
            <v>5874</v>
          </cell>
          <cell r="H1686" t="str">
            <v>ROLO COMPACTADOR DE PNEUS ESTÁTICO PARA ASFALTO, PRESSÃO VARIÁVEL, POTÊNCIA 99HP, PESO OPERACIONAL SEM/COM LASTRO 8,3/21,0 T - CHI NOTURNO</v>
          </cell>
          <cell r="I1686" t="str">
            <v>CHI-N</v>
          </cell>
          <cell r="J1686">
            <v>58.5</v>
          </cell>
          <cell r="K1686" t="str">
            <v>COMPOSICAO</v>
          </cell>
          <cell r="L1686">
            <v>53823</v>
          </cell>
          <cell r="M1686" t="str">
            <v>ROLO COMPACTADOR DE PNEUS ESTÁTICO PARA ASFALTO, PRESSÃO VARIÁVEL, POTÊNCIA 99HP, PESO OPERACIONAL SEM/COM LASTRO 8,3/21,0 T - DEPRECIAÇÃO E JUROS</v>
          </cell>
          <cell r="N1686" t="str">
            <v>H</v>
          </cell>
          <cell r="O1686">
            <v>1</v>
          </cell>
          <cell r="P1686">
            <v>37</v>
          </cell>
          <cell r="Q1686">
            <v>37</v>
          </cell>
          <cell r="AD1686" t="str">
            <v>CHOR</v>
          </cell>
          <cell r="AE1686" t="str">
            <v>CUSTOS HORÁRIOS DE MÁQUINAS E EQUIPAMENTOS</v>
          </cell>
          <cell r="AF1686">
            <v>328</v>
          </cell>
          <cell r="AG1686" t="str">
            <v>CUSTO HORÁRIO IMPRODUTIVO NOTURNO</v>
          </cell>
          <cell r="AH1686">
            <v>0</v>
          </cell>
          <cell r="AI1686">
            <v>0</v>
          </cell>
        </row>
        <row r="1687">
          <cell r="G1687">
            <v>5874</v>
          </cell>
          <cell r="H1687" t="str">
            <v>ROLO COMPACTADOR DE PNEUS ESTÁTICO PARA ASFALTO, PRESSÃO VARIÁVEL, POTÊNCIA 99HP, PESO OPERACIONAL SEM/COM LASTRO 8,3/21,0 T - CHI NOTURNO</v>
          </cell>
          <cell r="I1687" t="str">
            <v>CHI-N</v>
          </cell>
          <cell r="J1687">
            <v>58.5</v>
          </cell>
          <cell r="K1687" t="str">
            <v>COMPOSICAO</v>
          </cell>
          <cell r="L1687">
            <v>53825</v>
          </cell>
          <cell r="M1687" t="str">
            <v>ROLO COMPACTADOR DE PNEUS ESTÁTICO PARA ASFALTO, PRESSÃO VARIÁVEL, POTÊNCIA 99HP, PESO OPERACIONAL SEM/COM LASTRO 8,3/21,0 T - CUSTO COM MATERIAIS NA OPERAÇÃO NOTURNA</v>
          </cell>
          <cell r="N1687" t="str">
            <v>H</v>
          </cell>
          <cell r="O1687">
            <v>1</v>
          </cell>
          <cell r="P1687">
            <v>21.5</v>
          </cell>
          <cell r="Q1687">
            <v>21.5</v>
          </cell>
          <cell r="AD1687" t="str">
            <v>CHOR</v>
          </cell>
          <cell r="AE1687" t="str">
            <v>CUSTOS HORÁRIOS DE MÁQUINAS E EQUIPAMENTOS</v>
          </cell>
          <cell r="AF1687">
            <v>328</v>
          </cell>
          <cell r="AG1687" t="str">
            <v>CUSTO HORÁRIO IMPRODUTIVO NOTURNO</v>
          </cell>
          <cell r="AH1687">
            <v>0</v>
          </cell>
          <cell r="AI1687">
            <v>0</v>
          </cell>
        </row>
        <row r="1688">
          <cell r="G1688">
            <v>5878</v>
          </cell>
          <cell r="H1688" t="str">
            <v>RETRO-ESCAVADEIRA, 74HP (VU = 6 ANOS) - CHI NOTURNO</v>
          </cell>
          <cell r="I1688" t="str">
            <v>CHI-N</v>
          </cell>
          <cell r="J1688">
            <v>38.35</v>
          </cell>
          <cell r="R1688">
            <v>13.09</v>
          </cell>
          <cell r="S1688">
            <v>34.130000000000003</v>
          </cell>
          <cell r="T1688">
            <v>0</v>
          </cell>
          <cell r="U1688">
            <v>0</v>
          </cell>
          <cell r="V1688">
            <v>25.25</v>
          </cell>
          <cell r="W1688">
            <v>65.86</v>
          </cell>
          <cell r="X1688">
            <v>0</v>
          </cell>
          <cell r="Y1688">
            <v>0</v>
          </cell>
          <cell r="Z1688">
            <v>0</v>
          </cell>
          <cell r="AA1688">
            <v>0</v>
          </cell>
          <cell r="AB1688" t="str">
            <v>CAIXA REFERENCIAL</v>
          </cell>
          <cell r="AD1688" t="str">
            <v>CHOR</v>
          </cell>
          <cell r="AE1688" t="str">
            <v>CUSTOS HORÁRIOS DE MÁQUINAS E EQUIPAMENTOS</v>
          </cell>
          <cell r="AF1688">
            <v>328</v>
          </cell>
          <cell r="AG1688" t="str">
            <v>CUSTO HORÁRIO IMPRODUTIVO NOTURNO</v>
          </cell>
          <cell r="AH1688">
            <v>0</v>
          </cell>
          <cell r="AI1688">
            <v>0</v>
          </cell>
        </row>
        <row r="1689">
          <cell r="G1689">
            <v>5878</v>
          </cell>
          <cell r="H1689" t="str">
            <v>RETRO-ESCAVADEIRA, 74HP (VU = 6 ANOS) - CHI NOTURNO</v>
          </cell>
          <cell r="I1689" t="str">
            <v>CHI-N</v>
          </cell>
          <cell r="J1689">
            <v>38.35</v>
          </cell>
          <cell r="K1689" t="str">
            <v>COMPOSICAO</v>
          </cell>
          <cell r="L1689">
            <v>5734</v>
          </cell>
          <cell r="M1689" t="str">
            <v>RETRO-ESCAVADEIRA, 74HP   (VU=6 ANOS)- DEPRECIAÇÃO E JUROS</v>
          </cell>
          <cell r="N1689" t="str">
            <v>H</v>
          </cell>
          <cell r="O1689">
            <v>1</v>
          </cell>
          <cell r="P1689">
            <v>25.25</v>
          </cell>
          <cell r="Q1689">
            <v>25.25</v>
          </cell>
          <cell r="AD1689" t="str">
            <v>CHOR</v>
          </cell>
          <cell r="AE1689" t="str">
            <v>CUSTOS HORÁRIOS DE MÁQUINAS E EQUIPAMENTOS</v>
          </cell>
          <cell r="AF1689">
            <v>328</v>
          </cell>
          <cell r="AG1689" t="str">
            <v>CUSTO HORÁRIO IMPRODUTIVO NOTURNO</v>
          </cell>
          <cell r="AH1689">
            <v>0</v>
          </cell>
          <cell r="AI1689">
            <v>0</v>
          </cell>
        </row>
        <row r="1690">
          <cell r="G1690">
            <v>5878</v>
          </cell>
          <cell r="H1690" t="str">
            <v>RETRO-ESCAVADEIRA, 74HP (VU = 6 ANOS) - CHI NOTURNO</v>
          </cell>
          <cell r="I1690" t="str">
            <v>CHI-N</v>
          </cell>
          <cell r="J1690">
            <v>38.35</v>
          </cell>
          <cell r="K1690" t="str">
            <v>COMPOSICAO</v>
          </cell>
          <cell r="L1690">
            <v>5737</v>
          </cell>
          <cell r="M1690" t="str">
            <v>RETRO-ESCAVADEIRA, 74HP   (VU=6 ANOS) - MÃO-DE-OBRA/OPERAÇÃO NOTURNO</v>
          </cell>
          <cell r="N1690" t="str">
            <v>H</v>
          </cell>
          <cell r="O1690">
            <v>1</v>
          </cell>
          <cell r="P1690">
            <v>13.09</v>
          </cell>
          <cell r="Q1690">
            <v>13.09</v>
          </cell>
          <cell r="AD1690" t="str">
            <v>CHOR</v>
          </cell>
          <cell r="AE1690" t="str">
            <v>CUSTOS HORÁRIOS DE MÁQUINAS E EQUIPAMENTOS</v>
          </cell>
          <cell r="AF1690">
            <v>328</v>
          </cell>
          <cell r="AG1690" t="str">
            <v>CUSTO HORÁRIO IMPRODUTIVO NOTURNO</v>
          </cell>
          <cell r="AH1690">
            <v>0</v>
          </cell>
          <cell r="AI1690">
            <v>0</v>
          </cell>
        </row>
        <row r="1691">
          <cell r="G1691">
            <v>5885</v>
          </cell>
          <cell r="H1691" t="str">
            <v>EQUIPAMENTO PARA LAMA ASFALTICA COM SILO DE AGREGADO 6M3, DOSADOR DE CIMENTO, MONTADO SOBRE CAMINHÃO  - CHI NOTURNO</v>
          </cell>
          <cell r="I1691" t="str">
            <v>CHI-N</v>
          </cell>
          <cell r="J1691">
            <v>59.36</v>
          </cell>
          <cell r="R1691">
            <v>16.09</v>
          </cell>
          <cell r="S1691">
            <v>27.11</v>
          </cell>
          <cell r="T1691">
            <v>0</v>
          </cell>
          <cell r="U1691">
            <v>0</v>
          </cell>
          <cell r="V1691">
            <v>43.26</v>
          </cell>
          <cell r="W1691">
            <v>72.88</v>
          </cell>
          <cell r="X1691">
            <v>0</v>
          </cell>
          <cell r="Y1691">
            <v>0</v>
          </cell>
          <cell r="Z1691">
            <v>0</v>
          </cell>
          <cell r="AA1691">
            <v>0</v>
          </cell>
          <cell r="AB1691" t="str">
            <v>CAIXA REFERENCIAL</v>
          </cell>
          <cell r="AD1691" t="str">
            <v>CHOR</v>
          </cell>
          <cell r="AE1691" t="str">
            <v>CUSTOS HORÁRIOS DE MÁQUINAS E EQUIPAMENTOS</v>
          </cell>
          <cell r="AF1691">
            <v>328</v>
          </cell>
          <cell r="AG1691" t="str">
            <v>CUSTO HORÁRIO IMPRODUTIVO NOTURNO</v>
          </cell>
          <cell r="AH1691">
            <v>0</v>
          </cell>
          <cell r="AI1691">
            <v>0</v>
          </cell>
        </row>
        <row r="1692">
          <cell r="G1692">
            <v>5885</v>
          </cell>
          <cell r="H1692" t="str">
            <v>EQUIPAMENTO PARA LAMA ASFALTICA COM SILO DE AGREGADO 6M3, DOSADOR DE CIMENTO, MONTADO SOBRE CAMINHÃO  - CHI NOTURNO</v>
          </cell>
          <cell r="I1692" t="str">
            <v>CHI-N</v>
          </cell>
          <cell r="J1692">
            <v>59.36</v>
          </cell>
          <cell r="K1692" t="str">
            <v>COMPOSICAO</v>
          </cell>
          <cell r="L1692">
            <v>5740</v>
          </cell>
          <cell r="M1692" t="str">
            <v>EQUIPAMENTO PARA LAMA ASFALTICA COM SILO DE AGREGADO 6M3, DOSADOR DE CIMENTO, MONTADO SOBRE CAMINHÃO - DEPRECIACAO E JUROS</v>
          </cell>
          <cell r="N1692" t="str">
            <v>H</v>
          </cell>
          <cell r="O1692">
            <v>1</v>
          </cell>
          <cell r="P1692">
            <v>43.26</v>
          </cell>
          <cell r="Q1692">
            <v>43.26</v>
          </cell>
          <cell r="AD1692" t="str">
            <v>CHOR</v>
          </cell>
          <cell r="AE1692" t="str">
            <v>CUSTOS HORÁRIOS DE MÁQUINAS E EQUIPAMENTOS</v>
          </cell>
          <cell r="AF1692">
            <v>328</v>
          </cell>
          <cell r="AG1692" t="str">
            <v>CUSTO HORÁRIO IMPRODUTIVO NOTURNO</v>
          </cell>
          <cell r="AH1692">
            <v>0</v>
          </cell>
          <cell r="AI1692">
            <v>0</v>
          </cell>
        </row>
        <row r="1693">
          <cell r="G1693">
            <v>5885</v>
          </cell>
          <cell r="H1693" t="str">
            <v>EQUIPAMENTO PARA LAMA ASFALTICA COM SILO DE AGREGADO 6M3, DOSADOR DE CIMENTO, MONTADO SOBRE CAMINHÃO  - CHI NOTURNO</v>
          </cell>
          <cell r="I1693" t="str">
            <v>CHI-N</v>
          </cell>
          <cell r="J1693">
            <v>59.36</v>
          </cell>
          <cell r="K1693" t="str">
            <v>COMPOSICAO</v>
          </cell>
          <cell r="L1693">
            <v>5744</v>
          </cell>
          <cell r="M1693" t="str">
            <v>EQUIPAMENTO PARA LAMA ASFALTICA COM SILO DE AGREGADO 6M3, DOSADOR DE CIMENTO, MONTADO SOBRE CAMINHÃO - MAO-DE-OBRA NOTURNA NA OPERACAO</v>
          </cell>
          <cell r="N1693" t="str">
            <v>H</v>
          </cell>
          <cell r="O1693">
            <v>1</v>
          </cell>
          <cell r="P1693">
            <v>16.09</v>
          </cell>
          <cell r="Q1693">
            <v>16.09</v>
          </cell>
          <cell r="AD1693" t="str">
            <v>CHOR</v>
          </cell>
          <cell r="AE1693" t="str">
            <v>CUSTOS HORÁRIOS DE MÁQUINAS E EQUIPAMENTOS</v>
          </cell>
          <cell r="AF1693">
            <v>328</v>
          </cell>
          <cell r="AG1693" t="str">
            <v>CUSTO HORÁRIO IMPRODUTIVO NOTURNO</v>
          </cell>
          <cell r="AH1693">
            <v>0</v>
          </cell>
          <cell r="AI1693">
            <v>0</v>
          </cell>
        </row>
        <row r="1694">
          <cell r="G1694">
            <v>5893</v>
          </cell>
          <cell r="H1694" t="str">
            <v>CAMINHAO TOCO, 177CV - 14T (VU=6ANOS) (NAO INCLUI CARROCERIA) - CUSTO HORARIO IMPRODUTIVO NOTURNO</v>
          </cell>
          <cell r="I1694" t="str">
            <v>CHI-N</v>
          </cell>
          <cell r="J1694">
            <v>34.86</v>
          </cell>
          <cell r="R1694">
            <v>16.09</v>
          </cell>
          <cell r="S1694">
            <v>46.16</v>
          </cell>
          <cell r="T1694">
            <v>0</v>
          </cell>
          <cell r="U1694">
            <v>0</v>
          </cell>
          <cell r="V1694">
            <v>18.760000000000002</v>
          </cell>
          <cell r="W1694">
            <v>53.83</v>
          </cell>
          <cell r="X1694">
            <v>0</v>
          </cell>
          <cell r="Y1694">
            <v>0</v>
          </cell>
          <cell r="Z1694">
            <v>0</v>
          </cell>
          <cell r="AA1694">
            <v>0</v>
          </cell>
          <cell r="AB1694" t="str">
            <v>CAIXA REFERENCIAL</v>
          </cell>
          <cell r="AD1694" t="str">
            <v>CHOR</v>
          </cell>
          <cell r="AE1694" t="str">
            <v>CUSTOS HORÁRIOS DE MÁQUINAS E EQUIPAMENTOS</v>
          </cell>
          <cell r="AF1694">
            <v>328</v>
          </cell>
          <cell r="AG1694" t="str">
            <v>CUSTO HORÁRIO IMPRODUTIVO NOTURNO</v>
          </cell>
          <cell r="AH1694">
            <v>0</v>
          </cell>
          <cell r="AI1694">
            <v>0</v>
          </cell>
        </row>
        <row r="1695">
          <cell r="G1695">
            <v>5893</v>
          </cell>
          <cell r="H1695" t="str">
            <v>CAMINHAO TOCO, 177CV - 14T (VU=6ANOS) (NAO INCLUI CARROCERIA) - CUSTO HORARIO IMPRODUTIVO NOTURNO</v>
          </cell>
          <cell r="I1695" t="str">
            <v>CHI-N</v>
          </cell>
          <cell r="J1695">
            <v>34.86</v>
          </cell>
          <cell r="K1695" t="str">
            <v>COMPOSICAO</v>
          </cell>
          <cell r="L1695">
            <v>5750</v>
          </cell>
          <cell r="M1695" t="str">
            <v>CAMINHAO TOCO, 177CV - 14T (VU=6ANOS) (NAO INCLUI CARROCERIA) - DEPRECIACAO E JUROS</v>
          </cell>
          <cell r="N1695" t="str">
            <v>H</v>
          </cell>
          <cell r="O1695">
            <v>1</v>
          </cell>
          <cell r="P1695">
            <v>18.760000000000002</v>
          </cell>
          <cell r="Q1695">
            <v>18.760000000000002</v>
          </cell>
          <cell r="AD1695" t="str">
            <v>CHOR</v>
          </cell>
          <cell r="AE1695" t="str">
            <v>CUSTOS HORÁRIOS DE MÁQUINAS E EQUIPAMENTOS</v>
          </cell>
          <cell r="AF1695">
            <v>328</v>
          </cell>
          <cell r="AG1695" t="str">
            <v>CUSTO HORÁRIO IMPRODUTIVO NOTURNO</v>
          </cell>
          <cell r="AH1695">
            <v>0</v>
          </cell>
          <cell r="AI1695">
            <v>0</v>
          </cell>
        </row>
        <row r="1696">
          <cell r="G1696">
            <v>5893</v>
          </cell>
          <cell r="H1696" t="str">
            <v>CAMINHAO TOCO, 177CV - 14T (VU=6ANOS) (NAO INCLUI CARROCERIA) - CUSTO HORARIO IMPRODUTIVO NOTURNO</v>
          </cell>
          <cell r="I1696" t="str">
            <v>CHI-N</v>
          </cell>
          <cell r="J1696">
            <v>34.86</v>
          </cell>
          <cell r="K1696" t="str">
            <v>COMPOSICAO</v>
          </cell>
          <cell r="L1696">
            <v>5752</v>
          </cell>
          <cell r="M1696" t="str">
            <v>CAMINHAO TOCO, 177CV - 14T (VU=6ANOS) (NAO INCLUI CARROCERIA) - MAO-DE-OBRA NOTURNA NA OPERACAO</v>
          </cell>
          <cell r="N1696" t="str">
            <v>H</v>
          </cell>
          <cell r="O1696">
            <v>1</v>
          </cell>
          <cell r="P1696">
            <v>16.09</v>
          </cell>
          <cell r="Q1696">
            <v>16.09</v>
          </cell>
          <cell r="AD1696" t="str">
            <v>CHOR</v>
          </cell>
          <cell r="AE1696" t="str">
            <v>CUSTOS HORÁRIOS DE MÁQUINAS E EQUIPAMENTOS</v>
          </cell>
          <cell r="AF1696">
            <v>328</v>
          </cell>
          <cell r="AG1696" t="str">
            <v>CUSTO HORÁRIO IMPRODUTIVO NOTURNO</v>
          </cell>
          <cell r="AH1696">
            <v>0</v>
          </cell>
          <cell r="AI1696">
            <v>0</v>
          </cell>
        </row>
        <row r="1697">
          <cell r="G1697">
            <v>5897</v>
          </cell>
          <cell r="H1697" t="str">
            <v>CAMINHAO TOCO, 170CV - 11T (VU=6ANOS) (NAO INCLUI CARROCERIA) - CUSTO HORARIO IMPRODUTIVO NOTURNO</v>
          </cell>
          <cell r="I1697" t="str">
            <v>CHI-N</v>
          </cell>
          <cell r="J1697">
            <v>34.51</v>
          </cell>
          <cell r="R1697">
            <v>16.09</v>
          </cell>
          <cell r="S1697">
            <v>46.63</v>
          </cell>
          <cell r="T1697">
            <v>0</v>
          </cell>
          <cell r="U1697">
            <v>0</v>
          </cell>
          <cell r="V1697">
            <v>18.41</v>
          </cell>
          <cell r="W1697">
            <v>53.36</v>
          </cell>
          <cell r="X1697">
            <v>0</v>
          </cell>
          <cell r="Y1697">
            <v>0</v>
          </cell>
          <cell r="Z1697">
            <v>0</v>
          </cell>
          <cell r="AA1697">
            <v>0</v>
          </cell>
          <cell r="AB1697" t="str">
            <v>CAIXA REFERENCIAL</v>
          </cell>
          <cell r="AD1697" t="str">
            <v>CHOR</v>
          </cell>
          <cell r="AE1697" t="str">
            <v>CUSTOS HORÁRIOS DE MÁQUINAS E EQUIPAMENTOS</v>
          </cell>
          <cell r="AF1697">
            <v>328</v>
          </cell>
          <cell r="AG1697" t="str">
            <v>CUSTO HORÁRIO IMPRODUTIVO NOTURNO</v>
          </cell>
          <cell r="AH1697">
            <v>0</v>
          </cell>
          <cell r="AI1697">
            <v>0</v>
          </cell>
        </row>
        <row r="1698">
          <cell r="G1698">
            <v>5897</v>
          </cell>
          <cell r="H1698" t="str">
            <v>CAMINHAO TOCO, 170CV - 11T (VU=6ANOS) (NAO INCLUI CARROCERIA) - CUSTO HORARIO IMPRODUTIVO NOTURNO</v>
          </cell>
          <cell r="I1698" t="str">
            <v>CHI-N</v>
          </cell>
          <cell r="J1698">
            <v>34.51</v>
          </cell>
          <cell r="K1698" t="str">
            <v>COMPOSICAO</v>
          </cell>
          <cell r="L1698">
            <v>5753</v>
          </cell>
          <cell r="M1698" t="str">
            <v>CAMINHAO TOCO, 170CV - 11T (VU=6ANOS) (NAO INCLUI CARROCERIA) - DEPRECIACAO E JUROS</v>
          </cell>
          <cell r="N1698" t="str">
            <v>H</v>
          </cell>
          <cell r="O1698">
            <v>1</v>
          </cell>
          <cell r="P1698">
            <v>18.41</v>
          </cell>
          <cell r="Q1698">
            <v>18.41</v>
          </cell>
          <cell r="AD1698" t="str">
            <v>CHOR</v>
          </cell>
          <cell r="AE1698" t="str">
            <v>CUSTOS HORÁRIOS DE MÁQUINAS E EQUIPAMENTOS</v>
          </cell>
          <cell r="AF1698">
            <v>328</v>
          </cell>
          <cell r="AG1698" t="str">
            <v>CUSTO HORÁRIO IMPRODUTIVO NOTURNO</v>
          </cell>
          <cell r="AH1698">
            <v>0</v>
          </cell>
          <cell r="AI1698">
            <v>0</v>
          </cell>
        </row>
        <row r="1699">
          <cell r="G1699">
            <v>5897</v>
          </cell>
          <cell r="H1699" t="str">
            <v>CAMINHAO TOCO, 170CV - 11T (VU=6ANOS) (NAO INCLUI CARROCERIA) - CUSTO HORARIO IMPRODUTIVO NOTURNO</v>
          </cell>
          <cell r="I1699" t="str">
            <v>CHI-N</v>
          </cell>
          <cell r="J1699">
            <v>34.51</v>
          </cell>
          <cell r="K1699" t="str">
            <v>COMPOSICAO</v>
          </cell>
          <cell r="L1699">
            <v>53830</v>
          </cell>
          <cell r="M1699" t="str">
            <v>CAMINHAO TOCO, 170CV - 11T (VU=6ANOS) (NAO INCLUI CARROCERIA) - MAO-DE-OBRA NA OPERACAO NOTURNA</v>
          </cell>
          <cell r="N1699" t="str">
            <v>H</v>
          </cell>
          <cell r="O1699">
            <v>1</v>
          </cell>
          <cell r="P1699">
            <v>16.09</v>
          </cell>
          <cell r="Q1699">
            <v>16.09</v>
          </cell>
          <cell r="AD1699" t="str">
            <v>CHOR</v>
          </cell>
          <cell r="AE1699" t="str">
            <v>CUSTOS HORÁRIOS DE MÁQUINAS E EQUIPAMENTOS</v>
          </cell>
          <cell r="AF1699">
            <v>328</v>
          </cell>
          <cell r="AG1699" t="str">
            <v>CUSTO HORÁRIO IMPRODUTIVO NOTURNO</v>
          </cell>
          <cell r="AH1699">
            <v>0</v>
          </cell>
          <cell r="AI1699">
            <v>0</v>
          </cell>
        </row>
        <row r="1700">
          <cell r="G1700">
            <v>5900</v>
          </cell>
          <cell r="H1700" t="str">
            <v>CAMINHAO PIPA 6000L TOCO, 162CV - 7,5T (VU=6ANOS) (INCLUI TANQUE DE ACO PARA TRANSPORTE DE AGUA E MOTOBOMBA CENTRIFUGA A GASOLINA 3,5CV) - CUSTO HORARIO IMPRODUTIVO NOTURNO</v>
          </cell>
          <cell r="I1700" t="str">
            <v>CHI-N</v>
          </cell>
          <cell r="J1700">
            <v>33.630000000000003</v>
          </cell>
          <cell r="R1700">
            <v>16.09</v>
          </cell>
          <cell r="S1700">
            <v>47.85</v>
          </cell>
          <cell r="T1700">
            <v>0</v>
          </cell>
          <cell r="U1700">
            <v>0</v>
          </cell>
          <cell r="V1700">
            <v>17.53</v>
          </cell>
          <cell r="W1700">
            <v>52.14</v>
          </cell>
          <cell r="X1700">
            <v>0</v>
          </cell>
          <cell r="Y1700">
            <v>0</v>
          </cell>
          <cell r="Z1700">
            <v>0</v>
          </cell>
          <cell r="AA1700">
            <v>0</v>
          </cell>
          <cell r="AB1700" t="str">
            <v>CAIXA REFERENCIAL</v>
          </cell>
          <cell r="AD1700" t="str">
            <v>CHOR</v>
          </cell>
          <cell r="AE1700" t="str">
            <v>CUSTOS HORÁRIOS DE MÁQUINAS E EQUIPAMENTOS</v>
          </cell>
          <cell r="AF1700">
            <v>328</v>
          </cell>
          <cell r="AG1700" t="str">
            <v>CUSTO HORÁRIO IMPRODUTIVO NOTURNO</v>
          </cell>
          <cell r="AH1700">
            <v>0</v>
          </cell>
          <cell r="AI1700">
            <v>0</v>
          </cell>
        </row>
        <row r="1701">
          <cell r="G1701">
            <v>5900</v>
          </cell>
          <cell r="H1701" t="str">
            <v>CAMINHAO PIPA 6000L TOCO, 162CV - 7,5T (VU=6ANOS) (INCLUI TANQUE DE ACO PARA TRANSPORTE DE AGUA E MOTOBOMBA CENTRIFUGA A GASOLINA 3,5CV) - CUSTO HORARIO IMPRODUTIVO NOTURNO</v>
          </cell>
          <cell r="I1701" t="str">
            <v>CHI-N</v>
          </cell>
          <cell r="J1701">
            <v>33.630000000000003</v>
          </cell>
          <cell r="K1701" t="str">
            <v>COMPOSICAO</v>
          </cell>
          <cell r="L1701">
            <v>5756</v>
          </cell>
          <cell r="M1701" t="str">
            <v>CAMINHAO PIPA 6000L TOCO, 162CV - 7,5T (VU=6ANOS) (INCLUI TANQUE DE ACO PARA TRANSPORTE DE AGUA E MOTOBOMBA CENTRIFUGA A GASOLINA 3,5CV) - DEPRECIACAO E JUROS</v>
          </cell>
          <cell r="N1701" t="str">
            <v>H</v>
          </cell>
          <cell r="O1701">
            <v>1</v>
          </cell>
          <cell r="P1701">
            <v>17.53</v>
          </cell>
          <cell r="Q1701">
            <v>17.53</v>
          </cell>
          <cell r="AD1701" t="str">
            <v>CHOR</v>
          </cell>
          <cell r="AE1701" t="str">
            <v>CUSTOS HORÁRIOS DE MÁQUINAS E EQUIPAMENTOS</v>
          </cell>
          <cell r="AF1701">
            <v>328</v>
          </cell>
          <cell r="AG1701" t="str">
            <v>CUSTO HORÁRIO IMPRODUTIVO NOTURNO</v>
          </cell>
          <cell r="AH1701">
            <v>0</v>
          </cell>
          <cell r="AI1701">
            <v>0</v>
          </cell>
        </row>
        <row r="1702">
          <cell r="G1702">
            <v>5900</v>
          </cell>
          <cell r="H1702" t="str">
            <v>CAMINHAO PIPA 6000L TOCO, 162CV - 7,5T (VU=6ANOS) (INCLUI TANQUE DE ACO PARA TRANSPORTE DE AGUA E MOTOBOMBA CENTRIFUGA A GASOLINA 3,5CV) - CUSTO HORARIO IMPRODUTIVO NOTURNO</v>
          </cell>
          <cell r="I1702" t="str">
            <v>CHI-N</v>
          </cell>
          <cell r="J1702">
            <v>33.630000000000003</v>
          </cell>
          <cell r="K1702" t="str">
            <v>COMPOSICAO</v>
          </cell>
          <cell r="L1702">
            <v>5760</v>
          </cell>
          <cell r="M1702" t="str">
            <v>CAMINHAO PIPA 6000L TOCO, 162CV - 7,5T (VU=6ANOS) (INCLUI TANQUE DE ACO PARA TRANSPORTE DE AGUA) - MAO-DE-OBRA NOTURNA NA OPERACAO</v>
          </cell>
          <cell r="N1702" t="str">
            <v>H</v>
          </cell>
          <cell r="O1702">
            <v>1</v>
          </cell>
          <cell r="P1702">
            <v>16.09</v>
          </cell>
          <cell r="Q1702">
            <v>16.09</v>
          </cell>
          <cell r="AD1702" t="str">
            <v>CHOR</v>
          </cell>
          <cell r="AE1702" t="str">
            <v>CUSTOS HORÁRIOS DE MÁQUINAS E EQUIPAMENTOS</v>
          </cell>
          <cell r="AF1702">
            <v>328</v>
          </cell>
          <cell r="AG1702" t="str">
            <v>CUSTO HORÁRIO IMPRODUTIVO NOTURNO</v>
          </cell>
          <cell r="AH1702">
            <v>0</v>
          </cell>
          <cell r="AI1702">
            <v>0</v>
          </cell>
        </row>
        <row r="1703">
          <cell r="G1703">
            <v>5904</v>
          </cell>
          <cell r="H1703" t="str">
            <v>CAMINHAO PIPA 10000L TRUCADO, 208CV - 21,1T (VU=6ANOS) (INCLUI TANQUE DE ACO PARA TRANSPORTE DE AGUA E MOTOBOMBA CENTRIFUGA A GASOLINA 3,5CV) - CUSTO HORARIO IMPRODUTIVO NOTURNO</v>
          </cell>
          <cell r="I1703" t="str">
            <v>CHI-N</v>
          </cell>
          <cell r="J1703">
            <v>35.409999999999997</v>
          </cell>
          <cell r="R1703">
            <v>16.09</v>
          </cell>
          <cell r="S1703">
            <v>45.44</v>
          </cell>
          <cell r="T1703">
            <v>0</v>
          </cell>
          <cell r="U1703">
            <v>0</v>
          </cell>
          <cell r="V1703">
            <v>19.309999999999999</v>
          </cell>
          <cell r="W1703">
            <v>54.55</v>
          </cell>
          <cell r="X1703">
            <v>0</v>
          </cell>
          <cell r="Y1703">
            <v>0</v>
          </cell>
          <cell r="Z1703">
            <v>0</v>
          </cell>
          <cell r="AA1703">
            <v>0</v>
          </cell>
          <cell r="AB1703" t="str">
            <v>CAIXA REFERENCIAL</v>
          </cell>
          <cell r="AD1703" t="str">
            <v>CHOR</v>
          </cell>
          <cell r="AE1703" t="str">
            <v>CUSTOS HORÁRIOS DE MÁQUINAS E EQUIPAMENTOS</v>
          </cell>
          <cell r="AF1703">
            <v>328</v>
          </cell>
          <cell r="AG1703" t="str">
            <v>CUSTO HORÁRIO IMPRODUTIVO NOTURNO</v>
          </cell>
          <cell r="AH1703">
            <v>0</v>
          </cell>
          <cell r="AI1703">
            <v>0</v>
          </cell>
        </row>
        <row r="1704">
          <cell r="G1704">
            <v>5904</v>
          </cell>
          <cell r="H1704" t="str">
            <v>CAMINHAO PIPA 10000L TRUCADO, 208CV - 21,1T (VU=6ANOS) (INCLUI TANQUE DE ACO PARA TRANSPORTE DE AGUA E MOTOBOMBA CENTRIFUGA A GASOLINA 3,5CV) - CUSTO HORARIO IMPRODUTIVO NOTURNO</v>
          </cell>
          <cell r="I1704" t="str">
            <v>CHI-N</v>
          </cell>
          <cell r="J1704">
            <v>35.409999999999997</v>
          </cell>
          <cell r="K1704" t="str">
            <v>COMPOSICAO</v>
          </cell>
          <cell r="L1704">
            <v>5762</v>
          </cell>
          <cell r="M1704" t="str">
            <v>CAMINHAO PIPA 10000L TRUCADO, 208CV - 21,1T (VU=6ANOS) (INCLUI TANQUE DE ACO PARA TRANSPORTE DE AGUA E MOTOBOMBA CENTRIFUGA A GASOLINA 3,5CV) - DEPRECIACAO E JUROS</v>
          </cell>
          <cell r="N1704" t="str">
            <v>H</v>
          </cell>
          <cell r="O1704">
            <v>1</v>
          </cell>
          <cell r="P1704">
            <v>19.309999999999999</v>
          </cell>
          <cell r="Q1704">
            <v>19.309999999999999</v>
          </cell>
          <cell r="AD1704" t="str">
            <v>CHOR</v>
          </cell>
          <cell r="AE1704" t="str">
            <v>CUSTOS HORÁRIOS DE MÁQUINAS E EQUIPAMENTOS</v>
          </cell>
          <cell r="AF1704">
            <v>328</v>
          </cell>
          <cell r="AG1704" t="str">
            <v>CUSTO HORÁRIO IMPRODUTIVO NOTURNO</v>
          </cell>
          <cell r="AH1704">
            <v>0</v>
          </cell>
          <cell r="AI1704">
            <v>0</v>
          </cell>
        </row>
        <row r="1705">
          <cell r="G1705">
            <v>5904</v>
          </cell>
          <cell r="H1705" t="str">
            <v>CAMINHAO PIPA 10000L TRUCADO, 208CV - 21,1T (VU=6ANOS) (INCLUI TANQUE DE ACO PARA TRANSPORTE DE AGUA E MOTOBOMBA CENTRIFUGA A GASOLINA 3,5CV) - CUSTO HORARIO IMPRODUTIVO NOTURNO</v>
          </cell>
          <cell r="I1705" t="str">
            <v>CHI-N</v>
          </cell>
          <cell r="J1705">
            <v>35.409999999999997</v>
          </cell>
          <cell r="K1705" t="str">
            <v>COMPOSICAO</v>
          </cell>
          <cell r="L1705">
            <v>5764</v>
          </cell>
          <cell r="M1705" t="str">
            <v>CAMINHAO PIPA 10000L TRUCADO, 208CV - 21,1T (VU=6ANOS) (INCLUI TANQUE DE ACO PARA TRANSPORTE DE AGUA E MOTOBOMBA CENTRIFUGA A GASOLINA 3,5CV) - MAO-DE-OBRA NOTURNA NA OPERACAO</v>
          </cell>
          <cell r="N1705" t="str">
            <v>H</v>
          </cell>
          <cell r="O1705">
            <v>1</v>
          </cell>
          <cell r="P1705">
            <v>16.09</v>
          </cell>
          <cell r="Q1705">
            <v>16.09</v>
          </cell>
          <cell r="AD1705" t="str">
            <v>CHOR</v>
          </cell>
          <cell r="AE1705" t="str">
            <v>CUSTOS HORÁRIOS DE MÁQUINAS E EQUIPAMENTOS</v>
          </cell>
          <cell r="AF1705">
            <v>328</v>
          </cell>
          <cell r="AG1705" t="str">
            <v>CUSTO HORÁRIO IMPRODUTIVO NOTURNO</v>
          </cell>
          <cell r="AH1705">
            <v>0</v>
          </cell>
          <cell r="AI1705">
            <v>0</v>
          </cell>
        </row>
        <row r="1706">
          <cell r="G1706">
            <v>5908</v>
          </cell>
          <cell r="H1706" t="str">
            <v>DISTRIBUIDOR DE AGREGADO TIPO DOSADOR REBOCAVEL  COM 4 PNEUS COM LARGURA 3,66 M - CHI NOTURNO</v>
          </cell>
          <cell r="I1706" t="str">
            <v>CHI-N</v>
          </cell>
          <cell r="J1706">
            <v>9.32</v>
          </cell>
          <cell r="R1706">
            <v>0</v>
          </cell>
          <cell r="S1706">
            <v>0</v>
          </cell>
          <cell r="T1706">
            <v>0</v>
          </cell>
          <cell r="U1706">
            <v>0</v>
          </cell>
          <cell r="V1706">
            <v>9.31</v>
          </cell>
          <cell r="W1706">
            <v>100</v>
          </cell>
          <cell r="X1706">
            <v>0</v>
          </cell>
          <cell r="Y1706">
            <v>0</v>
          </cell>
          <cell r="Z1706">
            <v>0</v>
          </cell>
          <cell r="AA1706">
            <v>0</v>
          </cell>
          <cell r="AB1706" t="str">
            <v>CAIXA REFERENCIAL</v>
          </cell>
          <cell r="AD1706" t="str">
            <v>CHOR</v>
          </cell>
          <cell r="AE1706" t="str">
            <v>CUSTOS HORÁRIOS DE MÁQUINAS E EQUIPAMENTOS</v>
          </cell>
          <cell r="AF1706">
            <v>328</v>
          </cell>
          <cell r="AG1706" t="str">
            <v>CUSTO HORÁRIO IMPRODUTIVO NOTURNO</v>
          </cell>
          <cell r="AH1706">
            <v>0</v>
          </cell>
          <cell r="AI1706">
            <v>0</v>
          </cell>
        </row>
        <row r="1707">
          <cell r="G1707">
            <v>5908</v>
          </cell>
          <cell r="H1707" t="str">
            <v>DISTRIBUIDOR DE AGREGADO TIPO DOSADOR REBOCAVEL  COM 4 PNEUS COM LARGURA 3,66 M - CHI NOTURNO</v>
          </cell>
          <cell r="I1707" t="str">
            <v>CHI-N</v>
          </cell>
          <cell r="J1707">
            <v>9.32</v>
          </cell>
          <cell r="K1707" t="str">
            <v>COMPOSICAO</v>
          </cell>
          <cell r="L1707">
            <v>53833</v>
          </cell>
          <cell r="M1707" t="str">
            <v>DISTRIBUIDOR DE AGREGADO TIPO DOSADOR REBOCAVEL  COM 4 PNEUS COM LARGURA 3,66 M - DEPRECIACAO E JUROS</v>
          </cell>
          <cell r="N1707" t="str">
            <v>H</v>
          </cell>
          <cell r="O1707">
            <v>1</v>
          </cell>
          <cell r="P1707">
            <v>9.31</v>
          </cell>
          <cell r="Q1707">
            <v>9.31</v>
          </cell>
          <cell r="AD1707" t="str">
            <v>CHOR</v>
          </cell>
          <cell r="AE1707" t="str">
            <v>CUSTOS HORÁRIOS DE MÁQUINAS E EQUIPAMENTOS</v>
          </cell>
          <cell r="AF1707">
            <v>328</v>
          </cell>
          <cell r="AG1707" t="str">
            <v>CUSTO HORÁRIO IMPRODUTIVO NOTURNO</v>
          </cell>
          <cell r="AH1707">
            <v>0</v>
          </cell>
          <cell r="AI1707">
            <v>0</v>
          </cell>
        </row>
        <row r="1708">
          <cell r="G1708">
            <v>5912</v>
          </cell>
          <cell r="H1708" t="str">
            <v>DISTRIBUIDOR DE BETUME COM TANQUE DE 2500L, REBOCAVEL, PNEUMATICO COM MOTOR A GASOLINA 3,4HP  - CHI NOTURNO</v>
          </cell>
          <cell r="I1708" t="str">
            <v>CHI-N</v>
          </cell>
          <cell r="J1708">
            <v>10.95</v>
          </cell>
          <cell r="R1708">
            <v>0.08</v>
          </cell>
          <cell r="S1708">
            <v>0.74</v>
          </cell>
          <cell r="T1708">
            <v>0</v>
          </cell>
          <cell r="U1708">
            <v>0</v>
          </cell>
          <cell r="V1708">
            <v>10.86</v>
          </cell>
          <cell r="W1708">
            <v>99.25</v>
          </cell>
          <cell r="X1708">
            <v>0</v>
          </cell>
          <cell r="Y1708">
            <v>0</v>
          </cell>
          <cell r="Z1708">
            <v>0</v>
          </cell>
          <cell r="AA1708">
            <v>0</v>
          </cell>
          <cell r="AB1708" t="str">
            <v>CAIXA REFERENCIAL</v>
          </cell>
          <cell r="AD1708" t="str">
            <v>CHOR</v>
          </cell>
          <cell r="AE1708" t="str">
            <v>CUSTOS HORÁRIOS DE MÁQUINAS E EQUIPAMENTOS</v>
          </cell>
          <cell r="AF1708">
            <v>328</v>
          </cell>
          <cell r="AG1708" t="str">
            <v>CUSTO HORÁRIO IMPRODUTIVO NOTURNO</v>
          </cell>
          <cell r="AH1708">
            <v>0</v>
          </cell>
          <cell r="AI1708">
            <v>0</v>
          </cell>
        </row>
        <row r="1709">
          <cell r="G1709">
            <v>5912</v>
          </cell>
          <cell r="H1709" t="str">
            <v>DISTRIBUIDOR DE BETUME COM TANQUE DE 2500L, REBOCAVEL, PNEUMATICO COM MOTOR A GASOLINA 3,4HP  - CHI NOTURNO</v>
          </cell>
          <cell r="I1709" t="str">
            <v>CHI-N</v>
          </cell>
          <cell r="J1709">
            <v>10.95</v>
          </cell>
          <cell r="K1709" t="str">
            <v>COMPOSICAO</v>
          </cell>
          <cell r="L1709">
            <v>5768</v>
          </cell>
          <cell r="M1709" t="str">
            <v>DISTRIBUIDOR DE BETUME COM TANQUE DE 2500L, REBOCAVEL, PNEUMATICO COM MOTOR A GASOLINA 3,4HP  - CUSTO COM MAO-DE-OBRA NA OPERACAO NOTURNA</v>
          </cell>
          <cell r="N1709" t="str">
            <v>H</v>
          </cell>
          <cell r="O1709">
            <v>1</v>
          </cell>
          <cell r="P1709">
            <v>0.08</v>
          </cell>
          <cell r="Q1709">
            <v>0.08</v>
          </cell>
          <cell r="AD1709" t="str">
            <v>CHOR</v>
          </cell>
          <cell r="AE1709" t="str">
            <v>CUSTOS HORÁRIOS DE MÁQUINAS E EQUIPAMENTOS</v>
          </cell>
          <cell r="AF1709">
            <v>328</v>
          </cell>
          <cell r="AG1709" t="str">
            <v>CUSTO HORÁRIO IMPRODUTIVO NOTURNO</v>
          </cell>
          <cell r="AH1709">
            <v>0</v>
          </cell>
          <cell r="AI1709">
            <v>0</v>
          </cell>
        </row>
        <row r="1710">
          <cell r="G1710">
            <v>5912</v>
          </cell>
          <cell r="H1710" t="str">
            <v>DISTRIBUIDOR DE BETUME COM TANQUE DE 2500L, REBOCAVEL, PNEUMATICO COM MOTOR A GASOLINA 3,4HP  - CHI NOTURNO</v>
          </cell>
          <cell r="I1710" t="str">
            <v>CHI-N</v>
          </cell>
          <cell r="J1710">
            <v>10.95</v>
          </cell>
          <cell r="K1710" t="str">
            <v>COMPOSICAO</v>
          </cell>
          <cell r="L1710">
            <v>53835</v>
          </cell>
          <cell r="M1710" t="str">
            <v>DISTRIBUIDOR DE BETUME COM TANQUE DE 2500L, REBOCAVEL, PNEUMATICO COM MOTOR A GASOLINA 3,4HP -  DEPRECIACAO E JUROS</v>
          </cell>
          <cell r="N1710" t="str">
            <v>H</v>
          </cell>
          <cell r="O1710">
            <v>1</v>
          </cell>
          <cell r="P1710">
            <v>10.86</v>
          </cell>
          <cell r="Q1710">
            <v>10.86</v>
          </cell>
          <cell r="AD1710" t="str">
            <v>CHOR</v>
          </cell>
          <cell r="AE1710" t="str">
            <v>CUSTOS HORÁRIOS DE MÁQUINAS E EQUIPAMENTOS</v>
          </cell>
          <cell r="AF1710">
            <v>328</v>
          </cell>
          <cell r="AG1710" t="str">
            <v>CUSTO HORÁRIO IMPRODUTIVO NOTURNO</v>
          </cell>
          <cell r="AH1710">
            <v>0</v>
          </cell>
          <cell r="AI1710">
            <v>0</v>
          </cell>
        </row>
        <row r="1711">
          <cell r="G1711">
            <v>5916</v>
          </cell>
          <cell r="H1711" t="str">
            <v>DISTRIBUIDOR DE ASFALTO MONTADO SOBRE CAMINHAO TOCO 162 HP, COM TANQUE ISOLADO 6 M3 COM BARRA ESPARGIDORA DE 3,66 M - CHI NOTURNO</v>
          </cell>
          <cell r="I1711" t="str">
            <v>CHI-N</v>
          </cell>
          <cell r="J1711">
            <v>80.319999999999993</v>
          </cell>
          <cell r="R1711">
            <v>32.18</v>
          </cell>
          <cell r="S1711">
            <v>40.07</v>
          </cell>
          <cell r="T1711">
            <v>0</v>
          </cell>
          <cell r="U1711">
            <v>0</v>
          </cell>
          <cell r="V1711">
            <v>48.12</v>
          </cell>
          <cell r="W1711">
            <v>59.92</v>
          </cell>
          <cell r="X1711">
            <v>0</v>
          </cell>
          <cell r="Y1711">
            <v>0</v>
          </cell>
          <cell r="Z1711">
            <v>0</v>
          </cell>
          <cell r="AA1711">
            <v>0</v>
          </cell>
          <cell r="AB1711" t="str">
            <v>CAIXA REFERENCIAL</v>
          </cell>
          <cell r="AD1711" t="str">
            <v>CHOR</v>
          </cell>
          <cell r="AE1711" t="str">
            <v>CUSTOS HORÁRIOS DE MÁQUINAS E EQUIPAMENTOS</v>
          </cell>
          <cell r="AF1711">
            <v>328</v>
          </cell>
          <cell r="AG1711" t="str">
            <v>CUSTO HORÁRIO IMPRODUTIVO NOTURNO</v>
          </cell>
          <cell r="AH1711">
            <v>0</v>
          </cell>
          <cell r="AI1711">
            <v>0</v>
          </cell>
        </row>
        <row r="1712">
          <cell r="G1712">
            <v>5916</v>
          </cell>
          <cell r="H1712" t="str">
            <v>DISTRIBUIDOR DE ASFALTO MONTADO SOBRE CAMINHAO TOCO 162 HP, COM TANQUE ISOLADO 6 M3 COM BARRA ESPARGIDORA DE 3,66 M - CHI NOTURNO</v>
          </cell>
          <cell r="I1712" t="str">
            <v>CHI-N</v>
          </cell>
          <cell r="J1712">
            <v>80.319999999999993</v>
          </cell>
          <cell r="K1712" t="str">
            <v>COMPOSICAO</v>
          </cell>
          <cell r="L1712">
            <v>5771</v>
          </cell>
          <cell r="M1712" t="str">
            <v>DISTRIBUIDOR DE ASFALTO CAP 5.000L SOBRE CAMINHAO TOCO 142HP - CUSTO C/ MAO-DE-OBRA NA OPERACAO NOTURNA</v>
          </cell>
          <cell r="N1712" t="str">
            <v>H</v>
          </cell>
          <cell r="O1712">
            <v>1</v>
          </cell>
          <cell r="P1712">
            <v>32.18</v>
          </cell>
          <cell r="Q1712">
            <v>32.18</v>
          </cell>
          <cell r="AD1712" t="str">
            <v>CHOR</v>
          </cell>
          <cell r="AE1712" t="str">
            <v>CUSTOS HORÁRIOS DE MÁQUINAS E EQUIPAMENTOS</v>
          </cell>
          <cell r="AF1712">
            <v>328</v>
          </cell>
          <cell r="AG1712" t="str">
            <v>CUSTO HORÁRIO IMPRODUTIVO NOTURNO</v>
          </cell>
          <cell r="AH1712">
            <v>0</v>
          </cell>
          <cell r="AI1712">
            <v>0</v>
          </cell>
        </row>
        <row r="1713">
          <cell r="G1713">
            <v>5916</v>
          </cell>
          <cell r="H1713" t="str">
            <v>DISTRIBUIDOR DE ASFALTO MONTADO SOBRE CAMINHAO TOCO 162 HP, COM TANQUE ISOLADO 6 M3 COM BARRA ESPARGIDORA DE 3,66 M - CHI NOTURNO</v>
          </cell>
          <cell r="I1713" t="str">
            <v>CHI-N</v>
          </cell>
          <cell r="J1713">
            <v>80.319999999999993</v>
          </cell>
          <cell r="K1713" t="str">
            <v>COMPOSICAO</v>
          </cell>
          <cell r="L1713">
            <v>53836</v>
          </cell>
          <cell r="M1713" t="str">
            <v>DISTRIBUIDOR DE ASFALTO MONTADO SOBRE CAMINHAO TOCO 162 HP, COM TANQUE ISOLADO 6 M3 COM BARRA ESPARGIDORA  DE 3,66 M - DEPRECIACAO E JUROS</v>
          </cell>
          <cell r="N1713" t="str">
            <v>H</v>
          </cell>
          <cell r="O1713">
            <v>1</v>
          </cell>
          <cell r="P1713">
            <v>48.12</v>
          </cell>
          <cell r="Q1713">
            <v>48.12</v>
          </cell>
          <cell r="AD1713" t="str">
            <v>CHOR</v>
          </cell>
          <cell r="AE1713" t="str">
            <v>CUSTOS HORÁRIOS DE MÁQUINAS E EQUIPAMENTOS</v>
          </cell>
          <cell r="AF1713">
            <v>328</v>
          </cell>
          <cell r="AG1713" t="str">
            <v>CUSTO HORÁRIO IMPRODUTIVO NOTURNO</v>
          </cell>
          <cell r="AH1713">
            <v>0</v>
          </cell>
          <cell r="AI1713">
            <v>0</v>
          </cell>
        </row>
        <row r="1714">
          <cell r="G1714">
            <v>5927</v>
          </cell>
          <cell r="H1714" t="str">
            <v>LANCA ELEVATORIA TELESCOPICA DE ACIONAMENTO HIDRAULICO, CAPACIDADE DE CARGA 30.000 KG, COM CESTO, MONTADA SOBRE CAMINHAO TRUCADO - CHI NOTURNO</v>
          </cell>
          <cell r="I1714" t="str">
            <v>CHI-N</v>
          </cell>
          <cell r="J1714">
            <v>231.99</v>
          </cell>
          <cell r="R1714">
            <v>16.09</v>
          </cell>
          <cell r="S1714">
            <v>6.93</v>
          </cell>
          <cell r="T1714">
            <v>0</v>
          </cell>
          <cell r="U1714">
            <v>0</v>
          </cell>
          <cell r="V1714">
            <v>215.89</v>
          </cell>
          <cell r="W1714">
            <v>93.06</v>
          </cell>
          <cell r="X1714">
            <v>0</v>
          </cell>
          <cell r="Y1714">
            <v>0</v>
          </cell>
          <cell r="Z1714">
            <v>0</v>
          </cell>
          <cell r="AA1714">
            <v>0</v>
          </cell>
          <cell r="AB1714" t="str">
            <v>CAIXA REFERENCIAL</v>
          </cell>
          <cell r="AD1714" t="str">
            <v>CHOR</v>
          </cell>
          <cell r="AE1714" t="str">
            <v>CUSTOS HORÁRIOS DE MÁQUINAS E EQUIPAMENTOS</v>
          </cell>
          <cell r="AF1714">
            <v>328</v>
          </cell>
          <cell r="AG1714" t="str">
            <v>CUSTO HORÁRIO IMPRODUTIVO NOTURNO</v>
          </cell>
          <cell r="AH1714">
            <v>0</v>
          </cell>
          <cell r="AI1714">
            <v>0</v>
          </cell>
        </row>
        <row r="1715">
          <cell r="G1715">
            <v>5927</v>
          </cell>
          <cell r="H1715" t="str">
            <v>LANCA ELEVATORIA TELESCOPICA DE ACIONAMENTO HIDRAULICO, CAPACIDADE DE CARGA 30.000 KG, COM CESTO, MONTADA SOBRE CAMINHAO TRUCADO - CHI NOTURNO</v>
          </cell>
          <cell r="I1715" t="str">
            <v>CHI-N</v>
          </cell>
          <cell r="J1715">
            <v>231.99</v>
          </cell>
          <cell r="K1715" t="str">
            <v>COMPOSICAO</v>
          </cell>
          <cell r="L1715">
            <v>53842</v>
          </cell>
          <cell r="M1715" t="str">
            <v>LANCA ELEVATORIA TELESCOPICA DE ACIONAMENTO HIDRAULICO, CAPACIDADE DE CARGA 30.000 KG, COM CESTO, MONTADA SOBRE CAMINHAO TRUCADO - DEPRECIACAO E JUROS</v>
          </cell>
          <cell r="N1715" t="str">
            <v>H</v>
          </cell>
          <cell r="O1715">
            <v>1</v>
          </cell>
          <cell r="P1715">
            <v>215.89</v>
          </cell>
          <cell r="Q1715">
            <v>215.89</v>
          </cell>
          <cell r="AD1715" t="str">
            <v>CHOR</v>
          </cell>
          <cell r="AE1715" t="str">
            <v>CUSTOS HORÁRIOS DE MÁQUINAS E EQUIPAMENTOS</v>
          </cell>
          <cell r="AF1715">
            <v>328</v>
          </cell>
          <cell r="AG1715" t="str">
            <v>CUSTO HORÁRIO IMPRODUTIVO NOTURNO</v>
          </cell>
          <cell r="AH1715">
            <v>0</v>
          </cell>
          <cell r="AI1715">
            <v>0</v>
          </cell>
        </row>
        <row r="1716">
          <cell r="G1716">
            <v>5927</v>
          </cell>
          <cell r="H1716" t="str">
            <v>LANCA ELEVATORIA TELESCOPICA DE ACIONAMENTO HIDRAULICO, CAPACIDADE DE CARGA 30.000 KG, COM CESTO, MONTADA SOBRE CAMINHAO TRUCADO - CHI NOTURNO</v>
          </cell>
          <cell r="I1716" t="str">
            <v>CHI-N</v>
          </cell>
          <cell r="J1716">
            <v>231.99</v>
          </cell>
          <cell r="K1716" t="str">
            <v>COMPOSICAO</v>
          </cell>
          <cell r="L1716">
            <v>53844</v>
          </cell>
          <cell r="M1716" t="str">
            <v>LANCA ELEVATORIA TELESCOPICA DE ACIONAMENTO HIDRAULICO, CAPACIDADE DE CARGA 30.000 KG, COM CESTO, MONTADA SOBRE CAMINHAO TRUCADO - CUSTO COM MA0-DE-OBRA NA OPERACAO NOTURNA</v>
          </cell>
          <cell r="N1716" t="str">
            <v>H</v>
          </cell>
          <cell r="O1716">
            <v>1</v>
          </cell>
          <cell r="P1716">
            <v>16.09</v>
          </cell>
          <cell r="Q1716">
            <v>16.09</v>
          </cell>
          <cell r="AD1716" t="str">
            <v>CHOR</v>
          </cell>
          <cell r="AE1716" t="str">
            <v>CUSTOS HORÁRIOS DE MÁQUINAS E EQUIPAMENTOS</v>
          </cell>
          <cell r="AF1716">
            <v>328</v>
          </cell>
          <cell r="AG1716" t="str">
            <v>CUSTO HORÁRIO IMPRODUTIVO NOTURNO</v>
          </cell>
          <cell r="AH1716">
            <v>0</v>
          </cell>
          <cell r="AI1716">
            <v>0</v>
          </cell>
        </row>
        <row r="1717">
          <cell r="G1717">
            <v>5931</v>
          </cell>
          <cell r="H1717" t="str">
            <v>GUINDASTE MUNK COM CESTO, CARGA MAXIMA 5,75T (A 2M) E 2,3T ( A 5M), ALT URA MAXIMA = 7,9M, MONTADO SOBRE CAMINHAO DE CARROCERIA 162HP - CHI NOTURNO</v>
          </cell>
          <cell r="I1717" t="str">
            <v>CHI-N</v>
          </cell>
          <cell r="J1717">
            <v>42.9</v>
          </cell>
          <cell r="R1717">
            <v>16.09</v>
          </cell>
          <cell r="S1717">
            <v>37.51</v>
          </cell>
          <cell r="T1717">
            <v>0</v>
          </cell>
          <cell r="U1717">
            <v>0</v>
          </cell>
          <cell r="V1717">
            <v>26.81</v>
          </cell>
          <cell r="W1717">
            <v>62.48</v>
          </cell>
          <cell r="X1717">
            <v>0</v>
          </cell>
          <cell r="Y1717">
            <v>0</v>
          </cell>
          <cell r="Z1717">
            <v>0</v>
          </cell>
          <cell r="AA1717">
            <v>0</v>
          </cell>
          <cell r="AB1717" t="str">
            <v>CAIXA REFERENCIAL</v>
          </cell>
          <cell r="AD1717" t="str">
            <v>CHOR</v>
          </cell>
          <cell r="AE1717" t="str">
            <v>CUSTOS HORÁRIOS DE MÁQUINAS E EQUIPAMENTOS</v>
          </cell>
          <cell r="AF1717">
            <v>328</v>
          </cell>
          <cell r="AG1717" t="str">
            <v>CUSTO HORÁRIO IMPRODUTIVO NOTURNO</v>
          </cell>
          <cell r="AH1717">
            <v>0</v>
          </cell>
          <cell r="AI1717">
            <v>0</v>
          </cell>
        </row>
        <row r="1718">
          <cell r="G1718">
            <v>5931</v>
          </cell>
          <cell r="H1718" t="str">
            <v>GUINDASTE MUNK COM CESTO, CARGA MAXIMA 5,75T (A 2M) E 2,3T ( A 5M), ALT URA MAXIMA = 7,9M, MONTADO SOBRE CAMINHAO DE CARROCERIA 162HP - CHI NOTURNO</v>
          </cell>
          <cell r="I1718" t="str">
            <v>CHI-N</v>
          </cell>
          <cell r="J1718">
            <v>42.9</v>
          </cell>
          <cell r="K1718" t="str">
            <v>COMPOSICAO</v>
          </cell>
          <cell r="L1718">
            <v>53845</v>
          </cell>
          <cell r="M1718" t="str">
            <v>GUINDASTE MUNK COM CESTO, CARGA MAXIMA 5,75T (A 2M) E 2,3T ( A 5M), ALTURA MAXIMA = 7,9M, MONTADO SOBRE CAMINHAO DE CARROCERIA 162HP - DEPRECIACAO E JUROS</v>
          </cell>
          <cell r="N1718" t="str">
            <v>H</v>
          </cell>
          <cell r="O1718">
            <v>1</v>
          </cell>
          <cell r="P1718">
            <v>26.81</v>
          </cell>
          <cell r="Q1718">
            <v>26.81</v>
          </cell>
          <cell r="AD1718" t="str">
            <v>CHOR</v>
          </cell>
          <cell r="AE1718" t="str">
            <v>CUSTOS HORÁRIOS DE MÁQUINAS E EQUIPAMENTOS</v>
          </cell>
          <cell r="AF1718">
            <v>328</v>
          </cell>
          <cell r="AG1718" t="str">
            <v>CUSTO HORÁRIO IMPRODUTIVO NOTURNO</v>
          </cell>
          <cell r="AH1718">
            <v>0</v>
          </cell>
          <cell r="AI1718">
            <v>0</v>
          </cell>
        </row>
        <row r="1719">
          <cell r="G1719">
            <v>5931</v>
          </cell>
          <cell r="H1719" t="str">
            <v>GUINDASTE MUNK COM CESTO, CARGA MAXIMA 5,75T (A 2M) E 2,3T ( A 5M), ALT URA MAXIMA = 7,9M, MONTADO SOBRE CAMINHAO DE CARROCERIA 162HP - CHI NOTURNO</v>
          </cell>
          <cell r="I1719" t="str">
            <v>CHI-N</v>
          </cell>
          <cell r="J1719">
            <v>42.9</v>
          </cell>
          <cell r="K1719" t="str">
            <v>COMPOSICAO</v>
          </cell>
          <cell r="L1719">
            <v>53848</v>
          </cell>
          <cell r="M1719" t="str">
            <v>GUINDASTE MUNK COM CESTO, CARGA MAXIMA 5,75T (A 2M) E 2,3T ( A 5M), ALTURA MAXIMA = 7,9M, MONTADO SOBRE CAMINHAO DE CARROCERIA FORD 162HP - CUSTO C/MA0-DE-0BRA NA OPERCAO NOTURNA</v>
          </cell>
          <cell r="N1719" t="str">
            <v>H</v>
          </cell>
          <cell r="O1719">
            <v>1</v>
          </cell>
          <cell r="P1719">
            <v>16.09</v>
          </cell>
          <cell r="Q1719">
            <v>16.09</v>
          </cell>
          <cell r="AD1719" t="str">
            <v>CHOR</v>
          </cell>
          <cell r="AE1719" t="str">
            <v>CUSTOS HORÁRIOS DE MÁQUINAS E EQUIPAMENTOS</v>
          </cell>
          <cell r="AF1719">
            <v>328</v>
          </cell>
          <cell r="AG1719" t="str">
            <v>CUSTO HORÁRIO IMPRODUTIVO NOTURNO</v>
          </cell>
          <cell r="AH1719">
            <v>0</v>
          </cell>
          <cell r="AI1719">
            <v>0</v>
          </cell>
        </row>
        <row r="1720">
          <cell r="G1720">
            <v>5935</v>
          </cell>
          <cell r="H1720" t="str">
            <v>MOTONIVELADORA 140HP (VU=6ANOS) - CHI NOTURNO</v>
          </cell>
          <cell r="I1720" t="str">
            <v>CHI-N</v>
          </cell>
          <cell r="J1720">
            <v>87.97</v>
          </cell>
          <cell r="R1720">
            <v>17.22</v>
          </cell>
          <cell r="S1720">
            <v>19.579999999999998</v>
          </cell>
          <cell r="T1720">
            <v>0</v>
          </cell>
          <cell r="U1720">
            <v>0</v>
          </cell>
          <cell r="V1720">
            <v>70.739999999999995</v>
          </cell>
          <cell r="W1720">
            <v>80.41</v>
          </cell>
          <cell r="X1720">
            <v>0</v>
          </cell>
          <cell r="Y1720">
            <v>0</v>
          </cell>
          <cell r="Z1720">
            <v>0</v>
          </cell>
          <cell r="AA1720">
            <v>0</v>
          </cell>
          <cell r="AB1720" t="str">
            <v>CAIXA REFERENCIAL</v>
          </cell>
          <cell r="AD1720" t="str">
            <v>CHOR</v>
          </cell>
          <cell r="AE1720" t="str">
            <v>CUSTOS HORÁRIOS DE MÁQUINAS E EQUIPAMENTOS</v>
          </cell>
          <cell r="AF1720">
            <v>328</v>
          </cell>
          <cell r="AG1720" t="str">
            <v>CUSTO HORÁRIO IMPRODUTIVO NOTURNO</v>
          </cell>
          <cell r="AH1720">
            <v>0</v>
          </cell>
          <cell r="AI1720">
            <v>0</v>
          </cell>
        </row>
        <row r="1721">
          <cell r="G1721">
            <v>5935</v>
          </cell>
          <cell r="H1721" t="str">
            <v>MOTONIVELADORA 140HP (VU=6ANOS) - CHI NOTURNO</v>
          </cell>
          <cell r="I1721" t="str">
            <v>CHI-N</v>
          </cell>
          <cell r="J1721">
            <v>87.97</v>
          </cell>
          <cell r="K1721" t="str">
            <v>COMPOSICAO</v>
          </cell>
          <cell r="L1721">
            <v>5778</v>
          </cell>
          <cell r="M1721" t="str">
            <v>MOTONIVELADORA 140HP (VU=6ANOS) - DEPRECIACAO E JUROS</v>
          </cell>
          <cell r="N1721" t="str">
            <v>H</v>
          </cell>
          <cell r="O1721">
            <v>1</v>
          </cell>
          <cell r="P1721">
            <v>70.739999999999995</v>
          </cell>
          <cell r="Q1721">
            <v>70.739999999999995</v>
          </cell>
          <cell r="AD1721" t="str">
            <v>CHOR</v>
          </cell>
          <cell r="AE1721" t="str">
            <v>CUSTOS HORÁRIOS DE MÁQUINAS E EQUIPAMENTOS</v>
          </cell>
          <cell r="AF1721">
            <v>328</v>
          </cell>
          <cell r="AG1721" t="str">
            <v>CUSTO HORÁRIO IMPRODUTIVO NOTURNO</v>
          </cell>
          <cell r="AH1721">
            <v>0</v>
          </cell>
          <cell r="AI1721">
            <v>0</v>
          </cell>
        </row>
        <row r="1722">
          <cell r="G1722">
            <v>5935</v>
          </cell>
          <cell r="H1722" t="str">
            <v>MOTONIVELADORA 140HP (VU=6ANOS) - CHI NOTURNO</v>
          </cell>
          <cell r="I1722" t="str">
            <v>CHI-N</v>
          </cell>
          <cell r="J1722">
            <v>87.97</v>
          </cell>
          <cell r="K1722" t="str">
            <v>COMPOSICAO</v>
          </cell>
          <cell r="L1722">
            <v>53851</v>
          </cell>
          <cell r="M1722" t="str">
            <v>MOTONIVELADORA 140HP -MAO-DE-OBRA NA OPERACAO NOTURNA</v>
          </cell>
          <cell r="N1722" t="str">
            <v>H</v>
          </cell>
          <cell r="O1722">
            <v>1</v>
          </cell>
          <cell r="P1722">
            <v>17.22</v>
          </cell>
          <cell r="Q1722">
            <v>17.22</v>
          </cell>
          <cell r="AD1722" t="str">
            <v>CHOR</v>
          </cell>
          <cell r="AE1722" t="str">
            <v>CUSTOS HORÁRIOS DE MÁQUINAS E EQUIPAMENTOS</v>
          </cell>
          <cell r="AF1722">
            <v>328</v>
          </cell>
          <cell r="AG1722" t="str">
            <v>CUSTO HORÁRIO IMPRODUTIVO NOTURNO</v>
          </cell>
          <cell r="AH1722">
            <v>0</v>
          </cell>
          <cell r="AI1722">
            <v>0</v>
          </cell>
        </row>
        <row r="1723">
          <cell r="G1723">
            <v>5943</v>
          </cell>
          <cell r="H1723" t="str">
            <v>PA CARREGADEIRA SOBRE RODAS 105 HP - CAPACIDADE DA CACAMBA 1,4 A 1,7 M3 - PESO OPERACIONAL 9.100 KG - CHI NOTURNO</v>
          </cell>
          <cell r="I1723" t="str">
            <v>CHI-N</v>
          </cell>
          <cell r="J1723">
            <v>59.57</v>
          </cell>
          <cell r="R1723">
            <v>16.899999999999999</v>
          </cell>
          <cell r="S1723">
            <v>28.37</v>
          </cell>
          <cell r="T1723">
            <v>0</v>
          </cell>
          <cell r="U1723">
            <v>0</v>
          </cell>
          <cell r="V1723">
            <v>42.66</v>
          </cell>
          <cell r="W1723">
            <v>71.62</v>
          </cell>
          <cell r="X1723">
            <v>0</v>
          </cell>
          <cell r="Y1723">
            <v>0</v>
          </cell>
          <cell r="Z1723">
            <v>0</v>
          </cell>
          <cell r="AA1723">
            <v>0</v>
          </cell>
          <cell r="AB1723" t="str">
            <v>CAIXA REFERENCIAL</v>
          </cell>
          <cell r="AD1723" t="str">
            <v>CHOR</v>
          </cell>
          <cell r="AE1723" t="str">
            <v>CUSTOS HORÁRIOS DE MÁQUINAS E EQUIPAMENTOS</v>
          </cell>
          <cell r="AF1723">
            <v>328</v>
          </cell>
          <cell r="AG1723" t="str">
            <v>CUSTO HORÁRIO IMPRODUTIVO NOTURNO</v>
          </cell>
          <cell r="AH1723">
            <v>0</v>
          </cell>
          <cell r="AI1723">
            <v>0</v>
          </cell>
        </row>
        <row r="1724">
          <cell r="G1724">
            <v>5943</v>
          </cell>
          <cell r="H1724" t="str">
            <v>PA CARREGADEIRA SOBRE RODAS 105 HP - CAPACIDADE DA CACAMBA 1,4 A 1,7 M3 - PESO OPERACIONAL 9.100 KG - CHI NOTURNO</v>
          </cell>
          <cell r="I1724" t="str">
            <v>CHI-N</v>
          </cell>
          <cell r="J1724">
            <v>59.57</v>
          </cell>
          <cell r="K1724" t="str">
            <v>COMPOSICAO</v>
          </cell>
          <cell r="L1724">
            <v>5653</v>
          </cell>
          <cell r="M1724" t="str">
            <v>PA CARREGADEIRA SOBRE RODAS, POTENCIA 105HP, CAPACIDADE DA CACAMBA 1,4 A 1,7M3 - DEPRECIACAO E JUROS</v>
          </cell>
          <cell r="N1724" t="str">
            <v>H</v>
          </cell>
          <cell r="O1724">
            <v>1</v>
          </cell>
          <cell r="P1724">
            <v>42.66</v>
          </cell>
          <cell r="Q1724">
            <v>42.66</v>
          </cell>
          <cell r="AD1724" t="str">
            <v>CHOR</v>
          </cell>
          <cell r="AE1724" t="str">
            <v>CUSTOS HORÁRIOS DE MÁQUINAS E EQUIPAMENTOS</v>
          </cell>
          <cell r="AF1724">
            <v>328</v>
          </cell>
          <cell r="AG1724" t="str">
            <v>CUSTO HORÁRIO IMPRODUTIVO NOTURNO</v>
          </cell>
          <cell r="AH1724">
            <v>0</v>
          </cell>
          <cell r="AI1724">
            <v>0</v>
          </cell>
        </row>
        <row r="1725">
          <cell r="G1725">
            <v>5943</v>
          </cell>
          <cell r="H1725" t="str">
            <v>PA CARREGADEIRA SOBRE RODAS 105 HP - CAPACIDADE DA CACAMBA 1,4 A 1,7 M3 - PESO OPERACIONAL 9.100 KG - CHI NOTURNO</v>
          </cell>
          <cell r="I1725" t="str">
            <v>CHI-N</v>
          </cell>
          <cell r="J1725">
            <v>59.57</v>
          </cell>
          <cell r="K1725" t="str">
            <v>COMPOSICAO</v>
          </cell>
          <cell r="L1725">
            <v>53860</v>
          </cell>
          <cell r="M1725" t="str">
            <v>PA CARREGADEIRA SOBRE RODAS 105 HP - CAPACIDADE DA CACAMBA 1,4 A 1,7 M3 - PESO OPERACIONAL 9.100 KG - CUSTO C/ MAO-DE-OBRA NA OPERACAO NOTURNA</v>
          </cell>
          <cell r="N1725" t="str">
            <v>H</v>
          </cell>
          <cell r="O1725">
            <v>1</v>
          </cell>
          <cell r="P1725">
            <v>16.899999999999999</v>
          </cell>
          <cell r="Q1725">
            <v>16.899999999999999</v>
          </cell>
          <cell r="AD1725" t="str">
            <v>CHOR</v>
          </cell>
          <cell r="AE1725" t="str">
            <v>CUSTOS HORÁRIOS DE MÁQUINAS E EQUIPAMENTOS</v>
          </cell>
          <cell r="AF1725">
            <v>328</v>
          </cell>
          <cell r="AG1725" t="str">
            <v>CUSTO HORÁRIO IMPRODUTIVO NOTURNO</v>
          </cell>
          <cell r="AH1725">
            <v>0</v>
          </cell>
          <cell r="AI1725">
            <v>0</v>
          </cell>
        </row>
        <row r="1726">
          <cell r="G1726">
            <v>5947</v>
          </cell>
          <cell r="H1726" t="str">
            <v>PA CARREGADEIRA SOBRE RODAS 180 HP - CAPACIDADE DA CACAMBA. 2,5 A 3,3 M3 - PESO OPERACIONAL 17.428 - CHI NOTURNO</v>
          </cell>
          <cell r="I1726" t="str">
            <v>CHI-N</v>
          </cell>
          <cell r="J1726">
            <v>97.04</v>
          </cell>
          <cell r="R1726">
            <v>16.899999999999999</v>
          </cell>
          <cell r="S1726">
            <v>17.41</v>
          </cell>
          <cell r="T1726">
            <v>0</v>
          </cell>
          <cell r="U1726">
            <v>0</v>
          </cell>
          <cell r="V1726">
            <v>80.14</v>
          </cell>
          <cell r="W1726">
            <v>82.58</v>
          </cell>
          <cell r="X1726">
            <v>0</v>
          </cell>
          <cell r="Y1726">
            <v>0</v>
          </cell>
          <cell r="Z1726">
            <v>0</v>
          </cell>
          <cell r="AA1726">
            <v>0</v>
          </cell>
          <cell r="AB1726" t="str">
            <v>CAIXA REFERENCIAL</v>
          </cell>
          <cell r="AD1726" t="str">
            <v>CHOR</v>
          </cell>
          <cell r="AE1726" t="str">
            <v>CUSTOS HORÁRIOS DE MÁQUINAS E EQUIPAMENTOS</v>
          </cell>
          <cell r="AF1726">
            <v>328</v>
          </cell>
          <cell r="AG1726" t="str">
            <v>CUSTO HORÁRIO IMPRODUTIVO NOTURNO</v>
          </cell>
          <cell r="AH1726">
            <v>0</v>
          </cell>
          <cell r="AI1726">
            <v>0</v>
          </cell>
        </row>
        <row r="1727">
          <cell r="G1727">
            <v>5947</v>
          </cell>
          <cell r="H1727" t="str">
            <v>PA CARREGADEIRA SOBRE RODAS 180 HP - CAPACIDADE DA CACAMBA. 2,5 A 3,3 M3 - PESO OPERACIONAL 17.428 - CHI NOTURNO</v>
          </cell>
          <cell r="I1727" t="str">
            <v>CHI-N</v>
          </cell>
          <cell r="J1727">
            <v>97.04</v>
          </cell>
          <cell r="K1727" t="str">
            <v>COMPOSICAO</v>
          </cell>
          <cell r="L1727">
            <v>5786</v>
          </cell>
          <cell r="M1727" t="str">
            <v>PA CARREGADEIRA SOBRE RODAS 180 HP - CAPACIDADE DA CACAMBA. 2,5 A 3,3 M3 - PESO OPERACIONAL 17.428 - (VU=5ANOS)  - DEPRECIACAO E JUROS</v>
          </cell>
          <cell r="N1727" t="str">
            <v>H</v>
          </cell>
          <cell r="O1727">
            <v>1</v>
          </cell>
          <cell r="P1727">
            <v>80.14</v>
          </cell>
          <cell r="Q1727">
            <v>80.14</v>
          </cell>
          <cell r="AD1727" t="str">
            <v>CHOR</v>
          </cell>
          <cell r="AE1727" t="str">
            <v>CUSTOS HORÁRIOS DE MÁQUINAS E EQUIPAMENTOS</v>
          </cell>
          <cell r="AF1727">
            <v>328</v>
          </cell>
          <cell r="AG1727" t="str">
            <v>CUSTO HORÁRIO IMPRODUTIVO NOTURNO</v>
          </cell>
          <cell r="AH1727">
            <v>0</v>
          </cell>
          <cell r="AI1727">
            <v>0</v>
          </cell>
        </row>
        <row r="1728">
          <cell r="G1728">
            <v>5947</v>
          </cell>
          <cell r="H1728" t="str">
            <v>PA CARREGADEIRA SOBRE RODAS 180 HP - CAPACIDADE DA CACAMBA. 2,5 A 3,3 M3 - PESO OPERACIONAL 17.428 - CHI NOTURNO</v>
          </cell>
          <cell r="I1728" t="str">
            <v>CHI-N</v>
          </cell>
          <cell r="J1728">
            <v>97.04</v>
          </cell>
          <cell r="K1728" t="str">
            <v>COMPOSICAO</v>
          </cell>
          <cell r="L1728">
            <v>5789</v>
          </cell>
          <cell r="M1728" t="str">
            <v>PA CARREGADEIRA SOBRE RODAS 180 HP - CAPACIDADE DA CACAMBA. 2,5 A 3,3 M3 - PESO OPERACIONAL 17.428 - CUSTO C/ MAO-DE-OBRA NA OPERACAO NOTURNA</v>
          </cell>
          <cell r="N1728" t="str">
            <v>H</v>
          </cell>
          <cell r="O1728">
            <v>1</v>
          </cell>
          <cell r="P1728">
            <v>16.899999999999999</v>
          </cell>
          <cell r="Q1728">
            <v>16.899999999999999</v>
          </cell>
          <cell r="AD1728" t="str">
            <v>CHOR</v>
          </cell>
          <cell r="AE1728" t="str">
            <v>CUSTOS HORÁRIOS DE MÁQUINAS E EQUIPAMENTOS</v>
          </cell>
          <cell r="AF1728">
            <v>328</v>
          </cell>
          <cell r="AG1728" t="str">
            <v>CUSTO HORÁRIO IMPRODUTIVO NOTURNO</v>
          </cell>
          <cell r="AH1728">
            <v>0</v>
          </cell>
          <cell r="AI1728">
            <v>0</v>
          </cell>
        </row>
        <row r="1729">
          <cell r="G1729">
            <v>5951</v>
          </cell>
          <cell r="H1729" t="str">
            <v>ROLO COMPACTADOR VIBRATÓRIO DE UM CILINDRO AÇO LISO, POTÊNCIA 80HP, PESO OPERACIONAL 8,1T - CHI NOTURNO</v>
          </cell>
          <cell r="I1729" t="str">
            <v>CHI-N</v>
          </cell>
          <cell r="J1729">
            <v>43.1</v>
          </cell>
          <cell r="R1729">
            <v>15.7</v>
          </cell>
          <cell r="S1729">
            <v>36.450000000000003</v>
          </cell>
          <cell r="T1729">
            <v>0</v>
          </cell>
          <cell r="U1729">
            <v>0</v>
          </cell>
          <cell r="V1729">
            <v>27.38</v>
          </cell>
          <cell r="W1729">
            <v>63.54</v>
          </cell>
          <cell r="X1729">
            <v>0</v>
          </cell>
          <cell r="Y1729">
            <v>0</v>
          </cell>
          <cell r="Z1729">
            <v>0</v>
          </cell>
          <cell r="AA1729">
            <v>0</v>
          </cell>
          <cell r="AB1729" t="str">
            <v>CAIXA REFERENCIAL</v>
          </cell>
          <cell r="AD1729" t="str">
            <v>CHOR</v>
          </cell>
          <cell r="AE1729" t="str">
            <v>CUSTOS HORÁRIOS DE MÁQUINAS E EQUIPAMENTOS</v>
          </cell>
          <cell r="AF1729">
            <v>328</v>
          </cell>
          <cell r="AG1729" t="str">
            <v>CUSTO HORÁRIO IMPRODUTIVO NOTURNO</v>
          </cell>
          <cell r="AH1729">
            <v>0</v>
          </cell>
          <cell r="AI1729">
            <v>0</v>
          </cell>
        </row>
        <row r="1730">
          <cell r="G1730">
            <v>5951</v>
          </cell>
          <cell r="H1730" t="str">
            <v>ROLO COMPACTADOR VIBRATÓRIO DE UM CILINDRO AÇO LISO, POTÊNCIA 80HP, PESO OPERACIONAL 8,1T - CHI NOTURNO</v>
          </cell>
          <cell r="I1730" t="str">
            <v>CHI-N</v>
          </cell>
          <cell r="J1730">
            <v>43.1</v>
          </cell>
          <cell r="K1730" t="str">
            <v>COMPOSICAO</v>
          </cell>
          <cell r="L1730">
            <v>5790</v>
          </cell>
          <cell r="M1730" t="str">
            <v>ROLO COMPACTADOR VIBRATÓRIO DE UM CILINDRO AÇO LISO, POTÊNCIA 80HP, PESO OPERACIONAL 8,1T - DEPRECIAÇÃO E JUROS</v>
          </cell>
          <cell r="N1730" t="str">
            <v>H</v>
          </cell>
          <cell r="O1730">
            <v>1</v>
          </cell>
          <cell r="P1730">
            <v>27.38</v>
          </cell>
          <cell r="Q1730">
            <v>27.38</v>
          </cell>
          <cell r="AD1730" t="str">
            <v>CHOR</v>
          </cell>
          <cell r="AE1730" t="str">
            <v>CUSTOS HORÁRIOS DE MÁQUINAS E EQUIPAMENTOS</v>
          </cell>
          <cell r="AF1730">
            <v>328</v>
          </cell>
          <cell r="AG1730" t="str">
            <v>CUSTO HORÁRIO IMPRODUTIVO NOTURNO</v>
          </cell>
          <cell r="AH1730">
            <v>0</v>
          </cell>
          <cell r="AI1730">
            <v>0</v>
          </cell>
        </row>
        <row r="1731">
          <cell r="G1731">
            <v>5951</v>
          </cell>
          <cell r="H1731" t="str">
            <v>ROLO COMPACTADOR VIBRATÓRIO DE UM CILINDRO AÇO LISO, POTÊNCIA 80HP, PESO OPERACIONAL 8,1T - CHI NOTURNO</v>
          </cell>
          <cell r="I1731" t="str">
            <v>CHI-N</v>
          </cell>
          <cell r="J1731">
            <v>43.1</v>
          </cell>
          <cell r="K1731" t="str">
            <v>COMPOSICAO</v>
          </cell>
          <cell r="L1731">
            <v>5793</v>
          </cell>
          <cell r="M1731" t="str">
            <v>ROLO COMPACTADOR VIBRATÓRIO DE UM CILINDRO LISO, POTÊNCIA 80HP, PESO OPERACIONAL 8,1T - MÃO-DE-OBRA NA OPERAÇÃO NOTURNA</v>
          </cell>
          <cell r="N1731" t="str">
            <v>H</v>
          </cell>
          <cell r="O1731">
            <v>1</v>
          </cell>
          <cell r="P1731">
            <v>15.7</v>
          </cell>
          <cell r="Q1731">
            <v>15.7</v>
          </cell>
          <cell r="AD1731" t="str">
            <v>CHOR</v>
          </cell>
          <cell r="AE1731" t="str">
            <v>CUSTOS HORÁRIOS DE MÁQUINAS E EQUIPAMENTOS</v>
          </cell>
          <cell r="AF1731">
            <v>328</v>
          </cell>
          <cell r="AG1731" t="str">
            <v>CUSTO HORÁRIO IMPRODUTIVO NOTURNO</v>
          </cell>
          <cell r="AH1731">
            <v>0</v>
          </cell>
          <cell r="AI1731">
            <v>0</v>
          </cell>
        </row>
        <row r="1732">
          <cell r="G1732">
            <v>5960</v>
          </cell>
          <cell r="H1732" t="str">
            <v>COMPACTADOR DE SOLOS COM PLACA VIBRATORIA, 46X51CM, 5HP, 156KG, DIESEL, IMPACTO DINAMICO 1700KG - CUSTO HORARIO IMPRODUTIVO NOTURNO</v>
          </cell>
          <cell r="I1732" t="str">
            <v>CHI-N</v>
          </cell>
          <cell r="J1732">
            <v>11.88</v>
          </cell>
          <cell r="R1732">
            <v>8.93</v>
          </cell>
          <cell r="S1732">
            <v>75.25</v>
          </cell>
          <cell r="T1732">
            <v>0</v>
          </cell>
          <cell r="U1732">
            <v>0</v>
          </cell>
          <cell r="V1732">
            <v>2.93</v>
          </cell>
          <cell r="W1732">
            <v>24.74</v>
          </cell>
          <cell r="X1732">
            <v>0</v>
          </cell>
          <cell r="Y1732">
            <v>0</v>
          </cell>
          <cell r="Z1732">
            <v>0</v>
          </cell>
          <cell r="AA1732">
            <v>0</v>
          </cell>
          <cell r="AB1732" t="str">
            <v>CAIXA REFERENCIAL</v>
          </cell>
          <cell r="AD1732" t="str">
            <v>CHOR</v>
          </cell>
          <cell r="AE1732" t="str">
            <v>CUSTOS HORÁRIOS DE MÁQUINAS E EQUIPAMENTOS</v>
          </cell>
          <cell r="AF1732">
            <v>328</v>
          </cell>
          <cell r="AG1732" t="str">
            <v>CUSTO HORÁRIO IMPRODUTIVO NOTURNO</v>
          </cell>
          <cell r="AH1732">
            <v>0</v>
          </cell>
          <cell r="AI1732">
            <v>0</v>
          </cell>
        </row>
        <row r="1733">
          <cell r="G1733">
            <v>5960</v>
          </cell>
          <cell r="H1733" t="str">
            <v>COMPACTADOR DE SOLOS COM PLACA VIBRATORIA, 46X51CM, 5HP, 156KG, DIESEL, IMPACTO DINAMICO 1700KG - CUSTO HORARIO IMPRODUTIVO NOTURNO</v>
          </cell>
          <cell r="I1733" t="str">
            <v>CHI-N</v>
          </cell>
          <cell r="J1733">
            <v>11.88</v>
          </cell>
          <cell r="K1733" t="str">
            <v>COMPOSICAO</v>
          </cell>
          <cell r="L1733">
            <v>5801</v>
          </cell>
          <cell r="M1733" t="str">
            <v>COMPACTADOR DE SOLOS COM PLACA VIBRATORIA, 46X51CM, 5HP, 156KG, DIESEL, IMPACTO DINAMICO 1700KG - DEPRECIACAO E JUROS</v>
          </cell>
          <cell r="N1733" t="str">
            <v>H</v>
          </cell>
          <cell r="O1733">
            <v>1</v>
          </cell>
          <cell r="P1733">
            <v>2.93</v>
          </cell>
          <cell r="Q1733">
            <v>2.93</v>
          </cell>
          <cell r="AD1733" t="str">
            <v>CHOR</v>
          </cell>
          <cell r="AE1733" t="str">
            <v>CUSTOS HORÁRIOS DE MÁQUINAS E EQUIPAMENTOS</v>
          </cell>
          <cell r="AF1733">
            <v>328</v>
          </cell>
          <cell r="AG1733" t="str">
            <v>CUSTO HORÁRIO IMPRODUTIVO NOTURNO</v>
          </cell>
          <cell r="AH1733">
            <v>0</v>
          </cell>
          <cell r="AI1733">
            <v>0</v>
          </cell>
        </row>
        <row r="1734">
          <cell r="G1734">
            <v>5960</v>
          </cell>
          <cell r="H1734" t="str">
            <v>COMPACTADOR DE SOLOS COM PLACA VIBRATORIA, 46X51CM, 5HP, 156KG, DIESEL, IMPACTO DINAMICO 1700KG - CUSTO HORARIO IMPRODUTIVO NOTURNO</v>
          </cell>
          <cell r="I1734" t="str">
            <v>CHI-N</v>
          </cell>
          <cell r="J1734">
            <v>11.88</v>
          </cell>
          <cell r="K1734" t="str">
            <v>COMPOSICAO</v>
          </cell>
          <cell r="L1734">
            <v>53867</v>
          </cell>
          <cell r="M1734" t="str">
            <v>COMPACTADOR DE SOLOS COM PLACA VIBRATORIA, 46X51CM, 5HP, 156KG, DIESEL, IMPACTO DINAMICO 1700KG - MAO-DE-OBRA NOTURNA NA OPERACAO</v>
          </cell>
          <cell r="N1734" t="str">
            <v>H</v>
          </cell>
          <cell r="O1734">
            <v>1</v>
          </cell>
          <cell r="P1734">
            <v>8.93</v>
          </cell>
          <cell r="Q1734">
            <v>8.93</v>
          </cell>
          <cell r="AD1734" t="str">
            <v>CHOR</v>
          </cell>
          <cell r="AE1734" t="str">
            <v>CUSTOS HORÁRIOS DE MÁQUINAS E EQUIPAMENTOS</v>
          </cell>
          <cell r="AF1734">
            <v>328</v>
          </cell>
          <cell r="AG1734" t="str">
            <v>CUSTO HORÁRIO IMPRODUTIVO NOTURNO</v>
          </cell>
          <cell r="AH1734">
            <v>0</v>
          </cell>
          <cell r="AI1734">
            <v>0</v>
          </cell>
        </row>
        <row r="1735">
          <cell r="G1735">
            <v>6390</v>
          </cell>
          <cell r="H1735" t="str">
            <v>MAQUINA SOLDA ARCO 375A DIESEL 33CV CHI NOTURNO EXCLUSIVE OPERADOR</v>
          </cell>
          <cell r="I1735" t="str">
            <v>H</v>
          </cell>
          <cell r="J1735">
            <v>8.5399999999999991</v>
          </cell>
          <cell r="R1735">
            <v>0</v>
          </cell>
          <cell r="S1735">
            <v>0</v>
          </cell>
          <cell r="T1735">
            <v>0</v>
          </cell>
          <cell r="U1735">
            <v>0</v>
          </cell>
          <cell r="V1735">
            <v>8.5399999999999991</v>
          </cell>
          <cell r="W1735">
            <v>100</v>
          </cell>
          <cell r="X1735">
            <v>0</v>
          </cell>
          <cell r="Y1735">
            <v>0</v>
          </cell>
          <cell r="Z1735">
            <v>0</v>
          </cell>
          <cell r="AA1735">
            <v>0</v>
          </cell>
          <cell r="AB1735" t="str">
            <v>CAIXA REFERENCIAL</v>
          </cell>
          <cell r="AD1735" t="str">
            <v>CHOR</v>
          </cell>
          <cell r="AE1735" t="str">
            <v>CUSTOS HORÁRIOS DE MÁQUINAS E EQUIPAMENTOS</v>
          </cell>
          <cell r="AF1735">
            <v>328</v>
          </cell>
          <cell r="AG1735" t="str">
            <v>CUSTO HORÁRIO IMPRODUTIVO NOTURNO</v>
          </cell>
          <cell r="AH1735">
            <v>0</v>
          </cell>
          <cell r="AI1735">
            <v>0</v>
          </cell>
        </row>
        <row r="1736">
          <cell r="G1736">
            <v>6390</v>
          </cell>
          <cell r="H1736" t="str">
            <v>MAQUINA SOLDA ARCO 375A DIESEL 33CV CHI NOTURNO EXCLUSIVE OPERADOR</v>
          </cell>
          <cell r="I1736" t="str">
            <v>H</v>
          </cell>
          <cell r="J1736">
            <v>8.5399999999999991</v>
          </cell>
          <cell r="K1736" t="str">
            <v>INSUMO</v>
          </cell>
          <cell r="L1736">
            <v>13333</v>
          </cell>
          <cell r="M1736" t="str">
            <v>GRUPO DE SOLDAGEM C/ GERADOR A DIESEL 33HP P/ SOLDA ELETRICA, SOBRE 04 RODAS, BAMBOZZI, MOD.TN8, C/MOTOR 4 CILINDROS 600A,  **CAIXA**</v>
          </cell>
          <cell r="N1736" t="str">
            <v>UN</v>
          </cell>
          <cell r="O1736">
            <v>1.5199999999999998E-4</v>
          </cell>
          <cell r="P1736">
            <v>56200.54</v>
          </cell>
          <cell r="Q1736">
            <v>8.5399999999999991</v>
          </cell>
          <cell r="AD1736" t="str">
            <v>CHOR</v>
          </cell>
          <cell r="AE1736" t="str">
            <v>CUSTOS HORÁRIOS DE MÁQUINAS E EQUIPAMENTOS</v>
          </cell>
          <cell r="AF1736">
            <v>328</v>
          </cell>
          <cell r="AG1736" t="str">
            <v>CUSTO HORÁRIO IMPRODUTIVO NOTURNO</v>
          </cell>
          <cell r="AH1736">
            <v>0</v>
          </cell>
          <cell r="AI1736">
            <v>0</v>
          </cell>
        </row>
        <row r="1737">
          <cell r="G1737">
            <v>53868</v>
          </cell>
          <cell r="H1737" t="str">
            <v>ROLO COMPACTADOR VIBRATÓRIO PÉ DE CARNEIRO, OPERADO POR CONTROLE REMOTO, POTÊNCIA 17HP, PESO OPERACIONAL 1,65T - CHI NOTURNO</v>
          </cell>
          <cell r="I1737" t="str">
            <v>CHI-N</v>
          </cell>
          <cell r="J1737">
            <v>5.67</v>
          </cell>
          <cell r="R1737">
            <v>0</v>
          </cell>
          <cell r="S1737">
            <v>0</v>
          </cell>
          <cell r="T1737">
            <v>0</v>
          </cell>
          <cell r="U1737">
            <v>0</v>
          </cell>
          <cell r="V1737">
            <v>5.66</v>
          </cell>
          <cell r="W1737">
            <v>100</v>
          </cell>
          <cell r="X1737">
            <v>0</v>
          </cell>
          <cell r="Y1737">
            <v>0</v>
          </cell>
          <cell r="Z1737">
            <v>0</v>
          </cell>
          <cell r="AA1737">
            <v>0</v>
          </cell>
          <cell r="AB1737" t="str">
            <v>CAIXA REFERENCIAL</v>
          </cell>
          <cell r="AD1737" t="str">
            <v>CHOR</v>
          </cell>
          <cell r="AE1737" t="str">
            <v>CUSTOS HORÁRIOS DE MÁQUINAS E EQUIPAMENTOS</v>
          </cell>
          <cell r="AF1737">
            <v>328</v>
          </cell>
          <cell r="AG1737" t="str">
            <v>CUSTO HORÁRIO IMPRODUTIVO NOTURNO</v>
          </cell>
          <cell r="AH1737">
            <v>0</v>
          </cell>
          <cell r="AI1737">
            <v>0</v>
          </cell>
        </row>
        <row r="1738">
          <cell r="G1738">
            <v>53868</v>
          </cell>
          <cell r="H1738" t="str">
            <v>ROLO COMPACTADOR VIBRATÓRIO PÉ DE CARNEIRO, OPERADO POR CONTROLE REMOTO, POTÊNCIA 17HP, PESO OPERACIONAL 1,65T - CHI NOTURNO</v>
          </cell>
          <cell r="I1738" t="str">
            <v>CHI-N</v>
          </cell>
          <cell r="J1738">
            <v>5.67</v>
          </cell>
          <cell r="K1738" t="str">
            <v>COMPOSICAO</v>
          </cell>
          <cell r="L1738">
            <v>5738</v>
          </cell>
          <cell r="M1738" t="str">
            <v>ROLO COMPACTADOR VIBRATÓRIO PÉ DE CARNEIRO, OPERADO POR CONTROLE REMOTO, POTÊNCIA 17HP, PESO OPERACIONAL 1,65T - DEPRECIAÇÃO E JUROS</v>
          </cell>
          <cell r="N1738" t="str">
            <v>H</v>
          </cell>
          <cell r="O1738">
            <v>1</v>
          </cell>
          <cell r="P1738">
            <v>5.66</v>
          </cell>
          <cell r="Q1738">
            <v>5.66</v>
          </cell>
          <cell r="AD1738" t="str">
            <v>CHOR</v>
          </cell>
          <cell r="AE1738" t="str">
            <v>CUSTOS HORÁRIOS DE MÁQUINAS E EQUIPAMENTOS</v>
          </cell>
          <cell r="AF1738">
            <v>328</v>
          </cell>
          <cell r="AG1738" t="str">
            <v>CUSTO HORÁRIO IMPRODUTIVO NOTURNO</v>
          </cell>
          <cell r="AH1738">
            <v>0</v>
          </cell>
          <cell r="AI1738">
            <v>0</v>
          </cell>
        </row>
        <row r="1739">
          <cell r="G1739">
            <v>53869</v>
          </cell>
          <cell r="H1739" t="str">
            <v>GRADE ARADORA COM 20 DISCOS DE 24 " SOBRE PNEUS  - CHI NOTURNO</v>
          </cell>
          <cell r="I1739" t="str">
            <v>CHI-N</v>
          </cell>
          <cell r="J1739">
            <v>3.13</v>
          </cell>
          <cell r="R1739">
            <v>0</v>
          </cell>
          <cell r="S1739">
            <v>0</v>
          </cell>
          <cell r="T1739">
            <v>0</v>
          </cell>
          <cell r="U1739">
            <v>0</v>
          </cell>
          <cell r="V1739">
            <v>3.12</v>
          </cell>
          <cell r="W1739">
            <v>100</v>
          </cell>
          <cell r="X1739">
            <v>0</v>
          </cell>
          <cell r="Y1739">
            <v>0</v>
          </cell>
          <cell r="Z1739">
            <v>0</v>
          </cell>
          <cell r="AA1739">
            <v>0</v>
          </cell>
          <cell r="AB1739" t="str">
            <v>CAIXA REFERENCIAL</v>
          </cell>
          <cell r="AD1739" t="str">
            <v>CHOR</v>
          </cell>
          <cell r="AE1739" t="str">
            <v>CUSTOS HORÁRIOS DE MÁQUINAS E EQUIPAMENTOS</v>
          </cell>
          <cell r="AF1739">
            <v>328</v>
          </cell>
          <cell r="AG1739" t="str">
            <v>CUSTO HORÁRIO IMPRODUTIVO NOTURNO</v>
          </cell>
          <cell r="AH1739">
            <v>0</v>
          </cell>
          <cell r="AI1739">
            <v>0</v>
          </cell>
        </row>
        <row r="1740">
          <cell r="G1740">
            <v>53869</v>
          </cell>
          <cell r="H1740" t="str">
            <v>GRADE ARADORA COM 20 DISCOS DE 24 " SOBRE PNEUS  - CHI NOTURNO</v>
          </cell>
          <cell r="I1740" t="str">
            <v>CHI-N</v>
          </cell>
          <cell r="J1740">
            <v>3.13</v>
          </cell>
          <cell r="K1740" t="str">
            <v>COMPOSICAO</v>
          </cell>
          <cell r="L1740">
            <v>53840</v>
          </cell>
          <cell r="M1740" t="str">
            <v>GRADE ARADORA COM 20 DISCOS DE 24 " SOBRE PNEUS - DEPRECIACAO E JUROS</v>
          </cell>
          <cell r="N1740" t="str">
            <v>H</v>
          </cell>
          <cell r="O1740">
            <v>1</v>
          </cell>
          <cell r="P1740">
            <v>3.12</v>
          </cell>
          <cell r="Q1740">
            <v>3.12</v>
          </cell>
          <cell r="AD1740" t="str">
            <v>CHOR</v>
          </cell>
          <cell r="AE1740" t="str">
            <v>CUSTOS HORÁRIOS DE MÁQUINAS E EQUIPAMENTOS</v>
          </cell>
          <cell r="AF1740">
            <v>328</v>
          </cell>
          <cell r="AG1740" t="str">
            <v>CUSTO HORÁRIO IMPRODUTIVO NOTURNO</v>
          </cell>
          <cell r="AH1740">
            <v>0</v>
          </cell>
          <cell r="AI1740">
            <v>0</v>
          </cell>
        </row>
        <row r="1741">
          <cell r="G1741">
            <v>5089</v>
          </cell>
          <cell r="H1741" t="str">
            <v>ROLO COMPACTADOR VIBRATORIO PE DE CARNEIRO PARA SOLOS, POTENCIA 80HP, PESO MÁXIMO OPERACIONAL 8,8T - MANUTENCAO</v>
          </cell>
          <cell r="I1741" t="str">
            <v>H</v>
          </cell>
          <cell r="J1741">
            <v>15.7</v>
          </cell>
          <cell r="R1741">
            <v>0</v>
          </cell>
          <cell r="S1741">
            <v>0</v>
          </cell>
          <cell r="T1741">
            <v>0</v>
          </cell>
          <cell r="U1741">
            <v>0</v>
          </cell>
          <cell r="V1741">
            <v>15.69</v>
          </cell>
          <cell r="W1741">
            <v>100</v>
          </cell>
          <cell r="X1741">
            <v>0</v>
          </cell>
          <cell r="Y1741">
            <v>0</v>
          </cell>
          <cell r="Z1741">
            <v>0</v>
          </cell>
          <cell r="AA1741">
            <v>0</v>
          </cell>
          <cell r="AB1741" t="str">
            <v>CAIXA REFERENCIAL</v>
          </cell>
          <cell r="AD1741" t="str">
            <v>CHOR</v>
          </cell>
          <cell r="AE1741" t="str">
            <v>CUSTOS HORÁRIOS DE MÁQUINAS E EQUIPAMENTOS</v>
          </cell>
          <cell r="AF1741">
            <v>329</v>
          </cell>
          <cell r="AG1741" t="str">
            <v>COMPOSIÇÕES AUXILIARES</v>
          </cell>
          <cell r="AH1741">
            <v>0</v>
          </cell>
          <cell r="AI1741">
            <v>0</v>
          </cell>
        </row>
        <row r="1742">
          <cell r="G1742">
            <v>5089</v>
          </cell>
          <cell r="H1742" t="str">
            <v>ROLO COMPACTADOR VIBRATORIO PE DE CARNEIRO PARA SOLOS, POTENCIA 80HP, PESO MÁXIMO OPERACIONAL 8,8T - MANUTENCAO</v>
          </cell>
          <cell r="I1742" t="str">
            <v>H</v>
          </cell>
          <cell r="J1742">
            <v>15.7</v>
          </cell>
          <cell r="K1742" t="str">
            <v>INSUMO</v>
          </cell>
          <cell r="L1742">
            <v>14513</v>
          </cell>
          <cell r="M1742" t="str">
            <v>ROLO COMPACTADOR VIBRATÓRIO PÉ DE CARNEIRO PARA SOLOS, DYNAPAC, MODELO CA-150P, POTÊNCIA 80HP - PESO MÁXIMO OPERACIONAL 8,8T - IMPACTO DINÂMICO 14,58T</v>
          </cell>
          <cell r="N1742" t="str">
            <v>UN</v>
          </cell>
          <cell r="O1742">
            <v>6.4299999999999991E-5</v>
          </cell>
          <cell r="P1742">
            <v>244146.21</v>
          </cell>
          <cell r="Q1742">
            <v>15.69</v>
          </cell>
          <cell r="AD1742" t="str">
            <v>CHOR</v>
          </cell>
          <cell r="AE1742" t="str">
            <v>CUSTOS HORÁRIOS DE MÁQUINAS E EQUIPAMENTOS</v>
          </cell>
          <cell r="AF1742">
            <v>329</v>
          </cell>
          <cell r="AG1742" t="str">
            <v>COMPOSIÇÕES AUXILIARES</v>
          </cell>
          <cell r="AH1742">
            <v>0</v>
          </cell>
          <cell r="AI1742">
            <v>0</v>
          </cell>
        </row>
        <row r="1743">
          <cell r="G1743">
            <v>5623</v>
          </cell>
          <cell r="H1743" t="str">
            <v>CAMINHAO BASCULANTE 4,0M3 TOCO 162CV PBT=11800KG  - JUROS</v>
          </cell>
          <cell r="I1743" t="str">
            <v>H</v>
          </cell>
          <cell r="J1743">
            <v>4.72</v>
          </cell>
          <cell r="R1743">
            <v>0</v>
          </cell>
          <cell r="S1743">
            <v>0</v>
          </cell>
          <cell r="T1743">
            <v>0</v>
          </cell>
          <cell r="U1743">
            <v>0</v>
          </cell>
          <cell r="V1743">
            <v>4.71</v>
          </cell>
          <cell r="W1743">
            <v>100</v>
          </cell>
          <cell r="X1743">
            <v>0</v>
          </cell>
          <cell r="Y1743">
            <v>0</v>
          </cell>
          <cell r="Z1743">
            <v>0</v>
          </cell>
          <cell r="AA1743">
            <v>0</v>
          </cell>
          <cell r="AB1743" t="str">
            <v>CAIXA REFERENCIAL</v>
          </cell>
          <cell r="AD1743" t="str">
            <v>CHOR</v>
          </cell>
          <cell r="AE1743" t="str">
            <v>CUSTOS HORÁRIOS DE MÁQUINAS E EQUIPAMENTOS</v>
          </cell>
          <cell r="AF1743">
            <v>329</v>
          </cell>
          <cell r="AG1743" t="str">
            <v>COMPOSIÇÕES AUXILIARES</v>
          </cell>
          <cell r="AH1743">
            <v>0</v>
          </cell>
          <cell r="AI1743">
            <v>0</v>
          </cell>
        </row>
        <row r="1744">
          <cell r="G1744">
            <v>5623</v>
          </cell>
          <cell r="H1744" t="str">
            <v>CAMINHAO BASCULANTE 4,0M3 TOCO 162CV PBT=11800KG  - JUROS</v>
          </cell>
          <cell r="I1744" t="str">
            <v>H</v>
          </cell>
          <cell r="J1744">
            <v>4.72</v>
          </cell>
          <cell r="K1744" t="str">
            <v>INSUMO</v>
          </cell>
          <cell r="L1744">
            <v>10619</v>
          </cell>
          <cell r="M1744" t="str">
            <v>CAMINHAO BASCULANTE 4,0M3 TOCO FORD F-12000 S270 MOTOR CUMMINS 162CV   PBT=11800KG -  CARGA UTIL MAX C/ EQUIP=7640KG - DIST ENTRE EIXOS 4470MM - INCL CACAMBA</v>
          </cell>
          <cell r="N1744" t="str">
            <v>UN</v>
          </cell>
          <cell r="O1744">
            <v>3.1899999999999996E-5</v>
          </cell>
          <cell r="P1744">
            <v>147873.49</v>
          </cell>
          <cell r="Q1744">
            <v>4.71</v>
          </cell>
          <cell r="AD1744" t="str">
            <v>CHOR</v>
          </cell>
          <cell r="AE1744" t="str">
            <v>CUSTOS HORÁRIOS DE MÁQUINAS E EQUIPAMENTOS</v>
          </cell>
          <cell r="AF1744">
            <v>329</v>
          </cell>
          <cell r="AG1744" t="str">
            <v>COMPOSIÇÕES AUXILIARES</v>
          </cell>
          <cell r="AH1744">
            <v>0</v>
          </cell>
          <cell r="AI1744">
            <v>0</v>
          </cell>
        </row>
        <row r="1745">
          <cell r="G1745">
            <v>5624</v>
          </cell>
          <cell r="H1745" t="str">
            <v>CAMINHAO BASCULANTE 4,0M3 TOCO 162CV PBT=11800KG - OPERACAO</v>
          </cell>
          <cell r="I1745" t="str">
            <v>H</v>
          </cell>
          <cell r="J1745">
            <v>59.3</v>
          </cell>
          <cell r="R1745">
            <v>0</v>
          </cell>
          <cell r="S1745">
            <v>0</v>
          </cell>
          <cell r="T1745">
            <v>59.29</v>
          </cell>
          <cell r="U1745">
            <v>100</v>
          </cell>
          <cell r="V1745">
            <v>0</v>
          </cell>
          <cell r="W1745">
            <v>0</v>
          </cell>
          <cell r="X1745">
            <v>0</v>
          </cell>
          <cell r="Y1745">
            <v>0</v>
          </cell>
          <cell r="Z1745">
            <v>0</v>
          </cell>
          <cell r="AA1745">
            <v>0</v>
          </cell>
          <cell r="AB1745" t="str">
            <v>CAIXA REFERENCIAL</v>
          </cell>
          <cell r="AD1745" t="str">
            <v>CHOR</v>
          </cell>
          <cell r="AE1745" t="str">
            <v>CUSTOS HORÁRIOS DE MÁQUINAS E EQUIPAMENTOS</v>
          </cell>
          <cell r="AF1745">
            <v>329</v>
          </cell>
          <cell r="AG1745" t="str">
            <v>COMPOSIÇÕES AUXILIARES</v>
          </cell>
          <cell r="AH1745">
            <v>0</v>
          </cell>
          <cell r="AI1745">
            <v>0</v>
          </cell>
        </row>
        <row r="1746">
          <cell r="G1746">
            <v>5624</v>
          </cell>
          <cell r="H1746" t="str">
            <v>CAMINHAO BASCULANTE 4,0M3 TOCO 162CV PBT=11800KG - OPERACAO</v>
          </cell>
          <cell r="I1746" t="str">
            <v>H</v>
          </cell>
          <cell r="J1746">
            <v>59.3</v>
          </cell>
          <cell r="K1746" t="str">
            <v>INSUMO</v>
          </cell>
          <cell r="L1746">
            <v>4221</v>
          </cell>
          <cell r="M1746" t="str">
            <v>OLEO DIESEL COMBUSTIVEL COMUM</v>
          </cell>
          <cell r="N1746" t="str">
            <v>L</v>
          </cell>
          <cell r="O1746">
            <v>25.56</v>
          </cell>
          <cell r="P1746">
            <v>2.3199999999999998</v>
          </cell>
          <cell r="Q1746">
            <v>59.29</v>
          </cell>
          <cell r="AD1746" t="str">
            <v>CHOR</v>
          </cell>
          <cell r="AE1746" t="str">
            <v>CUSTOS HORÁRIOS DE MÁQUINAS E EQUIPAMENTOS</v>
          </cell>
          <cell r="AF1746">
            <v>329</v>
          </cell>
          <cell r="AG1746" t="str">
            <v>COMPOSIÇÕES AUXILIARES</v>
          </cell>
          <cell r="AH1746">
            <v>0</v>
          </cell>
          <cell r="AI1746">
            <v>0</v>
          </cell>
        </row>
        <row r="1747">
          <cell r="G1747">
            <v>5627</v>
          </cell>
          <cell r="H1747" t="str">
            <v>ESCAVADEIRA HIDRAULICA SOBRE ESTEIRA 105HP, PESO OPERACIONAL 17T, CAP. 0,8M3 - DEPRECIACAO</v>
          </cell>
          <cell r="I1747" t="str">
            <v>H</v>
          </cell>
          <cell r="J1747">
            <v>33.15</v>
          </cell>
          <cell r="R1747">
            <v>0</v>
          </cell>
          <cell r="S1747">
            <v>0</v>
          </cell>
          <cell r="T1747">
            <v>0</v>
          </cell>
          <cell r="U1747">
            <v>0</v>
          </cell>
          <cell r="V1747">
            <v>33.15</v>
          </cell>
          <cell r="W1747">
            <v>100</v>
          </cell>
          <cell r="X1747">
            <v>0</v>
          </cell>
          <cell r="Y1747">
            <v>0</v>
          </cell>
          <cell r="Z1747">
            <v>0</v>
          </cell>
          <cell r="AA1747">
            <v>0</v>
          </cell>
          <cell r="AB1747" t="str">
            <v>CAIXA REFERENCIAL</v>
          </cell>
          <cell r="AD1747" t="str">
            <v>CHOR</v>
          </cell>
          <cell r="AE1747" t="str">
            <v>CUSTOS HORÁRIOS DE MÁQUINAS E EQUIPAMENTOS</v>
          </cell>
          <cell r="AF1747">
            <v>329</v>
          </cell>
          <cell r="AG1747" t="str">
            <v>COMPOSIÇÕES AUXILIARES</v>
          </cell>
          <cell r="AH1747">
            <v>0</v>
          </cell>
          <cell r="AI1747">
            <v>0</v>
          </cell>
        </row>
        <row r="1748">
          <cell r="G1748">
            <v>5627</v>
          </cell>
          <cell r="H1748" t="str">
            <v>ESCAVADEIRA HIDRAULICA SOBRE ESTEIRA 105HP, PESO OPERACIONAL 17T, CAP. 0,8M3 - DEPRECIACAO</v>
          </cell>
          <cell r="I1748" t="str">
            <v>H</v>
          </cell>
          <cell r="J1748">
            <v>33.15</v>
          </cell>
          <cell r="K1748" t="str">
            <v>INSUMO</v>
          </cell>
          <cell r="L1748">
            <v>10685</v>
          </cell>
          <cell r="M1748" t="str">
            <v>ESCAVADEIRA HIDRAULICA SOBRE ESTEIRA KOMATSU MOD. PC 150 SE-5 105HP, PESO OPERACIONAL 17T, CAP. 0,8M3   INCL LANCA/CACAMBA</v>
          </cell>
          <cell r="N1748" t="str">
            <v>UN</v>
          </cell>
          <cell r="O1748">
            <v>8.3299999999999992E-5</v>
          </cell>
          <cell r="P1748">
            <v>398000</v>
          </cell>
          <cell r="Q1748">
            <v>33.15</v>
          </cell>
          <cell r="AD1748" t="str">
            <v>CHOR</v>
          </cell>
          <cell r="AE1748" t="str">
            <v>CUSTOS HORÁRIOS DE MÁQUINAS E EQUIPAMENTOS</v>
          </cell>
          <cell r="AF1748">
            <v>329</v>
          </cell>
          <cell r="AG1748" t="str">
            <v>COMPOSIÇÕES AUXILIARES</v>
          </cell>
          <cell r="AH1748">
            <v>0</v>
          </cell>
          <cell r="AI1748">
            <v>0</v>
          </cell>
        </row>
        <row r="1749">
          <cell r="G1749">
            <v>5628</v>
          </cell>
          <cell r="H1749" t="str">
            <v>ESCAVADEIRA HIDRAULICA SOBRE ESTEIRA 105HP, PESO OPERACIONAL 17T, CAP. 0,8M3 - JUROS</v>
          </cell>
          <cell r="I1749" t="str">
            <v>H</v>
          </cell>
          <cell r="J1749">
            <v>12.54</v>
          </cell>
          <cell r="R1749">
            <v>0</v>
          </cell>
          <cell r="S1749">
            <v>0</v>
          </cell>
          <cell r="T1749">
            <v>0</v>
          </cell>
          <cell r="U1749">
            <v>0</v>
          </cell>
          <cell r="V1749">
            <v>12.53</v>
          </cell>
          <cell r="W1749">
            <v>100</v>
          </cell>
          <cell r="X1749">
            <v>0</v>
          </cell>
          <cell r="Y1749">
            <v>0</v>
          </cell>
          <cell r="Z1749">
            <v>0</v>
          </cell>
          <cell r="AA1749">
            <v>0</v>
          </cell>
          <cell r="AB1749" t="str">
            <v>CAIXA REFERENCIAL</v>
          </cell>
          <cell r="AD1749" t="str">
            <v>CHOR</v>
          </cell>
          <cell r="AE1749" t="str">
            <v>CUSTOS HORÁRIOS DE MÁQUINAS E EQUIPAMENTOS</v>
          </cell>
          <cell r="AF1749">
            <v>329</v>
          </cell>
          <cell r="AG1749" t="str">
            <v>COMPOSIÇÕES AUXILIARES</v>
          </cell>
          <cell r="AH1749">
            <v>0</v>
          </cell>
          <cell r="AI1749">
            <v>0</v>
          </cell>
        </row>
        <row r="1750">
          <cell r="G1750">
            <v>5628</v>
          </cell>
          <cell r="H1750" t="str">
            <v>ESCAVADEIRA HIDRAULICA SOBRE ESTEIRA 105HP, PESO OPERACIONAL 17T, CAP. 0,8M3 - JUROS</v>
          </cell>
          <cell r="I1750" t="str">
            <v>H</v>
          </cell>
          <cell r="J1750">
            <v>12.54</v>
          </cell>
          <cell r="K1750" t="str">
            <v>INSUMO</v>
          </cell>
          <cell r="L1750">
            <v>10685</v>
          </cell>
          <cell r="M1750" t="str">
            <v>ESCAVADEIRA HIDRAULICA SOBRE ESTEIRA KOMATSU MOD. PC 150 SE-5 105HP, PESO OPERACIONAL 17T, CAP. 0,8M3   INCL LANCA/CACAMBA</v>
          </cell>
          <cell r="N1750" t="str">
            <v>UN</v>
          </cell>
          <cell r="O1750">
            <v>3.15E-5</v>
          </cell>
          <cell r="P1750">
            <v>398000</v>
          </cell>
          <cell r="Q1750">
            <v>12.53</v>
          </cell>
          <cell r="AD1750" t="str">
            <v>CHOR</v>
          </cell>
          <cell r="AE1750" t="str">
            <v>CUSTOS HORÁRIOS DE MÁQUINAS E EQUIPAMENTOS</v>
          </cell>
          <cell r="AF1750">
            <v>329</v>
          </cell>
          <cell r="AG1750" t="str">
            <v>COMPOSIÇÕES AUXILIARES</v>
          </cell>
          <cell r="AH1750">
            <v>0</v>
          </cell>
          <cell r="AI1750">
            <v>0</v>
          </cell>
        </row>
        <row r="1751">
          <cell r="G1751">
            <v>5629</v>
          </cell>
          <cell r="H1751" t="str">
            <v>ESCAVADEIRA HIDRAULICA SOBRE ESTEIRA 105HP, PESO OPERACIONAL 17T, CAP. 0,8M3 - MANUTENCAO</v>
          </cell>
          <cell r="I1751" t="str">
            <v>H</v>
          </cell>
          <cell r="J1751">
            <v>26.55</v>
          </cell>
          <cell r="R1751">
            <v>0</v>
          </cell>
          <cell r="S1751">
            <v>0</v>
          </cell>
          <cell r="T1751">
            <v>0</v>
          </cell>
          <cell r="U1751">
            <v>0</v>
          </cell>
          <cell r="V1751">
            <v>26.54</v>
          </cell>
          <cell r="W1751">
            <v>100</v>
          </cell>
          <cell r="X1751">
            <v>0</v>
          </cell>
          <cell r="Y1751">
            <v>0</v>
          </cell>
          <cell r="Z1751">
            <v>0</v>
          </cell>
          <cell r="AA1751">
            <v>0</v>
          </cell>
          <cell r="AB1751" t="str">
            <v>CAIXA REFERENCIAL</v>
          </cell>
          <cell r="AD1751" t="str">
            <v>CHOR</v>
          </cell>
          <cell r="AE1751" t="str">
            <v>CUSTOS HORÁRIOS DE MÁQUINAS E EQUIPAMENTOS</v>
          </cell>
          <cell r="AF1751">
            <v>329</v>
          </cell>
          <cell r="AG1751" t="str">
            <v>COMPOSIÇÕES AUXILIARES</v>
          </cell>
          <cell r="AH1751">
            <v>0</v>
          </cell>
          <cell r="AI1751">
            <v>0</v>
          </cell>
        </row>
        <row r="1752">
          <cell r="G1752">
            <v>5629</v>
          </cell>
          <cell r="H1752" t="str">
            <v>ESCAVADEIRA HIDRAULICA SOBRE ESTEIRA 105HP, PESO OPERACIONAL 17T, CAP. 0,8M3 - MANUTENCAO</v>
          </cell>
          <cell r="I1752" t="str">
            <v>H</v>
          </cell>
          <cell r="J1752">
            <v>26.55</v>
          </cell>
          <cell r="K1752" t="str">
            <v>INSUMO</v>
          </cell>
          <cell r="L1752">
            <v>10685</v>
          </cell>
          <cell r="M1752" t="str">
            <v>ESCAVADEIRA HIDRAULICA SOBRE ESTEIRA KOMATSU MOD. PC 150 SE-5 105HP, PESO OPERACIONAL 17T, CAP. 0,8M3   INCL LANCA/CACAMBA</v>
          </cell>
          <cell r="N1752" t="str">
            <v>UN</v>
          </cell>
          <cell r="O1752">
            <v>6.6699999999999995E-5</v>
          </cell>
          <cell r="P1752">
            <v>398000</v>
          </cell>
          <cell r="Q1752">
            <v>26.54</v>
          </cell>
          <cell r="AD1752" t="str">
            <v>CHOR</v>
          </cell>
          <cell r="AE1752" t="str">
            <v>CUSTOS HORÁRIOS DE MÁQUINAS E EQUIPAMENTOS</v>
          </cell>
          <cell r="AF1752">
            <v>329</v>
          </cell>
          <cell r="AG1752" t="str">
            <v>COMPOSIÇÕES AUXILIARES</v>
          </cell>
          <cell r="AH1752">
            <v>0</v>
          </cell>
          <cell r="AI1752">
            <v>0</v>
          </cell>
        </row>
        <row r="1753">
          <cell r="G1753">
            <v>5630</v>
          </cell>
          <cell r="H1753" t="str">
            <v>ESCAVADEIRA HIDRAULICA SOBRE ESTEIRA 105HP, PESO OPERACIONAL 17T, CAP. 0,8M3 - MATERIAIS NA OPERACAO</v>
          </cell>
          <cell r="I1753" t="str">
            <v>H</v>
          </cell>
          <cell r="J1753">
            <v>58.46</v>
          </cell>
          <cell r="R1753">
            <v>0</v>
          </cell>
          <cell r="S1753">
            <v>0</v>
          </cell>
          <cell r="T1753">
            <v>58.46</v>
          </cell>
          <cell r="U1753">
            <v>100</v>
          </cell>
          <cell r="V1753">
            <v>0</v>
          </cell>
          <cell r="W1753">
            <v>0</v>
          </cell>
          <cell r="X1753">
            <v>0</v>
          </cell>
          <cell r="Y1753">
            <v>0</v>
          </cell>
          <cell r="Z1753">
            <v>0</v>
          </cell>
          <cell r="AA1753">
            <v>0</v>
          </cell>
          <cell r="AB1753" t="str">
            <v>CAIXA REFERENCIAL</v>
          </cell>
          <cell r="AD1753" t="str">
            <v>CHOR</v>
          </cell>
          <cell r="AE1753" t="str">
            <v>CUSTOS HORÁRIOS DE MÁQUINAS E EQUIPAMENTOS</v>
          </cell>
          <cell r="AF1753">
            <v>329</v>
          </cell>
          <cell r="AG1753" t="str">
            <v>COMPOSIÇÕES AUXILIARES</v>
          </cell>
          <cell r="AH1753">
            <v>0</v>
          </cell>
          <cell r="AI1753">
            <v>0</v>
          </cell>
        </row>
        <row r="1754">
          <cell r="G1754">
            <v>5630</v>
          </cell>
          <cell r="H1754" t="str">
            <v>ESCAVADEIRA HIDRAULICA SOBRE ESTEIRA 105HP, PESO OPERACIONAL 17T, CAP. 0,8M3 - MATERIAIS NA OPERACAO</v>
          </cell>
          <cell r="I1754" t="str">
            <v>H</v>
          </cell>
          <cell r="J1754">
            <v>58.46</v>
          </cell>
          <cell r="K1754" t="str">
            <v>INSUMO</v>
          </cell>
          <cell r="L1754">
            <v>4221</v>
          </cell>
          <cell r="M1754" t="str">
            <v>OLEO DIESEL COMBUSTIVEL COMUM</v>
          </cell>
          <cell r="N1754" t="str">
            <v>L</v>
          </cell>
          <cell r="O1754">
            <v>25.2</v>
          </cell>
          <cell r="P1754">
            <v>2.3199999999999998</v>
          </cell>
          <cell r="Q1754">
            <v>58.46</v>
          </cell>
          <cell r="AD1754" t="str">
            <v>CHOR</v>
          </cell>
          <cell r="AE1754" t="str">
            <v>CUSTOS HORÁRIOS DE MÁQUINAS E EQUIPAMENTOS</v>
          </cell>
          <cell r="AF1754">
            <v>329</v>
          </cell>
          <cell r="AG1754" t="str">
            <v>COMPOSIÇÕES AUXILIARES</v>
          </cell>
          <cell r="AH1754">
            <v>0</v>
          </cell>
          <cell r="AI1754">
            <v>0</v>
          </cell>
        </row>
        <row r="1755">
          <cell r="G1755">
            <v>5653</v>
          </cell>
          <cell r="H1755" t="str">
            <v>PA CARREGADEIRA SOBRE RODAS, POTENCIA 105HP, CAPACIDADE DA CACAMBA 1,4 A 1,7M3 - DEPRECIACAO E JUROS</v>
          </cell>
          <cell r="I1755" t="str">
            <v>H</v>
          </cell>
          <cell r="J1755">
            <v>42.66</v>
          </cell>
          <cell r="R1755">
            <v>0</v>
          </cell>
          <cell r="S1755">
            <v>0</v>
          </cell>
          <cell r="T1755">
            <v>0</v>
          </cell>
          <cell r="U1755">
            <v>0</v>
          </cell>
          <cell r="V1755">
            <v>42.66</v>
          </cell>
          <cell r="W1755">
            <v>100</v>
          </cell>
          <cell r="X1755">
            <v>0</v>
          </cell>
          <cell r="Y1755">
            <v>0</v>
          </cell>
          <cell r="Z1755">
            <v>0</v>
          </cell>
          <cell r="AA1755">
            <v>0</v>
          </cell>
          <cell r="AB1755" t="str">
            <v>CAIXA REFERENCIAL</v>
          </cell>
          <cell r="AD1755" t="str">
            <v>CHOR</v>
          </cell>
          <cell r="AE1755" t="str">
            <v>CUSTOS HORÁRIOS DE MÁQUINAS E EQUIPAMENTOS</v>
          </cell>
          <cell r="AF1755">
            <v>329</v>
          </cell>
          <cell r="AG1755" t="str">
            <v>COMPOSIÇÕES AUXILIARES</v>
          </cell>
          <cell r="AH1755">
            <v>0</v>
          </cell>
          <cell r="AI1755">
            <v>0</v>
          </cell>
        </row>
        <row r="1756">
          <cell r="G1756">
            <v>5653</v>
          </cell>
          <cell r="H1756" t="str">
            <v>PA CARREGADEIRA SOBRE RODAS, POTENCIA 105HP, CAPACIDADE DA CACAMBA 1,4 A 1,7M3 - DEPRECIACAO E JUROS</v>
          </cell>
          <cell r="I1756" t="str">
            <v>H</v>
          </cell>
          <cell r="J1756">
            <v>42.66</v>
          </cell>
          <cell r="K1756" t="str">
            <v>INSUMO</v>
          </cell>
          <cell r="L1756">
            <v>4262</v>
          </cell>
          <cell r="M1756" t="str">
            <v>PA CARREGADEIRA SOBRE RODAS CATERPILLAR 924 F - POTENCIA 105 HP - CAPACIDADE DA CACAMBA 1,4 A 1,7 M3 - PESO OPERACIONAL 9.100 KG</v>
          </cell>
          <cell r="N1756" t="str">
            <v>UN</v>
          </cell>
          <cell r="O1756">
            <v>1.3189999999999998E-4</v>
          </cell>
          <cell r="P1756">
            <v>323452.5</v>
          </cell>
          <cell r="Q1756">
            <v>42.66</v>
          </cell>
          <cell r="AD1756" t="str">
            <v>CHOR</v>
          </cell>
          <cell r="AE1756" t="str">
            <v>CUSTOS HORÁRIOS DE MÁQUINAS E EQUIPAMENTOS</v>
          </cell>
          <cell r="AF1756">
            <v>329</v>
          </cell>
          <cell r="AG1756" t="str">
            <v>COMPOSIÇÕES AUXILIARES</v>
          </cell>
          <cell r="AH1756">
            <v>0</v>
          </cell>
          <cell r="AI1756">
            <v>0</v>
          </cell>
        </row>
        <row r="1757">
          <cell r="G1757">
            <v>5654</v>
          </cell>
          <cell r="H1757" t="str">
            <v>PA CARREGADEIRA SOBRE RODAS, POTENCIA 105HP, CAPACIDADE DA CACAMBA 1,4 A 1,7M3 - MANUTENCAO</v>
          </cell>
          <cell r="I1757" t="str">
            <v>H</v>
          </cell>
          <cell r="J1757">
            <v>32.35</v>
          </cell>
          <cell r="R1757">
            <v>0</v>
          </cell>
          <cell r="S1757">
            <v>0</v>
          </cell>
          <cell r="T1757">
            <v>0</v>
          </cell>
          <cell r="U1757">
            <v>0</v>
          </cell>
          <cell r="V1757">
            <v>32.340000000000003</v>
          </cell>
          <cell r="W1757">
            <v>100</v>
          </cell>
          <cell r="X1757">
            <v>0</v>
          </cell>
          <cell r="Y1757">
            <v>0</v>
          </cell>
          <cell r="Z1757">
            <v>0</v>
          </cell>
          <cell r="AA1757">
            <v>0</v>
          </cell>
          <cell r="AB1757" t="str">
            <v>CAIXA REFERENCIAL</v>
          </cell>
          <cell r="AD1757" t="str">
            <v>CHOR</v>
          </cell>
          <cell r="AE1757" t="str">
            <v>CUSTOS HORÁRIOS DE MÁQUINAS E EQUIPAMENTOS</v>
          </cell>
          <cell r="AF1757">
            <v>329</v>
          </cell>
          <cell r="AG1757" t="str">
            <v>COMPOSIÇÕES AUXILIARES</v>
          </cell>
          <cell r="AH1757">
            <v>0</v>
          </cell>
          <cell r="AI1757">
            <v>0</v>
          </cell>
        </row>
        <row r="1758">
          <cell r="G1758">
            <v>5654</v>
          </cell>
          <cell r="H1758" t="str">
            <v>PA CARREGADEIRA SOBRE RODAS, POTENCIA 105HP, CAPACIDADE DA CACAMBA 1,4 A 1,7M3 - MANUTENCAO</v>
          </cell>
          <cell r="I1758" t="str">
            <v>H</v>
          </cell>
          <cell r="J1758">
            <v>32.35</v>
          </cell>
          <cell r="K1758" t="str">
            <v>INSUMO</v>
          </cell>
          <cell r="L1758">
            <v>4262</v>
          </cell>
          <cell r="M1758" t="str">
            <v>PA CARREGADEIRA SOBRE RODAS CATERPILLAR 924 F - POTENCIA 105 HP - CAPACIDADE DA CACAMBA 1,4 A 1,7 M3 - PESO OPERACIONAL 9.100 KG</v>
          </cell>
          <cell r="N1758" t="str">
            <v>UN</v>
          </cell>
          <cell r="O1758">
            <v>9.9999999999999991E-5</v>
          </cell>
          <cell r="P1758">
            <v>323452.5</v>
          </cell>
          <cell r="Q1758">
            <v>32.340000000000003</v>
          </cell>
          <cell r="AD1758" t="str">
            <v>CHOR</v>
          </cell>
          <cell r="AE1758" t="str">
            <v>CUSTOS HORÁRIOS DE MÁQUINAS E EQUIPAMENTOS</v>
          </cell>
          <cell r="AF1758">
            <v>329</v>
          </cell>
          <cell r="AG1758" t="str">
            <v>COMPOSIÇÕES AUXILIARES</v>
          </cell>
          <cell r="AH1758">
            <v>0</v>
          </cell>
          <cell r="AI1758">
            <v>0</v>
          </cell>
        </row>
        <row r="1759">
          <cell r="G1759">
            <v>5655</v>
          </cell>
          <cell r="H1759" t="str">
            <v>PA CARREGADEIRA SOBRE RODAS, POTENCIA 105HP, CAPACIDADE DA CACAMBA 1,4 A 1,7M3 - CUSTO HORARIO DE MATERIAIS NA OPERACAO</v>
          </cell>
          <cell r="I1759" t="str">
            <v>H</v>
          </cell>
          <cell r="J1759">
            <v>47.61</v>
          </cell>
          <cell r="R1759">
            <v>0</v>
          </cell>
          <cell r="S1759">
            <v>0</v>
          </cell>
          <cell r="T1759">
            <v>47.6</v>
          </cell>
          <cell r="U1759">
            <v>100</v>
          </cell>
          <cell r="V1759">
            <v>0</v>
          </cell>
          <cell r="W1759">
            <v>0</v>
          </cell>
          <cell r="X1759">
            <v>0</v>
          </cell>
          <cell r="Y1759">
            <v>0</v>
          </cell>
          <cell r="Z1759">
            <v>0</v>
          </cell>
          <cell r="AA1759">
            <v>0</v>
          </cell>
          <cell r="AB1759" t="str">
            <v>CAIXA REFERENCIAL</v>
          </cell>
          <cell r="AD1759" t="str">
            <v>CHOR</v>
          </cell>
          <cell r="AE1759" t="str">
            <v>CUSTOS HORÁRIOS DE MÁQUINAS E EQUIPAMENTOS</v>
          </cell>
          <cell r="AF1759">
            <v>329</v>
          </cell>
          <cell r="AG1759" t="str">
            <v>COMPOSIÇÕES AUXILIARES</v>
          </cell>
          <cell r="AH1759">
            <v>0</v>
          </cell>
          <cell r="AI1759">
            <v>0</v>
          </cell>
        </row>
        <row r="1760">
          <cell r="G1760">
            <v>5655</v>
          </cell>
          <cell r="H1760" t="str">
            <v>PA CARREGADEIRA SOBRE RODAS, POTENCIA 105HP, CAPACIDADE DA CACAMBA 1,4 A 1,7M3 - CUSTO HORARIO DE MATERIAIS NA OPERACAO</v>
          </cell>
          <cell r="I1760" t="str">
            <v>H</v>
          </cell>
          <cell r="J1760">
            <v>47.61</v>
          </cell>
          <cell r="K1760" t="str">
            <v>INSUMO</v>
          </cell>
          <cell r="L1760">
            <v>4221</v>
          </cell>
          <cell r="M1760" t="str">
            <v>OLEO DIESEL COMBUSTIVEL COMUM</v>
          </cell>
          <cell r="N1760" t="str">
            <v>L</v>
          </cell>
          <cell r="O1760">
            <v>20.52</v>
          </cell>
          <cell r="P1760">
            <v>2.3199999999999998</v>
          </cell>
          <cell r="Q1760">
            <v>47.6</v>
          </cell>
          <cell r="AD1760" t="str">
            <v>CHOR</v>
          </cell>
          <cell r="AE1760" t="str">
            <v>CUSTOS HORÁRIOS DE MÁQUINAS E EQUIPAMENTOS</v>
          </cell>
          <cell r="AF1760">
            <v>329</v>
          </cell>
          <cell r="AG1760" t="str">
            <v>COMPOSIÇÕES AUXILIARES</v>
          </cell>
          <cell r="AH1760">
            <v>0</v>
          </cell>
          <cell r="AI1760">
            <v>0</v>
          </cell>
        </row>
        <row r="1761">
          <cell r="G1761">
            <v>5656</v>
          </cell>
          <cell r="H1761" t="str">
            <v>PA CARREGADEIRA SOBRE RODAS, POTENCIA 105HP, CAPACIDADE DA CACAMBA 1,4 A 1,7M3 - MAO-DE-OBRA DIURNA NA OPERACAO</v>
          </cell>
          <cell r="I1761" t="str">
            <v>H</v>
          </cell>
          <cell r="J1761">
            <v>14.09</v>
          </cell>
          <cell r="R1761">
            <v>14.08</v>
          </cell>
          <cell r="S1761">
            <v>100</v>
          </cell>
          <cell r="T1761">
            <v>0</v>
          </cell>
          <cell r="U1761">
            <v>0</v>
          </cell>
          <cell r="V1761">
            <v>0</v>
          </cell>
          <cell r="W1761">
            <v>0</v>
          </cell>
          <cell r="X1761">
            <v>0</v>
          </cell>
          <cell r="Y1761">
            <v>0</v>
          </cell>
          <cell r="Z1761">
            <v>0</v>
          </cell>
          <cell r="AA1761">
            <v>0</v>
          </cell>
          <cell r="AB1761" t="str">
            <v>CAIXA REFERENCIAL</v>
          </cell>
          <cell r="AD1761" t="str">
            <v>CHOR</v>
          </cell>
          <cell r="AE1761" t="str">
            <v>CUSTOS HORÁRIOS DE MÁQUINAS E EQUIPAMENTOS</v>
          </cell>
          <cell r="AF1761">
            <v>329</v>
          </cell>
          <cell r="AG1761" t="str">
            <v>COMPOSIÇÕES AUXILIARES</v>
          </cell>
          <cell r="AH1761">
            <v>0</v>
          </cell>
          <cell r="AI1761">
            <v>0</v>
          </cell>
        </row>
        <row r="1762">
          <cell r="G1762">
            <v>5656</v>
          </cell>
          <cell r="H1762" t="str">
            <v>PA CARREGADEIRA SOBRE RODAS, POTENCIA 105HP, CAPACIDADE DA CACAMBA 1,4 A 1,7M3 - MAO-DE-OBRA DIURNA NA OPERACAO</v>
          </cell>
          <cell r="I1762" t="str">
            <v>H</v>
          </cell>
          <cell r="J1762">
            <v>14.09</v>
          </cell>
          <cell r="K1762" t="str">
            <v>INSUMO</v>
          </cell>
          <cell r="L1762">
            <v>4248</v>
          </cell>
          <cell r="M1762" t="str">
            <v>OPERADOR DE PA CARREGADEIRA</v>
          </cell>
          <cell r="N1762" t="str">
            <v>H</v>
          </cell>
          <cell r="O1762">
            <v>1</v>
          </cell>
          <cell r="P1762">
            <v>14.08</v>
          </cell>
          <cell r="Q1762">
            <v>14.08</v>
          </cell>
          <cell r="AD1762" t="str">
            <v>CHOR</v>
          </cell>
          <cell r="AE1762" t="str">
            <v>CUSTOS HORÁRIOS DE MÁQUINAS E EQUIPAMENTOS</v>
          </cell>
          <cell r="AF1762">
            <v>329</v>
          </cell>
          <cell r="AG1762" t="str">
            <v>COMPOSIÇÕES AUXILIARES</v>
          </cell>
          <cell r="AH1762">
            <v>0</v>
          </cell>
          <cell r="AI1762">
            <v>0</v>
          </cell>
        </row>
        <row r="1763">
          <cell r="G1763">
            <v>5657</v>
          </cell>
          <cell r="H1763" t="str">
            <v>GRADE ARADORA COM 24 DISCOS DE 24 SOBRE PNEUS - DEPRECIACAO/JUROS</v>
          </cell>
          <cell r="I1763" t="str">
            <v>H</v>
          </cell>
          <cell r="J1763">
            <v>3.73</v>
          </cell>
          <cell r="R1763">
            <v>0</v>
          </cell>
          <cell r="S1763">
            <v>0</v>
          </cell>
          <cell r="T1763">
            <v>0</v>
          </cell>
          <cell r="U1763">
            <v>0</v>
          </cell>
          <cell r="V1763">
            <v>3.72</v>
          </cell>
          <cell r="W1763">
            <v>100</v>
          </cell>
          <cell r="X1763">
            <v>0</v>
          </cell>
          <cell r="Y1763">
            <v>0</v>
          </cell>
          <cell r="Z1763">
            <v>0</v>
          </cell>
          <cell r="AA1763">
            <v>0</v>
          </cell>
          <cell r="AB1763" t="str">
            <v>CAIXA REFERENCIAL</v>
          </cell>
          <cell r="AD1763" t="str">
            <v>CHOR</v>
          </cell>
          <cell r="AE1763" t="str">
            <v>CUSTOS HORÁRIOS DE MÁQUINAS E EQUIPAMENTOS</v>
          </cell>
          <cell r="AF1763">
            <v>329</v>
          </cell>
          <cell r="AG1763" t="str">
            <v>COMPOSIÇÕES AUXILIARES</v>
          </cell>
          <cell r="AH1763">
            <v>0</v>
          </cell>
          <cell r="AI1763">
            <v>0</v>
          </cell>
        </row>
        <row r="1764">
          <cell r="G1764">
            <v>5657</v>
          </cell>
          <cell r="H1764" t="str">
            <v>GRADE ARADORA COM 24 DISCOS DE 24 SOBRE PNEUS - DEPRECIACAO/JUROS</v>
          </cell>
          <cell r="I1764" t="str">
            <v>H</v>
          </cell>
          <cell r="J1764">
            <v>3.73</v>
          </cell>
          <cell r="K1764" t="str">
            <v>INSUMO</v>
          </cell>
          <cell r="L1764">
            <v>10702</v>
          </cell>
          <cell r="M1764" t="str">
            <v>GRADE DE DISCO MECANICA MARCA MARCHESAN (TATU), MOD.GAM 24X24", REBOCAVELL, C/ 24 DISCOS DIAM 24", A OLEO C/ PNEUS P/TRANSPORTE.</v>
          </cell>
          <cell r="N1764" t="str">
            <v>UN</v>
          </cell>
          <cell r="O1764">
            <v>1.894E-4</v>
          </cell>
          <cell r="P1764">
            <v>19677.25</v>
          </cell>
          <cell r="Q1764">
            <v>3.72</v>
          </cell>
          <cell r="AD1764" t="str">
            <v>CHOR</v>
          </cell>
          <cell r="AE1764" t="str">
            <v>CUSTOS HORÁRIOS DE MÁQUINAS E EQUIPAMENTOS</v>
          </cell>
          <cell r="AF1764">
            <v>329</v>
          </cell>
          <cell r="AG1764" t="str">
            <v>COMPOSIÇÕES AUXILIARES</v>
          </cell>
          <cell r="AH1764">
            <v>0</v>
          </cell>
          <cell r="AI1764">
            <v>0</v>
          </cell>
        </row>
        <row r="1765">
          <cell r="G1765">
            <v>5658</v>
          </cell>
          <cell r="H1765" t="str">
            <v>GRADE ARADORA COM 24 DISCOS DE 24" SOBRE PNEUS - MANUTENCAO</v>
          </cell>
          <cell r="I1765" t="str">
            <v>H</v>
          </cell>
          <cell r="J1765">
            <v>1.24</v>
          </cell>
          <cell r="R1765">
            <v>0</v>
          </cell>
          <cell r="S1765">
            <v>0</v>
          </cell>
          <cell r="T1765">
            <v>0</v>
          </cell>
          <cell r="U1765">
            <v>0</v>
          </cell>
          <cell r="V1765">
            <v>1.24</v>
          </cell>
          <cell r="W1765">
            <v>100</v>
          </cell>
          <cell r="X1765">
            <v>0</v>
          </cell>
          <cell r="Y1765">
            <v>0</v>
          </cell>
          <cell r="Z1765">
            <v>0</v>
          </cell>
          <cell r="AA1765">
            <v>0</v>
          </cell>
          <cell r="AB1765" t="str">
            <v>CAIXA REFERENCIAL</v>
          </cell>
          <cell r="AD1765" t="str">
            <v>CHOR</v>
          </cell>
          <cell r="AE1765" t="str">
            <v>CUSTOS HORÁRIOS DE MÁQUINAS E EQUIPAMENTOS</v>
          </cell>
          <cell r="AF1765">
            <v>329</v>
          </cell>
          <cell r="AG1765" t="str">
            <v>COMPOSIÇÕES AUXILIARES</v>
          </cell>
          <cell r="AH1765">
            <v>0</v>
          </cell>
          <cell r="AI1765">
            <v>0</v>
          </cell>
        </row>
        <row r="1766">
          <cell r="G1766">
            <v>5658</v>
          </cell>
          <cell r="H1766" t="str">
            <v>GRADE ARADORA COM 24 DISCOS DE 24" SOBRE PNEUS - MANUTENCAO</v>
          </cell>
          <cell r="I1766" t="str">
            <v>H</v>
          </cell>
          <cell r="J1766">
            <v>1.24</v>
          </cell>
          <cell r="K1766" t="str">
            <v>INSUMO</v>
          </cell>
          <cell r="L1766">
            <v>10702</v>
          </cell>
          <cell r="M1766" t="str">
            <v>GRADE DE DISCO MECANICA MARCA MARCHESAN (TATU), MOD.GAM 24X24", REBOCAVELL, C/ 24 DISCOS DIAM 24", A OLEO C/ PNEUS P/TRANSPORTE.</v>
          </cell>
          <cell r="N1766" t="str">
            <v>UN</v>
          </cell>
          <cell r="O1766">
            <v>6.3100000000000002E-5</v>
          </cell>
          <cell r="P1766">
            <v>19677.25</v>
          </cell>
          <cell r="Q1766">
            <v>1.24</v>
          </cell>
          <cell r="AD1766" t="str">
            <v>CHOR</v>
          </cell>
          <cell r="AE1766" t="str">
            <v>CUSTOS HORÁRIOS DE MÁQUINAS E EQUIPAMENTOS</v>
          </cell>
          <cell r="AF1766">
            <v>329</v>
          </cell>
          <cell r="AG1766" t="str">
            <v>COMPOSIÇÕES AUXILIARES</v>
          </cell>
          <cell r="AH1766">
            <v>0</v>
          </cell>
          <cell r="AI1766">
            <v>0</v>
          </cell>
        </row>
        <row r="1767">
          <cell r="G1767">
            <v>5663</v>
          </cell>
          <cell r="H1767" t="str">
            <v>RETRO-ESCAVADEIRA, 4 X 4, 86 CV (VU= 5 ANOS)  - DEPRECIAÇÃO E JUROS</v>
          </cell>
          <cell r="I1767" t="str">
            <v>H</v>
          </cell>
          <cell r="J1767">
            <v>27.57</v>
          </cell>
          <cell r="R1767">
            <v>0</v>
          </cell>
          <cell r="S1767">
            <v>0</v>
          </cell>
          <cell r="T1767">
            <v>0</v>
          </cell>
          <cell r="U1767">
            <v>0</v>
          </cell>
          <cell r="V1767">
            <v>27.56</v>
          </cell>
          <cell r="W1767">
            <v>100</v>
          </cell>
          <cell r="X1767">
            <v>0</v>
          </cell>
          <cell r="Y1767">
            <v>0</v>
          </cell>
          <cell r="Z1767">
            <v>0</v>
          </cell>
          <cell r="AA1767">
            <v>0</v>
          </cell>
          <cell r="AB1767" t="str">
            <v>CAIXA REFERENCIAL</v>
          </cell>
          <cell r="AD1767" t="str">
            <v>CHOR</v>
          </cell>
          <cell r="AE1767" t="str">
            <v>CUSTOS HORÁRIOS DE MÁQUINAS E EQUIPAMENTOS</v>
          </cell>
          <cell r="AF1767">
            <v>329</v>
          </cell>
          <cell r="AG1767" t="str">
            <v>COMPOSIÇÕES AUXILIARES</v>
          </cell>
          <cell r="AH1767">
            <v>0</v>
          </cell>
          <cell r="AI1767">
            <v>0</v>
          </cell>
        </row>
        <row r="1768">
          <cell r="G1768">
            <v>5663</v>
          </cell>
          <cell r="H1768" t="str">
            <v>RETRO-ESCAVADEIRA, 4 X 4, 86 CV (VU= 5 ANOS)  - DEPRECIAÇÃO E JUROS</v>
          </cell>
          <cell r="I1768" t="str">
            <v>H</v>
          </cell>
          <cell r="J1768">
            <v>27.57</v>
          </cell>
          <cell r="K1768" t="str">
            <v>INSUMO</v>
          </cell>
          <cell r="L1768">
            <v>10696</v>
          </cell>
          <cell r="M1768" t="str">
            <v>RETROESCAVADEIRA C/ CARREGADEIRA SOBRE RODAS MAXION MOD 750-4WD, TRACAO 4 X 4, 86CV, CAP. 0,23/0,79M3**CAIXA**</v>
          </cell>
          <cell r="N1768" t="str">
            <v>UN</v>
          </cell>
          <cell r="O1768">
            <v>1.3189999999999998E-4</v>
          </cell>
          <cell r="P1768">
            <v>209000</v>
          </cell>
          <cell r="Q1768">
            <v>27.56</v>
          </cell>
          <cell r="AD1768" t="str">
            <v>CHOR</v>
          </cell>
          <cell r="AE1768" t="str">
            <v>CUSTOS HORÁRIOS DE MÁQUINAS E EQUIPAMENTOS</v>
          </cell>
          <cell r="AF1768">
            <v>329</v>
          </cell>
          <cell r="AG1768" t="str">
            <v>COMPOSIÇÕES AUXILIARES</v>
          </cell>
          <cell r="AH1768">
            <v>0</v>
          </cell>
          <cell r="AI1768">
            <v>0</v>
          </cell>
        </row>
        <row r="1769">
          <cell r="G1769">
            <v>5664</v>
          </cell>
          <cell r="H1769" t="str">
            <v>RETRO-ESCAVADEIRA, 4 X 4, 86 CV (VU= 5 ANOS) - MANUTENÇÃO</v>
          </cell>
          <cell r="I1769" t="str">
            <v>H</v>
          </cell>
          <cell r="J1769">
            <v>20.9</v>
          </cell>
          <cell r="R1769">
            <v>0</v>
          </cell>
          <cell r="S1769">
            <v>0</v>
          </cell>
          <cell r="T1769">
            <v>0</v>
          </cell>
          <cell r="U1769">
            <v>0</v>
          </cell>
          <cell r="V1769">
            <v>20.9</v>
          </cell>
          <cell r="W1769">
            <v>100</v>
          </cell>
          <cell r="X1769">
            <v>0</v>
          </cell>
          <cell r="Y1769">
            <v>0</v>
          </cell>
          <cell r="Z1769">
            <v>0</v>
          </cell>
          <cell r="AA1769">
            <v>0</v>
          </cell>
          <cell r="AB1769" t="str">
            <v>CAIXA REFERENCIAL</v>
          </cell>
          <cell r="AD1769" t="str">
            <v>CHOR</v>
          </cell>
          <cell r="AE1769" t="str">
            <v>CUSTOS HORÁRIOS DE MÁQUINAS E EQUIPAMENTOS</v>
          </cell>
          <cell r="AF1769">
            <v>329</v>
          </cell>
          <cell r="AG1769" t="str">
            <v>COMPOSIÇÕES AUXILIARES</v>
          </cell>
          <cell r="AH1769">
            <v>0</v>
          </cell>
          <cell r="AI1769">
            <v>0</v>
          </cell>
        </row>
        <row r="1770">
          <cell r="G1770">
            <v>5664</v>
          </cell>
          <cell r="H1770" t="str">
            <v>RETRO-ESCAVADEIRA, 4 X 4, 86 CV (VU= 5 ANOS) - MANUTENÇÃO</v>
          </cell>
          <cell r="I1770" t="str">
            <v>H</v>
          </cell>
          <cell r="J1770">
            <v>20.9</v>
          </cell>
          <cell r="K1770" t="str">
            <v>INSUMO</v>
          </cell>
          <cell r="L1770">
            <v>10696</v>
          </cell>
          <cell r="M1770" t="str">
            <v>RETROESCAVADEIRA C/ CARREGADEIRA SOBRE RODAS MAXION MOD 750-4WD, TRACAO 4 X 4, 86CV, CAP. 0,23/0,79M3**CAIXA**</v>
          </cell>
          <cell r="N1770" t="str">
            <v>UN</v>
          </cell>
          <cell r="O1770">
            <v>9.9999999999999991E-5</v>
          </cell>
          <cell r="P1770">
            <v>209000</v>
          </cell>
          <cell r="Q1770">
            <v>20.9</v>
          </cell>
          <cell r="AD1770" t="str">
            <v>CHOR</v>
          </cell>
          <cell r="AE1770" t="str">
            <v>CUSTOS HORÁRIOS DE MÁQUINAS E EQUIPAMENTOS</v>
          </cell>
          <cell r="AF1770">
            <v>329</v>
          </cell>
          <cell r="AG1770" t="str">
            <v>COMPOSIÇÕES AUXILIARES</v>
          </cell>
          <cell r="AH1770">
            <v>0</v>
          </cell>
          <cell r="AI1770">
            <v>0</v>
          </cell>
        </row>
        <row r="1771">
          <cell r="G1771">
            <v>5665</v>
          </cell>
          <cell r="H1771" t="str">
            <v>RETRO-ESCAVADEIRA, 4 X 4, 86 CV (VU= 5 ANOS) - MÃO DE OBRA/OPERAÇÃO</v>
          </cell>
          <cell r="I1771" t="str">
            <v>H</v>
          </cell>
          <cell r="J1771">
            <v>13.09</v>
          </cell>
          <cell r="R1771">
            <v>13.09</v>
          </cell>
          <cell r="S1771">
            <v>100</v>
          </cell>
          <cell r="T1771">
            <v>0</v>
          </cell>
          <cell r="U1771">
            <v>0</v>
          </cell>
          <cell r="V1771">
            <v>0</v>
          </cell>
          <cell r="W1771">
            <v>0</v>
          </cell>
          <cell r="X1771">
            <v>0</v>
          </cell>
          <cell r="Y1771">
            <v>0</v>
          </cell>
          <cell r="Z1771">
            <v>0</v>
          </cell>
          <cell r="AA1771">
            <v>0</v>
          </cell>
          <cell r="AB1771" t="str">
            <v>CAIXA REFERENCIAL</v>
          </cell>
          <cell r="AD1771" t="str">
            <v>CHOR</v>
          </cell>
          <cell r="AE1771" t="str">
            <v>CUSTOS HORÁRIOS DE MÁQUINAS E EQUIPAMENTOS</v>
          </cell>
          <cell r="AF1771">
            <v>329</v>
          </cell>
          <cell r="AG1771" t="str">
            <v>COMPOSIÇÕES AUXILIARES</v>
          </cell>
          <cell r="AH1771">
            <v>0</v>
          </cell>
          <cell r="AI1771">
            <v>0</v>
          </cell>
        </row>
        <row r="1772">
          <cell r="G1772">
            <v>5665</v>
          </cell>
          <cell r="H1772" t="str">
            <v>RETRO-ESCAVADEIRA, 4 X 4, 86 CV (VU= 5 ANOS) - MÃO DE OBRA/OPERAÇÃO</v>
          </cell>
          <cell r="I1772" t="str">
            <v>H</v>
          </cell>
          <cell r="J1772">
            <v>13.09</v>
          </cell>
          <cell r="K1772" t="str">
            <v>INSUMO</v>
          </cell>
          <cell r="L1772">
            <v>4234</v>
          </cell>
          <cell r="M1772" t="str">
            <v>OPERADOR DE ESCAVADEIRA</v>
          </cell>
          <cell r="N1772" t="str">
            <v>H</v>
          </cell>
          <cell r="O1772">
            <v>1</v>
          </cell>
          <cell r="P1772">
            <v>13.09</v>
          </cell>
          <cell r="Q1772">
            <v>13.09</v>
          </cell>
          <cell r="AD1772" t="str">
            <v>CHOR</v>
          </cell>
          <cell r="AE1772" t="str">
            <v>CUSTOS HORÁRIOS DE MÁQUINAS E EQUIPAMENTOS</v>
          </cell>
          <cell r="AF1772">
            <v>329</v>
          </cell>
          <cell r="AG1772" t="str">
            <v>COMPOSIÇÕES AUXILIARES</v>
          </cell>
          <cell r="AH1772">
            <v>0</v>
          </cell>
          <cell r="AI1772">
            <v>0</v>
          </cell>
        </row>
        <row r="1773">
          <cell r="G1773">
            <v>5666</v>
          </cell>
          <cell r="H1773" t="str">
            <v>RETROESCAVADEIRA SOBRE RODAS 79 HP</v>
          </cell>
          <cell r="I1773" t="str">
            <v>H</v>
          </cell>
          <cell r="J1773">
            <v>25.47</v>
          </cell>
          <cell r="R1773">
            <v>0</v>
          </cell>
          <cell r="S1773">
            <v>0</v>
          </cell>
          <cell r="T1773">
            <v>0</v>
          </cell>
          <cell r="U1773">
            <v>0</v>
          </cell>
          <cell r="V1773">
            <v>25.46</v>
          </cell>
          <cell r="W1773">
            <v>100</v>
          </cell>
          <cell r="X1773">
            <v>0</v>
          </cell>
          <cell r="Y1773">
            <v>0</v>
          </cell>
          <cell r="Z1773">
            <v>0</v>
          </cell>
          <cell r="AA1773">
            <v>0</v>
          </cell>
          <cell r="AB1773" t="str">
            <v>CAIXA REFERENCIAL</v>
          </cell>
          <cell r="AD1773" t="str">
            <v>CHOR</v>
          </cell>
          <cell r="AE1773" t="str">
            <v>CUSTOS HORÁRIOS DE MÁQUINAS E EQUIPAMENTOS</v>
          </cell>
          <cell r="AF1773">
            <v>329</v>
          </cell>
          <cell r="AG1773" t="str">
            <v>COMPOSIÇÕES AUXILIARES</v>
          </cell>
          <cell r="AH1773">
            <v>0</v>
          </cell>
          <cell r="AI1773">
            <v>0</v>
          </cell>
        </row>
        <row r="1774">
          <cell r="G1774">
            <v>5666</v>
          </cell>
          <cell r="H1774" t="str">
            <v>RETROESCAVADEIRA SOBRE RODAS 79 HP</v>
          </cell>
          <cell r="I1774" t="str">
            <v>H</v>
          </cell>
          <cell r="J1774">
            <v>25.47</v>
          </cell>
          <cell r="K1774" t="str">
            <v>INSUMO</v>
          </cell>
          <cell r="L1774">
            <v>10697</v>
          </cell>
          <cell r="M1774" t="str">
            <v>RETROESCAVADEIRA C/ CARREGADEIRA SOBRE RODAS MAXION MOD. 750 - 2WD, 79HP, CAP. 0,21/0,76M3**CAIXA**</v>
          </cell>
          <cell r="N1774" t="str">
            <v>UN</v>
          </cell>
          <cell r="O1774">
            <v>1.3199999999999998E-4</v>
          </cell>
          <cell r="P1774">
            <v>192922.4</v>
          </cell>
          <cell r="Q1774">
            <v>25.46</v>
          </cell>
          <cell r="AD1774" t="str">
            <v>CHOR</v>
          </cell>
          <cell r="AE1774" t="str">
            <v>CUSTOS HORÁRIOS DE MÁQUINAS E EQUIPAMENTOS</v>
          </cell>
          <cell r="AF1774">
            <v>329</v>
          </cell>
          <cell r="AG1774" t="str">
            <v>COMPOSIÇÕES AUXILIARES</v>
          </cell>
          <cell r="AH1774">
            <v>0</v>
          </cell>
          <cell r="AI1774">
            <v>0</v>
          </cell>
        </row>
        <row r="1775">
          <cell r="G1775">
            <v>5667</v>
          </cell>
          <cell r="H1775" t="str">
            <v>RETROESCAVADEIRA C/ CARREGADEIRA SOBRE PNEUS C/TRANSMISSÃO MECÂNICA 79HP (VU=5ANOS) - MANUTENÇÃO</v>
          </cell>
          <cell r="I1775" t="str">
            <v>H</v>
          </cell>
          <cell r="J1775">
            <v>19.29</v>
          </cell>
          <cell r="R1775">
            <v>0</v>
          </cell>
          <cell r="S1775">
            <v>0</v>
          </cell>
          <cell r="T1775">
            <v>0</v>
          </cell>
          <cell r="U1775">
            <v>0</v>
          </cell>
          <cell r="V1775">
            <v>19.29</v>
          </cell>
          <cell r="W1775">
            <v>100</v>
          </cell>
          <cell r="X1775">
            <v>0</v>
          </cell>
          <cell r="Y1775">
            <v>0</v>
          </cell>
          <cell r="Z1775">
            <v>0</v>
          </cell>
          <cell r="AA1775">
            <v>0</v>
          </cell>
          <cell r="AB1775" t="str">
            <v>CAIXA REFERENCIAL</v>
          </cell>
          <cell r="AD1775" t="str">
            <v>CHOR</v>
          </cell>
          <cell r="AE1775" t="str">
            <v>CUSTOS HORÁRIOS DE MÁQUINAS E EQUIPAMENTOS</v>
          </cell>
          <cell r="AF1775">
            <v>329</v>
          </cell>
          <cell r="AG1775" t="str">
            <v>COMPOSIÇÕES AUXILIARES</v>
          </cell>
          <cell r="AH1775">
            <v>0</v>
          </cell>
          <cell r="AI1775">
            <v>0</v>
          </cell>
        </row>
        <row r="1776">
          <cell r="G1776">
            <v>5667</v>
          </cell>
          <cell r="H1776" t="str">
            <v>RETROESCAVADEIRA C/ CARREGADEIRA SOBRE PNEUS C/TRANSMISSÃO MECÂNICA 79HP (VU=5ANOS) - MANUTENÇÃO</v>
          </cell>
          <cell r="I1776" t="str">
            <v>H</v>
          </cell>
          <cell r="J1776">
            <v>19.29</v>
          </cell>
          <cell r="K1776" t="str">
            <v>INSUMO</v>
          </cell>
          <cell r="L1776">
            <v>10697</v>
          </cell>
          <cell r="M1776" t="str">
            <v>RETROESCAVADEIRA C/ CARREGADEIRA SOBRE RODAS MAXION MOD. 750 - 2WD, 79HP, CAP. 0,21/0,76M3**CAIXA**</v>
          </cell>
          <cell r="N1776" t="str">
            <v>UN</v>
          </cell>
          <cell r="O1776">
            <v>9.9999999999999991E-5</v>
          </cell>
          <cell r="P1776">
            <v>192922.4</v>
          </cell>
          <cell r="Q1776">
            <v>19.29</v>
          </cell>
          <cell r="AD1776" t="str">
            <v>CHOR</v>
          </cell>
          <cell r="AE1776" t="str">
            <v>CUSTOS HORÁRIOS DE MÁQUINAS E EQUIPAMENTOS</v>
          </cell>
          <cell r="AF1776">
            <v>329</v>
          </cell>
          <cell r="AG1776" t="str">
            <v>COMPOSIÇÕES AUXILIARES</v>
          </cell>
          <cell r="AH1776">
            <v>0</v>
          </cell>
          <cell r="AI1776">
            <v>0</v>
          </cell>
        </row>
        <row r="1777">
          <cell r="G1777">
            <v>5668</v>
          </cell>
          <cell r="H1777" t="str">
            <v>RETRO-ESCAVADEIRA, 75CV (VU= 5 ANOS)-CUSTO DE MATERIAIS NA OPERACAO</v>
          </cell>
          <cell r="I1777" t="str">
            <v>H</v>
          </cell>
          <cell r="J1777">
            <v>27.14</v>
          </cell>
          <cell r="R1777">
            <v>0</v>
          </cell>
          <cell r="S1777">
            <v>0</v>
          </cell>
          <cell r="T1777">
            <v>27.14</v>
          </cell>
          <cell r="U1777">
            <v>100</v>
          </cell>
          <cell r="V1777">
            <v>0</v>
          </cell>
          <cell r="W1777">
            <v>0</v>
          </cell>
          <cell r="X1777">
            <v>0</v>
          </cell>
          <cell r="Y1777">
            <v>0</v>
          </cell>
          <cell r="Z1777">
            <v>0</v>
          </cell>
          <cell r="AA1777">
            <v>0</v>
          </cell>
          <cell r="AB1777" t="str">
            <v>CAIXA REFERENCIAL</v>
          </cell>
          <cell r="AD1777" t="str">
            <v>CHOR</v>
          </cell>
          <cell r="AE1777" t="str">
            <v>CUSTOS HORÁRIOS DE MÁQUINAS E EQUIPAMENTOS</v>
          </cell>
          <cell r="AF1777">
            <v>329</v>
          </cell>
          <cell r="AG1777" t="str">
            <v>COMPOSIÇÕES AUXILIARES</v>
          </cell>
          <cell r="AH1777">
            <v>0</v>
          </cell>
          <cell r="AI1777">
            <v>0</v>
          </cell>
        </row>
        <row r="1778">
          <cell r="G1778">
            <v>5668</v>
          </cell>
          <cell r="H1778" t="str">
            <v>RETRO-ESCAVADEIRA, 75CV (VU= 5 ANOS)-CUSTO DE MATERIAIS NA OPERACAO</v>
          </cell>
          <cell r="I1778" t="str">
            <v>H</v>
          </cell>
          <cell r="J1778">
            <v>27.14</v>
          </cell>
          <cell r="K1778" t="str">
            <v>INSUMO</v>
          </cell>
          <cell r="L1778">
            <v>4221</v>
          </cell>
          <cell r="M1778" t="str">
            <v>OLEO DIESEL COMBUSTIVEL COMUM</v>
          </cell>
          <cell r="N1778" t="str">
            <v>L</v>
          </cell>
          <cell r="O1778">
            <v>11.7</v>
          </cell>
          <cell r="P1778">
            <v>2.3199999999999998</v>
          </cell>
          <cell r="Q1778">
            <v>27.14</v>
          </cell>
          <cell r="AD1778" t="str">
            <v>CHOR</v>
          </cell>
          <cell r="AE1778" t="str">
            <v>CUSTOS HORÁRIOS DE MÁQUINAS E EQUIPAMENTOS</v>
          </cell>
          <cell r="AF1778">
            <v>329</v>
          </cell>
          <cell r="AG1778" t="str">
            <v>COMPOSIÇÕES AUXILIARES</v>
          </cell>
          <cell r="AH1778">
            <v>0</v>
          </cell>
          <cell r="AI1778">
            <v>0</v>
          </cell>
        </row>
        <row r="1779">
          <cell r="G1779">
            <v>5669</v>
          </cell>
          <cell r="H1779" t="str">
            <v>RETRO-ESCAVADEIRA, 75CV (VU= 5 ANOS)-MÃO DE OBRA/OPERAÇÃO</v>
          </cell>
          <cell r="I1779" t="str">
            <v>H</v>
          </cell>
          <cell r="J1779">
            <v>13.09</v>
          </cell>
          <cell r="R1779">
            <v>13.09</v>
          </cell>
          <cell r="S1779">
            <v>100</v>
          </cell>
          <cell r="T1779">
            <v>0</v>
          </cell>
          <cell r="U1779">
            <v>0</v>
          </cell>
          <cell r="V1779">
            <v>0</v>
          </cell>
          <cell r="W1779">
            <v>0</v>
          </cell>
          <cell r="X1779">
            <v>0</v>
          </cell>
          <cell r="Y1779">
            <v>0</v>
          </cell>
          <cell r="Z1779">
            <v>0</v>
          </cell>
          <cell r="AA1779">
            <v>0</v>
          </cell>
          <cell r="AB1779" t="str">
            <v>CAIXA REFERENCIAL</v>
          </cell>
          <cell r="AD1779" t="str">
            <v>CHOR</v>
          </cell>
          <cell r="AE1779" t="str">
            <v>CUSTOS HORÁRIOS DE MÁQUINAS E EQUIPAMENTOS</v>
          </cell>
          <cell r="AF1779">
            <v>329</v>
          </cell>
          <cell r="AG1779" t="str">
            <v>COMPOSIÇÕES AUXILIARES</v>
          </cell>
          <cell r="AH1779">
            <v>0</v>
          </cell>
          <cell r="AI1779">
            <v>0</v>
          </cell>
        </row>
        <row r="1780">
          <cell r="G1780">
            <v>5669</v>
          </cell>
          <cell r="H1780" t="str">
            <v>RETRO-ESCAVADEIRA, 75CV (VU= 5 ANOS)-MÃO DE OBRA/OPERAÇÃO</v>
          </cell>
          <cell r="I1780" t="str">
            <v>H</v>
          </cell>
          <cell r="J1780">
            <v>13.09</v>
          </cell>
          <cell r="K1780" t="str">
            <v>INSUMO</v>
          </cell>
          <cell r="L1780">
            <v>4234</v>
          </cell>
          <cell r="M1780" t="str">
            <v>OPERADOR DE ESCAVADEIRA</v>
          </cell>
          <cell r="N1780" t="str">
            <v>H</v>
          </cell>
          <cell r="O1780">
            <v>1</v>
          </cell>
          <cell r="P1780">
            <v>13.09</v>
          </cell>
          <cell r="Q1780">
            <v>13.09</v>
          </cell>
          <cell r="AD1780" t="str">
            <v>CHOR</v>
          </cell>
          <cell r="AE1780" t="str">
            <v>CUSTOS HORÁRIOS DE MÁQUINAS E EQUIPAMENTOS</v>
          </cell>
          <cell r="AF1780">
            <v>329</v>
          </cell>
          <cell r="AG1780" t="str">
            <v>COMPOSIÇÕES AUXILIARES</v>
          </cell>
          <cell r="AH1780">
            <v>0</v>
          </cell>
          <cell r="AI1780">
            <v>0</v>
          </cell>
        </row>
        <row r="1781">
          <cell r="G1781">
            <v>5670</v>
          </cell>
          <cell r="H1781" t="str">
            <v>ROLO COMPACTADOR VIBRATORIO, CILINDRO LISO, AUTO-PROPELIDO 80HP, PESO MAXIMO OPERACIONAL 8,1T - CHP DIURNO - JUROS E DEPRECIACAO</v>
          </cell>
          <cell r="I1781" t="str">
            <v>H</v>
          </cell>
          <cell r="J1781">
            <v>27.26</v>
          </cell>
          <cell r="R1781">
            <v>0</v>
          </cell>
          <cell r="S1781">
            <v>0</v>
          </cell>
          <cell r="T1781">
            <v>0</v>
          </cell>
          <cell r="U1781">
            <v>0</v>
          </cell>
          <cell r="V1781">
            <v>27.26</v>
          </cell>
          <cell r="W1781">
            <v>100</v>
          </cell>
          <cell r="X1781">
            <v>0</v>
          </cell>
          <cell r="Y1781">
            <v>0</v>
          </cell>
          <cell r="Z1781">
            <v>0</v>
          </cell>
          <cell r="AA1781">
            <v>0</v>
          </cell>
          <cell r="AB1781" t="str">
            <v>CAIXA REFERENCIAL</v>
          </cell>
          <cell r="AD1781" t="str">
            <v>CHOR</v>
          </cell>
          <cell r="AE1781" t="str">
            <v>CUSTOS HORÁRIOS DE MÁQUINAS E EQUIPAMENTOS</v>
          </cell>
          <cell r="AF1781">
            <v>329</v>
          </cell>
          <cell r="AG1781" t="str">
            <v>COMPOSIÇÕES AUXILIARES</v>
          </cell>
          <cell r="AH1781">
            <v>0</v>
          </cell>
          <cell r="AI1781">
            <v>0</v>
          </cell>
        </row>
        <row r="1782">
          <cell r="G1782">
            <v>5670</v>
          </cell>
          <cell r="H1782" t="str">
            <v>ROLO COMPACTADOR VIBRATORIO, CILINDRO LISO, AUTO-PROPELIDO 80HP, PESO MAXIMO OPERACIONAL 8,1T - CHP DIURNO - JUROS E DEPRECIACAO</v>
          </cell>
          <cell r="I1782" t="str">
            <v>H</v>
          </cell>
          <cell r="J1782">
            <v>27.26</v>
          </cell>
          <cell r="K1782" t="str">
            <v>INSUMO</v>
          </cell>
          <cell r="L1782">
            <v>10645</v>
          </cell>
          <cell r="M1782" t="str">
            <v>ROLO COMPACTADOR VIBRATÓRIO DE UM CILINDRO LISO DE AÇO PARA SOLOS, DYNAPAC, MODELO CA-150A, POTÊNCIA 80HP - PESO MÁXIMO OPERACIONAL 8,1T</v>
          </cell>
          <cell r="N1782" t="str">
            <v>UN</v>
          </cell>
          <cell r="O1782">
            <v>1.0659999999999999E-4</v>
          </cell>
          <cell r="P1782">
            <v>255726.27</v>
          </cell>
          <cell r="Q1782">
            <v>27.26</v>
          </cell>
          <cell r="AD1782" t="str">
            <v>CHOR</v>
          </cell>
          <cell r="AE1782" t="str">
            <v>CUSTOS HORÁRIOS DE MÁQUINAS E EQUIPAMENTOS</v>
          </cell>
          <cell r="AF1782">
            <v>329</v>
          </cell>
          <cell r="AG1782" t="str">
            <v>COMPOSIÇÕES AUXILIARES</v>
          </cell>
          <cell r="AH1782">
            <v>0</v>
          </cell>
          <cell r="AI1782">
            <v>0</v>
          </cell>
        </row>
        <row r="1783">
          <cell r="G1783">
            <v>5671</v>
          </cell>
          <cell r="H1783" t="str">
            <v>ROLO COMPACTADOR VIBRATORIO DE UM CILINDRO LISO DE ACO, POTENCIA 80HP, PESO MAXIMO OPERACIONAL 8,1T - MANUTENCAO</v>
          </cell>
          <cell r="I1783" t="str">
            <v>H</v>
          </cell>
          <cell r="J1783">
            <v>16.420000000000002</v>
          </cell>
          <cell r="R1783">
            <v>0</v>
          </cell>
          <cell r="S1783">
            <v>0</v>
          </cell>
          <cell r="T1783">
            <v>0</v>
          </cell>
          <cell r="U1783">
            <v>0</v>
          </cell>
          <cell r="V1783">
            <v>16.41</v>
          </cell>
          <cell r="W1783">
            <v>100</v>
          </cell>
          <cell r="X1783">
            <v>0</v>
          </cell>
          <cell r="Y1783">
            <v>0</v>
          </cell>
          <cell r="Z1783">
            <v>0</v>
          </cell>
          <cell r="AA1783">
            <v>0</v>
          </cell>
          <cell r="AB1783" t="str">
            <v>CAIXA REFERENCIAL</v>
          </cell>
          <cell r="AD1783" t="str">
            <v>CHOR</v>
          </cell>
          <cell r="AE1783" t="str">
            <v>CUSTOS HORÁRIOS DE MÁQUINAS E EQUIPAMENTOS</v>
          </cell>
          <cell r="AF1783">
            <v>329</v>
          </cell>
          <cell r="AG1783" t="str">
            <v>COMPOSIÇÕES AUXILIARES</v>
          </cell>
          <cell r="AH1783">
            <v>0</v>
          </cell>
          <cell r="AI1783">
            <v>0</v>
          </cell>
        </row>
        <row r="1784">
          <cell r="G1784">
            <v>5671</v>
          </cell>
          <cell r="H1784" t="str">
            <v>ROLO COMPACTADOR VIBRATORIO DE UM CILINDRO LISO DE ACO, POTENCIA 80HP, PESO MAXIMO OPERACIONAL 8,1T - MANUTENCAO</v>
          </cell>
          <cell r="I1784" t="str">
            <v>H</v>
          </cell>
          <cell r="J1784">
            <v>16.420000000000002</v>
          </cell>
          <cell r="K1784" t="str">
            <v>INSUMO</v>
          </cell>
          <cell r="L1784">
            <v>10645</v>
          </cell>
          <cell r="M1784" t="str">
            <v>ROLO COMPACTADOR VIBRATÓRIO DE UM CILINDRO LISO DE AÇO PARA SOLOS, DYNAPAC, MODELO CA-150A, POTÊNCIA 80HP - PESO MÁXIMO OPERACIONAL 8,1T</v>
          </cell>
          <cell r="N1784" t="str">
            <v>UN</v>
          </cell>
          <cell r="O1784">
            <v>6.4200000000000002E-5</v>
          </cell>
          <cell r="P1784">
            <v>255726.27</v>
          </cell>
          <cell r="Q1784">
            <v>16.41</v>
          </cell>
          <cell r="AD1784" t="str">
            <v>CHOR</v>
          </cell>
          <cell r="AE1784" t="str">
            <v>CUSTOS HORÁRIOS DE MÁQUINAS E EQUIPAMENTOS</v>
          </cell>
          <cell r="AF1784">
            <v>329</v>
          </cell>
          <cell r="AG1784" t="str">
            <v>COMPOSIÇÕES AUXILIARES</v>
          </cell>
          <cell r="AH1784">
            <v>0</v>
          </cell>
          <cell r="AI1784">
            <v>0</v>
          </cell>
        </row>
        <row r="1785">
          <cell r="G1785">
            <v>5672</v>
          </cell>
          <cell r="H1785" t="str">
            <v>ROLO COMPACTADOR VIBRATÓRIO DE CILINDRO LISO, AUTO-PROP., POTÊNCIA 80HP, PESO MÁXIMO OPERACIONAL 8,1T - CUSTO DA MÃO-DE-OBRA NA OPERAÇÃO</v>
          </cell>
          <cell r="I1785" t="str">
            <v>H</v>
          </cell>
          <cell r="J1785">
            <v>13.09</v>
          </cell>
          <cell r="R1785">
            <v>13.09</v>
          </cell>
          <cell r="S1785">
            <v>100</v>
          </cell>
          <cell r="T1785">
            <v>0</v>
          </cell>
          <cell r="U1785">
            <v>0</v>
          </cell>
          <cell r="V1785">
            <v>0</v>
          </cell>
          <cell r="W1785">
            <v>0</v>
          </cell>
          <cell r="X1785">
            <v>0</v>
          </cell>
          <cell r="Y1785">
            <v>0</v>
          </cell>
          <cell r="Z1785">
            <v>0</v>
          </cell>
          <cell r="AA1785">
            <v>0</v>
          </cell>
          <cell r="AB1785" t="str">
            <v>CAIXA REFERENCIAL</v>
          </cell>
          <cell r="AD1785" t="str">
            <v>CHOR</v>
          </cell>
          <cell r="AE1785" t="str">
            <v>CUSTOS HORÁRIOS DE MÁQUINAS E EQUIPAMENTOS</v>
          </cell>
          <cell r="AF1785">
            <v>329</v>
          </cell>
          <cell r="AG1785" t="str">
            <v>COMPOSIÇÕES AUXILIARES</v>
          </cell>
          <cell r="AH1785">
            <v>0</v>
          </cell>
          <cell r="AI1785">
            <v>0</v>
          </cell>
        </row>
        <row r="1786">
          <cell r="G1786">
            <v>5672</v>
          </cell>
          <cell r="H1786" t="str">
            <v>ROLO COMPACTADOR VIBRATÓRIO DE CILINDRO LISO, AUTO-PROP., POTÊNCIA 80HP, PESO MÁXIMO OPERACIONAL 8,1T - CUSTO DA MÃO-DE-OBRA NA OPERAÇÃO</v>
          </cell>
          <cell r="I1786" t="str">
            <v>H</v>
          </cell>
          <cell r="J1786">
            <v>13.09</v>
          </cell>
          <cell r="K1786" t="str">
            <v>INSUMO</v>
          </cell>
          <cell r="L1786">
            <v>4238</v>
          </cell>
          <cell r="M1786" t="str">
            <v>OPERADOR DE ROLO COMPACTADOR</v>
          </cell>
          <cell r="N1786" t="str">
            <v>H</v>
          </cell>
          <cell r="O1786">
            <v>1</v>
          </cell>
          <cell r="P1786">
            <v>13.09</v>
          </cell>
          <cell r="Q1786">
            <v>13.09</v>
          </cell>
          <cell r="AD1786" t="str">
            <v>CHOR</v>
          </cell>
          <cell r="AE1786" t="str">
            <v>CUSTOS HORÁRIOS DE MÁQUINAS E EQUIPAMENTOS</v>
          </cell>
          <cell r="AF1786">
            <v>329</v>
          </cell>
          <cell r="AG1786" t="str">
            <v>COMPOSIÇÕES AUXILIARES</v>
          </cell>
          <cell r="AH1786">
            <v>0</v>
          </cell>
          <cell r="AI1786">
            <v>0</v>
          </cell>
        </row>
        <row r="1787">
          <cell r="G1787">
            <v>5673</v>
          </cell>
          <cell r="H1787" t="str">
            <v>ROLO COMPACTADOR VIBRATORIO LISO AUTO-PROP, POTÊNCIA 83 CV -  6,6T, IMPACTO DINÂMICO 18,5/11,5T - DEPRECIAÇÃO E JUROS</v>
          </cell>
          <cell r="I1787" t="str">
            <v>H</v>
          </cell>
          <cell r="J1787">
            <v>9.52</v>
          </cell>
          <cell r="R1787">
            <v>0</v>
          </cell>
          <cell r="S1787">
            <v>0</v>
          </cell>
          <cell r="T1787">
            <v>0</v>
          </cell>
          <cell r="U1787">
            <v>0</v>
          </cell>
          <cell r="V1787">
            <v>9.52</v>
          </cell>
          <cell r="W1787">
            <v>100</v>
          </cell>
          <cell r="X1787">
            <v>0</v>
          </cell>
          <cell r="Y1787">
            <v>0</v>
          </cell>
          <cell r="Z1787">
            <v>0</v>
          </cell>
          <cell r="AA1787">
            <v>0</v>
          </cell>
          <cell r="AB1787" t="str">
            <v>CAIXA REFERENCIAL</v>
          </cell>
          <cell r="AD1787" t="str">
            <v>CHOR</v>
          </cell>
          <cell r="AE1787" t="str">
            <v>CUSTOS HORÁRIOS DE MÁQUINAS E EQUIPAMENTOS</v>
          </cell>
          <cell r="AF1787">
            <v>329</v>
          </cell>
          <cell r="AG1787" t="str">
            <v>COMPOSIÇÕES AUXILIARES</v>
          </cell>
          <cell r="AH1787">
            <v>0</v>
          </cell>
          <cell r="AI1787">
            <v>0</v>
          </cell>
        </row>
        <row r="1788">
          <cell r="G1788">
            <v>5673</v>
          </cell>
          <cell r="H1788" t="str">
            <v>ROLO COMPACTADOR VIBRATORIO LISO AUTO-PROP, POTÊNCIA 83 CV -  6,6T, IMPACTO DINÂMICO 18,5/11,5T - DEPRECIAÇÃO E JUROS</v>
          </cell>
          <cell r="I1788" t="str">
            <v>H</v>
          </cell>
          <cell r="J1788">
            <v>9.52</v>
          </cell>
          <cell r="K1788" t="str">
            <v>INSUMO</v>
          </cell>
          <cell r="L1788">
            <v>10646</v>
          </cell>
          <cell r="M1788" t="str">
            <v>ROLO COMPACTADOR VIBRATÓRIO DE UM CILINDRO AÇO LISO, MULLER, MODELO VAP-55L, POTÊNCIA 83CV - PESO OPERACIONAL 6,6T - IMPACTO DINÂMICO 18,5/11,5T</v>
          </cell>
          <cell r="N1788" t="str">
            <v>UN</v>
          </cell>
          <cell r="O1788">
            <v>4.2700000000000001E-5</v>
          </cell>
          <cell r="P1788">
            <v>223028.5</v>
          </cell>
          <cell r="Q1788">
            <v>9.52</v>
          </cell>
          <cell r="AD1788" t="str">
            <v>CHOR</v>
          </cell>
          <cell r="AE1788" t="str">
            <v>CUSTOS HORÁRIOS DE MÁQUINAS E EQUIPAMENTOS</v>
          </cell>
          <cell r="AF1788">
            <v>329</v>
          </cell>
          <cell r="AG1788" t="str">
            <v>COMPOSIÇÕES AUXILIARES</v>
          </cell>
          <cell r="AH1788">
            <v>0</v>
          </cell>
          <cell r="AI1788">
            <v>0</v>
          </cell>
        </row>
        <row r="1789">
          <cell r="G1789">
            <v>5674</v>
          </cell>
          <cell r="H1789" t="str">
            <v>ROLO COMPACTADOR VIBRATÓRIO,AUTO-PROPEL., DE CILINDRO LISO,  83 CV, PESO OPERACIONAL 6,6T, IMPACTO DINÂMICO 18,5/11,5T - MANUTENÇÃO.</v>
          </cell>
          <cell r="I1789" t="str">
            <v>H</v>
          </cell>
          <cell r="J1789">
            <v>14.32</v>
          </cell>
          <cell r="R1789">
            <v>0</v>
          </cell>
          <cell r="S1789">
            <v>0</v>
          </cell>
          <cell r="T1789">
            <v>0</v>
          </cell>
          <cell r="U1789">
            <v>0</v>
          </cell>
          <cell r="V1789">
            <v>14.31</v>
          </cell>
          <cell r="W1789">
            <v>100</v>
          </cell>
          <cell r="X1789">
            <v>0</v>
          </cell>
          <cell r="Y1789">
            <v>0</v>
          </cell>
          <cell r="Z1789">
            <v>0</v>
          </cell>
          <cell r="AA1789">
            <v>0</v>
          </cell>
          <cell r="AB1789" t="str">
            <v>CAIXA REFERENCIAL</v>
          </cell>
          <cell r="AD1789" t="str">
            <v>CHOR</v>
          </cell>
          <cell r="AE1789" t="str">
            <v>CUSTOS HORÁRIOS DE MÁQUINAS E EQUIPAMENTOS</v>
          </cell>
          <cell r="AF1789">
            <v>329</v>
          </cell>
          <cell r="AG1789" t="str">
            <v>COMPOSIÇÕES AUXILIARES</v>
          </cell>
          <cell r="AH1789">
            <v>0</v>
          </cell>
          <cell r="AI1789">
            <v>0</v>
          </cell>
        </row>
        <row r="1790">
          <cell r="G1790">
            <v>5674</v>
          </cell>
          <cell r="H1790" t="str">
            <v>ROLO COMPACTADOR VIBRATÓRIO,AUTO-PROPEL., DE CILINDRO LISO,  83 CV, PESO OPERACIONAL 6,6T, IMPACTO DINÂMICO 18,5/11,5T - MANUTENÇÃO.</v>
          </cell>
          <cell r="I1790" t="str">
            <v>H</v>
          </cell>
          <cell r="J1790">
            <v>14.32</v>
          </cell>
          <cell r="K1790" t="str">
            <v>INSUMO</v>
          </cell>
          <cell r="L1790">
            <v>10646</v>
          </cell>
          <cell r="M1790" t="str">
            <v>ROLO COMPACTADOR VIBRATÓRIO DE UM CILINDRO AÇO LISO, MULLER, MODELO VAP-55L, POTÊNCIA 83CV - PESO OPERACIONAL 6,6T - IMPACTO DINÂMICO 18,5/11,5T</v>
          </cell>
          <cell r="N1790" t="str">
            <v>UN</v>
          </cell>
          <cell r="O1790">
            <v>6.4200000000000002E-5</v>
          </cell>
          <cell r="P1790">
            <v>223028.5</v>
          </cell>
          <cell r="Q1790">
            <v>14.31</v>
          </cell>
          <cell r="AD1790" t="str">
            <v>CHOR</v>
          </cell>
          <cell r="AE1790" t="str">
            <v>CUSTOS HORÁRIOS DE MÁQUINAS E EQUIPAMENTOS</v>
          </cell>
          <cell r="AF1790">
            <v>329</v>
          </cell>
          <cell r="AG1790" t="str">
            <v>COMPOSIÇÕES AUXILIARES</v>
          </cell>
          <cell r="AH1790">
            <v>0</v>
          </cell>
          <cell r="AI1790">
            <v>0</v>
          </cell>
        </row>
        <row r="1791">
          <cell r="G1791">
            <v>5675</v>
          </cell>
          <cell r="H1791" t="str">
            <v>ROLO COMPACTADOR VIBRATÓRIO, TANDEM, CILINDRO LISO DE AÇO, AUTO-PROPEL., 40HP -  4,4T, IMPACTO DINÂMICO 3,1T, VU 5 ANOS - DEPRECIAÇÃO E JUROS</v>
          </cell>
          <cell r="I1791" t="str">
            <v>H</v>
          </cell>
          <cell r="J1791">
            <v>8.89</v>
          </cell>
          <cell r="R1791">
            <v>0</v>
          </cell>
          <cell r="S1791">
            <v>0</v>
          </cell>
          <cell r="T1791">
            <v>0</v>
          </cell>
          <cell r="U1791">
            <v>0</v>
          </cell>
          <cell r="V1791">
            <v>8.8800000000000008</v>
          </cell>
          <cell r="W1791">
            <v>100</v>
          </cell>
          <cell r="X1791">
            <v>0</v>
          </cell>
          <cell r="Y1791">
            <v>0</v>
          </cell>
          <cell r="Z1791">
            <v>0</v>
          </cell>
          <cell r="AA1791">
            <v>0</v>
          </cell>
          <cell r="AB1791" t="str">
            <v>CAIXA REFERENCIAL</v>
          </cell>
          <cell r="AD1791" t="str">
            <v>CHOR</v>
          </cell>
          <cell r="AE1791" t="str">
            <v>CUSTOS HORÁRIOS DE MÁQUINAS E EQUIPAMENTOS</v>
          </cell>
          <cell r="AF1791">
            <v>329</v>
          </cell>
          <cell r="AG1791" t="str">
            <v>COMPOSIÇÕES AUXILIARES</v>
          </cell>
          <cell r="AH1791">
            <v>0</v>
          </cell>
          <cell r="AI1791">
            <v>0</v>
          </cell>
        </row>
        <row r="1792">
          <cell r="G1792">
            <v>5675</v>
          </cell>
          <cell r="H1792" t="str">
            <v>ROLO COMPACTADOR VIBRATÓRIO, TANDEM, CILINDRO LISO DE AÇO, AUTO-PROPEL., 40HP -  4,4T, IMPACTO DINÂMICO 3,1T, VU 5 ANOS - DEPRECIAÇÃO E JUROS</v>
          </cell>
          <cell r="I1792" t="str">
            <v>H</v>
          </cell>
          <cell r="J1792">
            <v>8.89</v>
          </cell>
          <cell r="K1792" t="str">
            <v>INSUMO</v>
          </cell>
          <cell r="L1792">
            <v>13365</v>
          </cell>
          <cell r="M1792" t="str">
            <v>ROLO COMPACTADOR VIBRATÓRIO TANDEM CILINDROS LISO DE AÇO PARA SOLO/ASFALTO, DYNAPAC, MODELO CC-142, POTÊNCIA 45HP - PESO MÁXIMO OPERACIONAL 4,4T - IMPACTO DINÂMICO 3,1T</v>
          </cell>
          <cell r="N1792" t="str">
            <v>UN</v>
          </cell>
          <cell r="O1792">
            <v>1.0659999999999999E-4</v>
          </cell>
          <cell r="P1792">
            <v>83376.399999999994</v>
          </cell>
          <cell r="Q1792">
            <v>8.8800000000000008</v>
          </cell>
          <cell r="AD1792" t="str">
            <v>CHOR</v>
          </cell>
          <cell r="AE1792" t="str">
            <v>CUSTOS HORÁRIOS DE MÁQUINAS E EQUIPAMENTOS</v>
          </cell>
          <cell r="AF1792">
            <v>329</v>
          </cell>
          <cell r="AG1792" t="str">
            <v>COMPOSIÇÕES AUXILIARES</v>
          </cell>
          <cell r="AH1792">
            <v>0</v>
          </cell>
          <cell r="AI1792">
            <v>0</v>
          </cell>
        </row>
        <row r="1793">
          <cell r="G1793">
            <v>5676</v>
          </cell>
          <cell r="H1793" t="str">
            <v>ROLO COMPACTADOR VIBRATORIO, TANDEM, CILINDRO LISO, AUTO-PROPEL. 40HP - 4,4T, IMPACTO DINAMICO 3,1T, VU 5 ANOS - MANUTENCAO.</v>
          </cell>
          <cell r="I1793" t="str">
            <v>H</v>
          </cell>
          <cell r="J1793">
            <v>5.34</v>
          </cell>
          <cell r="R1793">
            <v>0</v>
          </cell>
          <cell r="S1793">
            <v>0</v>
          </cell>
          <cell r="T1793">
            <v>0</v>
          </cell>
          <cell r="U1793">
            <v>0</v>
          </cell>
          <cell r="V1793">
            <v>5.34</v>
          </cell>
          <cell r="W1793">
            <v>100</v>
          </cell>
          <cell r="X1793">
            <v>0</v>
          </cell>
          <cell r="Y1793">
            <v>0</v>
          </cell>
          <cell r="Z1793">
            <v>0</v>
          </cell>
          <cell r="AA1793">
            <v>0</v>
          </cell>
          <cell r="AB1793" t="str">
            <v>CAIXA REFERENCIAL</v>
          </cell>
          <cell r="AD1793" t="str">
            <v>CHOR</v>
          </cell>
          <cell r="AE1793" t="str">
            <v>CUSTOS HORÁRIOS DE MÁQUINAS E EQUIPAMENTOS</v>
          </cell>
          <cell r="AF1793">
            <v>329</v>
          </cell>
          <cell r="AG1793" t="str">
            <v>COMPOSIÇÕES AUXILIARES</v>
          </cell>
          <cell r="AH1793">
            <v>0</v>
          </cell>
          <cell r="AI1793">
            <v>0</v>
          </cell>
        </row>
        <row r="1794">
          <cell r="G1794">
            <v>5676</v>
          </cell>
          <cell r="H1794" t="str">
            <v>ROLO COMPACTADOR VIBRATORIO, TANDEM, CILINDRO LISO, AUTO-PROPEL. 40HP - 4,4T, IMPACTO DINAMICO 3,1T, VU 5 ANOS - MANUTENCAO.</v>
          </cell>
          <cell r="I1794" t="str">
            <v>H</v>
          </cell>
          <cell r="J1794">
            <v>5.34</v>
          </cell>
          <cell r="K1794" t="str">
            <v>INSUMO</v>
          </cell>
          <cell r="L1794">
            <v>13365</v>
          </cell>
          <cell r="M1794" t="str">
            <v>ROLO COMPACTADOR VIBRATÓRIO TANDEM CILINDROS LISO DE AÇO PARA SOLO/ASFALTO, DYNAPAC, MODELO CC-142, POTÊNCIA 45HP - PESO MÁXIMO OPERACIONAL 4,4T - IMPACTO DINÂMICO 3,1T</v>
          </cell>
          <cell r="N1794" t="str">
            <v>UN</v>
          </cell>
          <cell r="O1794">
            <v>6.41E-5</v>
          </cell>
          <cell r="P1794">
            <v>83376.399999999994</v>
          </cell>
          <cell r="Q1794">
            <v>5.34</v>
          </cell>
          <cell r="AD1794" t="str">
            <v>CHOR</v>
          </cell>
          <cell r="AE1794" t="str">
            <v>CUSTOS HORÁRIOS DE MÁQUINAS E EQUIPAMENTOS</v>
          </cell>
          <cell r="AF1794">
            <v>329</v>
          </cell>
          <cell r="AG1794" t="str">
            <v>COMPOSIÇÕES AUXILIARES</v>
          </cell>
          <cell r="AH1794">
            <v>0</v>
          </cell>
          <cell r="AI1794">
            <v>0</v>
          </cell>
        </row>
        <row r="1795">
          <cell r="G1795">
            <v>5677</v>
          </cell>
          <cell r="H1795" t="str">
            <v>ROLO COMPACTADOR VIBRATORIO, TANDEM, CILINDRO LISO AUTO-PROPEL. 40HP -  4,4T, IMPACTO DINAMICO 3,1T, VU 5 ANOS - CUSTO COM MATERIAIS NA OPERAÇÃO.</v>
          </cell>
          <cell r="I1795" t="str">
            <v>H</v>
          </cell>
          <cell r="J1795">
            <v>17.54</v>
          </cell>
          <cell r="R1795">
            <v>0</v>
          </cell>
          <cell r="S1795">
            <v>0</v>
          </cell>
          <cell r="T1795">
            <v>17.53</v>
          </cell>
          <cell r="U1795">
            <v>100</v>
          </cell>
          <cell r="V1795">
            <v>0</v>
          </cell>
          <cell r="W1795">
            <v>0</v>
          </cell>
          <cell r="X1795">
            <v>0</v>
          </cell>
          <cell r="Y1795">
            <v>0</v>
          </cell>
          <cell r="Z1795">
            <v>0</v>
          </cell>
          <cell r="AA1795">
            <v>0</v>
          </cell>
          <cell r="AB1795" t="str">
            <v>CAIXA REFERENCIAL</v>
          </cell>
          <cell r="AD1795" t="str">
            <v>CHOR</v>
          </cell>
          <cell r="AE1795" t="str">
            <v>CUSTOS HORÁRIOS DE MÁQUINAS E EQUIPAMENTOS</v>
          </cell>
          <cell r="AF1795">
            <v>329</v>
          </cell>
          <cell r="AG1795" t="str">
            <v>COMPOSIÇÕES AUXILIARES</v>
          </cell>
          <cell r="AH1795">
            <v>0</v>
          </cell>
          <cell r="AI1795">
            <v>0</v>
          </cell>
        </row>
        <row r="1796">
          <cell r="G1796">
            <v>5677</v>
          </cell>
          <cell r="H1796" t="str">
            <v>ROLO COMPACTADOR VIBRATORIO, TANDEM, CILINDRO LISO AUTO-PROPEL. 40HP -  4,4T, IMPACTO DINAMICO 3,1T, VU 5 ANOS - CUSTO COM MATERIAIS NA OPERAÇÃO.</v>
          </cell>
          <cell r="I1796" t="str">
            <v>H</v>
          </cell>
          <cell r="J1796">
            <v>17.54</v>
          </cell>
          <cell r="K1796" t="str">
            <v>INSUMO</v>
          </cell>
          <cell r="L1796">
            <v>4221</v>
          </cell>
          <cell r="M1796" t="str">
            <v>OLEO DIESEL COMBUSTIVEL COMUM</v>
          </cell>
          <cell r="N1796" t="str">
            <v>L</v>
          </cell>
          <cell r="O1796">
            <v>7.56</v>
          </cell>
          <cell r="P1796">
            <v>2.3199999999999998</v>
          </cell>
          <cell r="Q1796">
            <v>17.53</v>
          </cell>
          <cell r="AD1796" t="str">
            <v>CHOR</v>
          </cell>
          <cell r="AE1796" t="str">
            <v>CUSTOS HORÁRIOS DE MÁQUINAS E EQUIPAMENTOS</v>
          </cell>
          <cell r="AF1796">
            <v>329</v>
          </cell>
          <cell r="AG1796" t="str">
            <v>COMPOSIÇÕES AUXILIARES</v>
          </cell>
          <cell r="AH1796">
            <v>0</v>
          </cell>
          <cell r="AI1796">
            <v>0</v>
          </cell>
        </row>
        <row r="1797">
          <cell r="G1797">
            <v>5691</v>
          </cell>
          <cell r="H1797" t="str">
            <v>BOMBA CENTRIFUGA C/ MOTOR A GASOLINA 3,5CV - DEPRECIAÇÃO E JUROS</v>
          </cell>
          <cell r="I1797" t="str">
            <v>H</v>
          </cell>
          <cell r="J1797">
            <v>0.28000000000000003</v>
          </cell>
          <cell r="R1797">
            <v>0</v>
          </cell>
          <cell r="S1797">
            <v>0</v>
          </cell>
          <cell r="T1797">
            <v>0</v>
          </cell>
          <cell r="U1797">
            <v>0</v>
          </cell>
          <cell r="V1797">
            <v>0.28000000000000003</v>
          </cell>
          <cell r="W1797">
            <v>100</v>
          </cell>
          <cell r="X1797">
            <v>0</v>
          </cell>
          <cell r="Y1797">
            <v>0</v>
          </cell>
          <cell r="Z1797">
            <v>0</v>
          </cell>
          <cell r="AA1797">
            <v>0</v>
          </cell>
          <cell r="AB1797" t="str">
            <v>CAIXA REFERENCIAL</v>
          </cell>
          <cell r="AD1797" t="str">
            <v>CHOR</v>
          </cell>
          <cell r="AE1797" t="str">
            <v>CUSTOS HORÁRIOS DE MÁQUINAS E EQUIPAMENTOS</v>
          </cell>
          <cell r="AF1797">
            <v>329</v>
          </cell>
          <cell r="AG1797" t="str">
            <v>COMPOSIÇÕES AUXILIARES</v>
          </cell>
          <cell r="AH1797">
            <v>0</v>
          </cell>
          <cell r="AI1797">
            <v>0</v>
          </cell>
        </row>
        <row r="1798">
          <cell r="G1798">
            <v>5691</v>
          </cell>
          <cell r="H1798" t="str">
            <v>BOMBA CENTRIFUGA C/ MOTOR A GASOLINA 3,5CV - DEPRECIAÇÃO E JUROS</v>
          </cell>
          <cell r="I1798" t="str">
            <v>H</v>
          </cell>
          <cell r="J1798">
            <v>0.28000000000000003</v>
          </cell>
          <cell r="K1798" t="str">
            <v>INSUMO</v>
          </cell>
          <cell r="L1798">
            <v>719</v>
          </cell>
          <cell r="M1798" t="str">
            <v>MOTOBOMBA CENTRIFUGA BOCAIS 1 1/2" X 1" A GASOLINA 3,5CV MARC A BRANCO MOD. 715 HM/Q = 6M/16,8M3/H A 38M/6,6M 3/H**CAIXA**"</v>
          </cell>
          <cell r="N1798" t="str">
            <v>UN</v>
          </cell>
          <cell r="O1798">
            <v>2.1029999999999999E-4</v>
          </cell>
          <cell r="P1798">
            <v>1336.74</v>
          </cell>
          <cell r="Q1798">
            <v>0.28000000000000003</v>
          </cell>
          <cell r="AD1798" t="str">
            <v>CHOR</v>
          </cell>
          <cell r="AE1798" t="str">
            <v>CUSTOS HORÁRIOS DE MÁQUINAS E EQUIPAMENTOS</v>
          </cell>
          <cell r="AF1798">
            <v>329</v>
          </cell>
          <cell r="AG1798" t="str">
            <v>COMPOSIÇÕES AUXILIARES</v>
          </cell>
          <cell r="AH1798">
            <v>0</v>
          </cell>
          <cell r="AI1798">
            <v>0</v>
          </cell>
        </row>
        <row r="1799">
          <cell r="G1799">
            <v>5692</v>
          </cell>
          <cell r="H1799" t="str">
            <v>BOMBA CENTRIFUGA C/ MOTOR A GASOLINA 3,5CV - MANUTENÇÃO</v>
          </cell>
          <cell r="I1799" t="str">
            <v>H</v>
          </cell>
          <cell r="J1799">
            <v>0.11</v>
          </cell>
          <cell r="R1799">
            <v>0</v>
          </cell>
          <cell r="S1799">
            <v>0</v>
          </cell>
          <cell r="T1799">
            <v>0</v>
          </cell>
          <cell r="U1799">
            <v>0</v>
          </cell>
          <cell r="V1799">
            <v>0.11</v>
          </cell>
          <cell r="W1799">
            <v>100</v>
          </cell>
          <cell r="X1799">
            <v>0</v>
          </cell>
          <cell r="Y1799">
            <v>0</v>
          </cell>
          <cell r="Z1799">
            <v>0</v>
          </cell>
          <cell r="AA1799">
            <v>0</v>
          </cell>
          <cell r="AB1799" t="str">
            <v>CAIXA REFERENCIAL</v>
          </cell>
          <cell r="AD1799" t="str">
            <v>CHOR</v>
          </cell>
          <cell r="AE1799" t="str">
            <v>CUSTOS HORÁRIOS DE MÁQUINAS E EQUIPAMENTOS</v>
          </cell>
          <cell r="AF1799">
            <v>329</v>
          </cell>
          <cell r="AG1799" t="str">
            <v>COMPOSIÇÕES AUXILIARES</v>
          </cell>
          <cell r="AH1799">
            <v>0</v>
          </cell>
          <cell r="AI1799">
            <v>0</v>
          </cell>
        </row>
        <row r="1800">
          <cell r="G1800">
            <v>5692</v>
          </cell>
          <cell r="H1800" t="str">
            <v>BOMBA CENTRIFUGA C/ MOTOR A GASOLINA 3,5CV - MANUTENÇÃO</v>
          </cell>
          <cell r="I1800" t="str">
            <v>H</v>
          </cell>
          <cell r="J1800">
            <v>0.11</v>
          </cell>
          <cell r="K1800" t="str">
            <v>INSUMO</v>
          </cell>
          <cell r="L1800">
            <v>719</v>
          </cell>
          <cell r="M1800" t="str">
            <v>MOTOBOMBA CENTRIFUGA BOCAIS 1 1/2" X 1" A GASOLINA 3,5CV MARC A BRANCO MOD. 715 HM/Q = 6M/16,8M3/H A 38M/6,6M 3/H**CAIXA**"</v>
          </cell>
          <cell r="N1800" t="str">
            <v>UN</v>
          </cell>
          <cell r="O1800">
            <v>8.3299999999999992E-5</v>
          </cell>
          <cell r="P1800">
            <v>1336.74</v>
          </cell>
          <cell r="Q1800">
            <v>0.11</v>
          </cell>
          <cell r="AD1800" t="str">
            <v>CHOR</v>
          </cell>
          <cell r="AE1800" t="str">
            <v>CUSTOS HORÁRIOS DE MÁQUINAS E EQUIPAMENTOS</v>
          </cell>
          <cell r="AF1800">
            <v>329</v>
          </cell>
          <cell r="AG1800" t="str">
            <v>COMPOSIÇÕES AUXILIARES</v>
          </cell>
          <cell r="AH1800">
            <v>0</v>
          </cell>
          <cell r="AI1800">
            <v>0</v>
          </cell>
        </row>
        <row r="1801">
          <cell r="G1801">
            <v>5693</v>
          </cell>
          <cell r="H1801" t="str">
            <v>BOMBA C/MOTOR A GASOLINA AUTOESCORVANTE PARA AGUA SUJA - 3/4 HP       MATERIAIS - OPERACAO</v>
          </cell>
          <cell r="I1801" t="str">
            <v>H</v>
          </cell>
          <cell r="J1801">
            <v>2.41</v>
          </cell>
          <cell r="R1801">
            <v>0</v>
          </cell>
          <cell r="S1801">
            <v>0</v>
          </cell>
          <cell r="T1801">
            <v>2.4</v>
          </cell>
          <cell r="U1801">
            <v>100</v>
          </cell>
          <cell r="V1801">
            <v>0</v>
          </cell>
          <cell r="W1801">
            <v>0</v>
          </cell>
          <cell r="X1801">
            <v>0</v>
          </cell>
          <cell r="Y1801">
            <v>0</v>
          </cell>
          <cell r="Z1801">
            <v>0</v>
          </cell>
          <cell r="AA1801">
            <v>0</v>
          </cell>
          <cell r="AB1801" t="str">
            <v>CAIXA REFERENCIAL</v>
          </cell>
          <cell r="AD1801" t="str">
            <v>CHOR</v>
          </cell>
          <cell r="AE1801" t="str">
            <v>CUSTOS HORÁRIOS DE MÁQUINAS E EQUIPAMENTOS</v>
          </cell>
          <cell r="AF1801">
            <v>329</v>
          </cell>
          <cell r="AG1801" t="str">
            <v>COMPOSIÇÕES AUXILIARES</v>
          </cell>
          <cell r="AH1801">
            <v>0</v>
          </cell>
          <cell r="AI1801">
            <v>0</v>
          </cell>
        </row>
        <row r="1802">
          <cell r="G1802">
            <v>5693</v>
          </cell>
          <cell r="H1802" t="str">
            <v>BOMBA C/MOTOR A GASOLINA AUTOESCORVANTE PARA AGUA SUJA - 3/4 HP       MATERIAIS - OPERACAO</v>
          </cell>
          <cell r="I1802" t="str">
            <v>H</v>
          </cell>
          <cell r="J1802">
            <v>2.41</v>
          </cell>
          <cell r="K1802" t="str">
            <v>INSUMO</v>
          </cell>
          <cell r="L1802">
            <v>4222</v>
          </cell>
          <cell r="M1802" t="str">
            <v>GASOLINA COMUM</v>
          </cell>
          <cell r="N1802" t="str">
            <v>L</v>
          </cell>
          <cell r="O1802">
            <v>0.83</v>
          </cell>
          <cell r="P1802">
            <v>2.9</v>
          </cell>
          <cell r="Q1802">
            <v>2.4</v>
          </cell>
          <cell r="AD1802" t="str">
            <v>CHOR</v>
          </cell>
          <cell r="AE1802" t="str">
            <v>CUSTOS HORÁRIOS DE MÁQUINAS E EQUIPAMENTOS</v>
          </cell>
          <cell r="AF1802">
            <v>329</v>
          </cell>
          <cell r="AG1802" t="str">
            <v>COMPOSIÇÕES AUXILIARES</v>
          </cell>
          <cell r="AH1802">
            <v>0</v>
          </cell>
          <cell r="AI1802">
            <v>0</v>
          </cell>
        </row>
        <row r="1803">
          <cell r="G1803">
            <v>5694</v>
          </cell>
          <cell r="H1803" t="str">
            <v>CAMINHAO BASCULANTE, 162HP- 6M3 (VU=5ANOS) - DEPRECIACAO E JUROS</v>
          </cell>
          <cell r="I1803" t="str">
            <v>H</v>
          </cell>
          <cell r="J1803">
            <v>21.85</v>
          </cell>
          <cell r="R1803">
            <v>0</v>
          </cell>
          <cell r="S1803">
            <v>0</v>
          </cell>
          <cell r="T1803">
            <v>0</v>
          </cell>
          <cell r="U1803">
            <v>0</v>
          </cell>
          <cell r="V1803">
            <v>21.84</v>
          </cell>
          <cell r="W1803">
            <v>100</v>
          </cell>
          <cell r="X1803">
            <v>0</v>
          </cell>
          <cell r="Y1803">
            <v>0</v>
          </cell>
          <cell r="Z1803">
            <v>0</v>
          </cell>
          <cell r="AA1803">
            <v>0</v>
          </cell>
          <cell r="AB1803" t="str">
            <v>CAIXA REFERENCIAL</v>
          </cell>
          <cell r="AD1803" t="str">
            <v>CHOR</v>
          </cell>
          <cell r="AE1803" t="str">
            <v>CUSTOS HORÁRIOS DE MÁQUINAS E EQUIPAMENTOS</v>
          </cell>
          <cell r="AF1803">
            <v>329</v>
          </cell>
          <cell r="AG1803" t="str">
            <v>COMPOSIÇÕES AUXILIARES</v>
          </cell>
          <cell r="AH1803">
            <v>0</v>
          </cell>
          <cell r="AI1803">
            <v>0</v>
          </cell>
        </row>
        <row r="1804">
          <cell r="G1804">
            <v>5694</v>
          </cell>
          <cell r="H1804" t="str">
            <v>CAMINHAO BASCULANTE, 162HP- 6M3 (VU=5ANOS) - DEPRECIACAO E JUROS</v>
          </cell>
          <cell r="I1804" t="str">
            <v>H</v>
          </cell>
          <cell r="J1804">
            <v>21.85</v>
          </cell>
          <cell r="K1804" t="str">
            <v>INSUMO</v>
          </cell>
          <cell r="L1804">
            <v>1155</v>
          </cell>
          <cell r="M1804" t="str">
            <v>CAMINHAO BASCULANTE 6,0M3 TOCO FORD F-14000 S550 MOTOR CUMMINS 208CV    PBT=14100KG - DIST ENTRE EIXOS 4928MM - CARGA UTIL MAX C/EQUIP=9326KG - INCL CACAMBA</v>
          </cell>
          <cell r="N1804" t="str">
            <v>UN</v>
          </cell>
          <cell r="O1804">
            <v>1.148E-4</v>
          </cell>
          <cell r="P1804">
            <v>190307.65</v>
          </cell>
          <cell r="Q1804">
            <v>21.84</v>
          </cell>
          <cell r="AD1804" t="str">
            <v>CHOR</v>
          </cell>
          <cell r="AE1804" t="str">
            <v>CUSTOS HORÁRIOS DE MÁQUINAS E EQUIPAMENTOS</v>
          </cell>
          <cell r="AF1804">
            <v>329</v>
          </cell>
          <cell r="AG1804" t="str">
            <v>COMPOSIÇÕES AUXILIARES</v>
          </cell>
          <cell r="AH1804">
            <v>0</v>
          </cell>
          <cell r="AI1804">
            <v>0</v>
          </cell>
        </row>
        <row r="1805">
          <cell r="G1805">
            <v>5695</v>
          </cell>
          <cell r="H1805" t="str">
            <v>CAMINHAO BASCULANTE, 162HP- 6M3 (VU=5ANOS) - MANUTENCAO</v>
          </cell>
          <cell r="I1805" t="str">
            <v>H</v>
          </cell>
          <cell r="J1805">
            <v>19.03</v>
          </cell>
          <cell r="R1805">
            <v>0</v>
          </cell>
          <cell r="S1805">
            <v>0</v>
          </cell>
          <cell r="T1805">
            <v>0</v>
          </cell>
          <cell r="U1805">
            <v>0</v>
          </cell>
          <cell r="V1805">
            <v>19.03</v>
          </cell>
          <cell r="W1805">
            <v>100</v>
          </cell>
          <cell r="X1805">
            <v>0</v>
          </cell>
          <cell r="Y1805">
            <v>0</v>
          </cell>
          <cell r="Z1805">
            <v>0</v>
          </cell>
          <cell r="AA1805">
            <v>0</v>
          </cell>
          <cell r="AB1805" t="str">
            <v>CAIXA REFERENCIAL</v>
          </cell>
          <cell r="AD1805" t="str">
            <v>CHOR</v>
          </cell>
          <cell r="AE1805" t="str">
            <v>CUSTOS HORÁRIOS DE MÁQUINAS E EQUIPAMENTOS</v>
          </cell>
          <cell r="AF1805">
            <v>329</v>
          </cell>
          <cell r="AG1805" t="str">
            <v>COMPOSIÇÕES AUXILIARES</v>
          </cell>
          <cell r="AH1805">
            <v>0</v>
          </cell>
          <cell r="AI1805">
            <v>0</v>
          </cell>
        </row>
        <row r="1806">
          <cell r="G1806">
            <v>5695</v>
          </cell>
          <cell r="H1806" t="str">
            <v>CAMINHAO BASCULANTE, 162HP- 6M3 (VU=5ANOS) - MANUTENCAO</v>
          </cell>
          <cell r="I1806" t="str">
            <v>H</v>
          </cell>
          <cell r="J1806">
            <v>19.03</v>
          </cell>
          <cell r="K1806" t="str">
            <v>INSUMO</v>
          </cell>
          <cell r="L1806">
            <v>1155</v>
          </cell>
          <cell r="M1806" t="str">
            <v>CAMINHAO BASCULANTE 6,0M3 TOCO FORD F-14000 S550 MOTOR CUMMINS 208CV    PBT=14100KG - DIST ENTRE EIXOS 4928MM - CARGA UTIL MAX C/EQUIP=9326KG - INCL CACAMBA</v>
          </cell>
          <cell r="N1806" t="str">
            <v>UN</v>
          </cell>
          <cell r="O1806">
            <v>9.9999999999999991E-5</v>
          </cell>
          <cell r="P1806">
            <v>190307.65</v>
          </cell>
          <cell r="Q1806">
            <v>19.03</v>
          </cell>
          <cell r="AD1806" t="str">
            <v>CHOR</v>
          </cell>
          <cell r="AE1806" t="str">
            <v>CUSTOS HORÁRIOS DE MÁQUINAS E EQUIPAMENTOS</v>
          </cell>
          <cell r="AF1806">
            <v>329</v>
          </cell>
          <cell r="AG1806" t="str">
            <v>COMPOSIÇÕES AUXILIARES</v>
          </cell>
          <cell r="AH1806">
            <v>0</v>
          </cell>
          <cell r="AI1806">
            <v>0</v>
          </cell>
        </row>
        <row r="1807">
          <cell r="G1807">
            <v>5696</v>
          </cell>
          <cell r="H1807" t="str">
            <v>USINA DE ASFALTO A QUENTE FIXA CAP.40/80 TON/H-DEPRECIACA0 E JUROS</v>
          </cell>
          <cell r="I1807" t="str">
            <v>H</v>
          </cell>
          <cell r="J1807">
            <v>217.23</v>
          </cell>
          <cell r="R1807">
            <v>0</v>
          </cell>
          <cell r="S1807">
            <v>0</v>
          </cell>
          <cell r="T1807">
            <v>0</v>
          </cell>
          <cell r="U1807">
            <v>0</v>
          </cell>
          <cell r="V1807">
            <v>217.23</v>
          </cell>
          <cell r="W1807">
            <v>100</v>
          </cell>
          <cell r="X1807">
            <v>0</v>
          </cell>
          <cell r="Y1807">
            <v>0</v>
          </cell>
          <cell r="Z1807">
            <v>0</v>
          </cell>
          <cell r="AA1807">
            <v>0</v>
          </cell>
          <cell r="AB1807" t="str">
            <v>CAIXA REFERENCIAL</v>
          </cell>
          <cell r="AD1807" t="str">
            <v>CHOR</v>
          </cell>
          <cell r="AE1807" t="str">
            <v>CUSTOS HORÁRIOS DE MÁQUINAS E EQUIPAMENTOS</v>
          </cell>
          <cell r="AF1807">
            <v>329</v>
          </cell>
          <cell r="AG1807" t="str">
            <v>COMPOSIÇÕES AUXILIARES</v>
          </cell>
          <cell r="AH1807">
            <v>0</v>
          </cell>
          <cell r="AI1807">
            <v>0</v>
          </cell>
        </row>
        <row r="1808">
          <cell r="G1808">
            <v>5696</v>
          </cell>
          <cell r="H1808" t="str">
            <v>USINA DE ASFALTO A QUENTE FIXA CAP.40/80 TON/H-DEPRECIACA0 E JUROS</v>
          </cell>
          <cell r="I1808" t="str">
            <v>H</v>
          </cell>
          <cell r="J1808">
            <v>217.23</v>
          </cell>
          <cell r="K1808" t="str">
            <v>INSUMO</v>
          </cell>
          <cell r="L1808">
            <v>9912</v>
          </cell>
          <cell r="M1808" t="str">
            <v>USINA DE ASFALTO A QUENTE FIXA CONTINUA TIPO CONTRA-FLUXO CIBER MOD. UACF-12,      CAP. 40 A 80T/H</v>
          </cell>
          <cell r="N1808" t="str">
            <v>UN</v>
          </cell>
          <cell r="O1808">
            <v>1.3779999999999999E-4</v>
          </cell>
          <cell r="P1808">
            <v>1576451</v>
          </cell>
          <cell r="Q1808">
            <v>217.23</v>
          </cell>
          <cell r="AD1808" t="str">
            <v>CHOR</v>
          </cell>
          <cell r="AE1808" t="str">
            <v>CUSTOS HORÁRIOS DE MÁQUINAS E EQUIPAMENTOS</v>
          </cell>
          <cell r="AF1808">
            <v>329</v>
          </cell>
          <cell r="AG1808" t="str">
            <v>COMPOSIÇÕES AUXILIARES</v>
          </cell>
          <cell r="AH1808">
            <v>0</v>
          </cell>
          <cell r="AI1808">
            <v>0</v>
          </cell>
        </row>
        <row r="1809">
          <cell r="G1809">
            <v>5697</v>
          </cell>
          <cell r="H1809" t="str">
            <v>USINA DE ASFALTO A QUENTE FIXA CAP.40/80 TON/H-MANUTENCAO</v>
          </cell>
          <cell r="I1809" t="str">
            <v>H</v>
          </cell>
          <cell r="J1809">
            <v>141.88</v>
          </cell>
          <cell r="R1809">
            <v>0</v>
          </cell>
          <cell r="S1809">
            <v>0</v>
          </cell>
          <cell r="T1809">
            <v>0</v>
          </cell>
          <cell r="U1809">
            <v>0</v>
          </cell>
          <cell r="V1809">
            <v>141.88</v>
          </cell>
          <cell r="W1809">
            <v>100</v>
          </cell>
          <cell r="X1809">
            <v>0</v>
          </cell>
          <cell r="Y1809">
            <v>0</v>
          </cell>
          <cell r="Z1809">
            <v>0</v>
          </cell>
          <cell r="AA1809">
            <v>0</v>
          </cell>
          <cell r="AB1809" t="str">
            <v>CAIXA REFERENCIAL</v>
          </cell>
          <cell r="AD1809" t="str">
            <v>CHOR</v>
          </cell>
          <cell r="AE1809" t="str">
            <v>CUSTOS HORÁRIOS DE MÁQUINAS E EQUIPAMENTOS</v>
          </cell>
          <cell r="AF1809">
            <v>329</v>
          </cell>
          <cell r="AG1809" t="str">
            <v>COMPOSIÇÕES AUXILIARES</v>
          </cell>
          <cell r="AH1809">
            <v>0</v>
          </cell>
          <cell r="AI1809">
            <v>0</v>
          </cell>
        </row>
        <row r="1810">
          <cell r="G1810">
            <v>5697</v>
          </cell>
          <cell r="H1810" t="str">
            <v>USINA DE ASFALTO A QUENTE FIXA CAP.40/80 TON/H-MANUTENCAO</v>
          </cell>
          <cell r="I1810" t="str">
            <v>H</v>
          </cell>
          <cell r="J1810">
            <v>141.88</v>
          </cell>
          <cell r="K1810" t="str">
            <v>INSUMO</v>
          </cell>
          <cell r="L1810">
            <v>9912</v>
          </cell>
          <cell r="M1810" t="str">
            <v>USINA DE ASFALTO A QUENTE FIXA CONTINUA TIPO CONTRA-FLUXO CIBER MOD. UACF-12,      CAP. 40 A 80T/H</v>
          </cell>
          <cell r="N1810" t="str">
            <v>UN</v>
          </cell>
          <cell r="O1810">
            <v>8.9999999999999992E-5</v>
          </cell>
          <cell r="P1810">
            <v>1576451</v>
          </cell>
          <cell r="Q1810">
            <v>141.88</v>
          </cell>
          <cell r="AD1810" t="str">
            <v>CHOR</v>
          </cell>
          <cell r="AE1810" t="str">
            <v>CUSTOS HORÁRIOS DE MÁQUINAS E EQUIPAMENTOS</v>
          </cell>
          <cell r="AF1810">
            <v>329</v>
          </cell>
          <cell r="AG1810" t="str">
            <v>COMPOSIÇÕES AUXILIARES</v>
          </cell>
          <cell r="AH1810">
            <v>0</v>
          </cell>
          <cell r="AI1810">
            <v>0</v>
          </cell>
        </row>
        <row r="1811">
          <cell r="G1811">
            <v>5698</v>
          </cell>
          <cell r="H1811" t="str">
            <v>USINA DE ASFALTO A QUENTE FIXA CAP.40/80 TON/H-MATERIAL E OPERACAO</v>
          </cell>
          <cell r="I1811" t="str">
            <v>H</v>
          </cell>
          <cell r="J1811">
            <v>8.92</v>
          </cell>
          <cell r="R1811">
            <v>0</v>
          </cell>
          <cell r="S1811">
            <v>0</v>
          </cell>
          <cell r="T1811">
            <v>0</v>
          </cell>
          <cell r="U1811">
            <v>0</v>
          </cell>
          <cell r="V1811">
            <v>0</v>
          </cell>
          <cell r="W1811">
            <v>0</v>
          </cell>
          <cell r="X1811">
            <v>0</v>
          </cell>
          <cell r="Y1811">
            <v>0</v>
          </cell>
          <cell r="Z1811">
            <v>8.91</v>
          </cell>
          <cell r="AA1811">
            <v>100</v>
          </cell>
          <cell r="AB1811" t="str">
            <v>CAIXA REFERENCIAL</v>
          </cell>
          <cell r="AD1811" t="str">
            <v>CHOR</v>
          </cell>
          <cell r="AE1811" t="str">
            <v>CUSTOS HORÁRIOS DE MÁQUINAS E EQUIPAMENTOS</v>
          </cell>
          <cell r="AF1811">
            <v>329</v>
          </cell>
          <cell r="AG1811" t="str">
            <v>COMPOSIÇÕES AUXILIARES</v>
          </cell>
          <cell r="AH1811">
            <v>0</v>
          </cell>
          <cell r="AI1811">
            <v>0</v>
          </cell>
        </row>
        <row r="1812">
          <cell r="G1812">
            <v>5698</v>
          </cell>
          <cell r="H1812" t="str">
            <v>USINA DE ASFALTO A QUENTE FIXA CAP.40/80 TON/H-MATERIAL E OPERACAO</v>
          </cell>
          <cell r="I1812" t="str">
            <v>H</v>
          </cell>
          <cell r="J1812">
            <v>8.92</v>
          </cell>
          <cell r="K1812" t="str">
            <v>INSUMO</v>
          </cell>
          <cell r="L1812">
            <v>2705</v>
          </cell>
          <cell r="M1812" t="str">
            <v>ENERGIA ELETRICA ATE 2000 KWH INDUSTRIAL, SEM DEMANDA</v>
          </cell>
          <cell r="N1812" t="str">
            <v>KW/H</v>
          </cell>
          <cell r="O1812">
            <v>22.4</v>
          </cell>
          <cell r="P1812">
            <v>0.39</v>
          </cell>
          <cell r="Q1812">
            <v>8.91</v>
          </cell>
          <cell r="AD1812" t="str">
            <v>CHOR</v>
          </cell>
          <cell r="AE1812" t="str">
            <v>CUSTOS HORÁRIOS DE MÁQUINAS E EQUIPAMENTOS</v>
          </cell>
          <cell r="AF1812">
            <v>329</v>
          </cell>
          <cell r="AG1812" t="str">
            <v>COMPOSIÇÕES AUXILIARES</v>
          </cell>
          <cell r="AH1812">
            <v>0</v>
          </cell>
          <cell r="AI1812">
            <v>0</v>
          </cell>
        </row>
        <row r="1813">
          <cell r="G1813">
            <v>5699</v>
          </cell>
          <cell r="H1813" t="str">
            <v>USINA DA ASFALTO A QUENTE, FIXA, CAPACIDADE 40 A 80TON/H - MÃO-DE-OBRA NA OPERAÇÃO DIURNA</v>
          </cell>
          <cell r="I1813" t="str">
            <v>H</v>
          </cell>
          <cell r="J1813">
            <v>35.83</v>
          </cell>
          <cell r="R1813">
            <v>35.83</v>
          </cell>
          <cell r="S1813">
            <v>100</v>
          </cell>
          <cell r="T1813">
            <v>0</v>
          </cell>
          <cell r="U1813">
            <v>0</v>
          </cell>
          <cell r="V1813">
            <v>0</v>
          </cell>
          <cell r="W1813">
            <v>0</v>
          </cell>
          <cell r="X1813">
            <v>0</v>
          </cell>
          <cell r="Y1813">
            <v>0</v>
          </cell>
          <cell r="Z1813">
            <v>0</v>
          </cell>
          <cell r="AA1813">
            <v>0</v>
          </cell>
          <cell r="AB1813" t="str">
            <v>CAIXA REFERENCIAL</v>
          </cell>
          <cell r="AD1813" t="str">
            <v>CHOR</v>
          </cell>
          <cell r="AE1813" t="str">
            <v>CUSTOS HORÁRIOS DE MÁQUINAS E EQUIPAMENTOS</v>
          </cell>
          <cell r="AF1813">
            <v>329</v>
          </cell>
          <cell r="AG1813" t="str">
            <v>COMPOSIÇÕES AUXILIARES</v>
          </cell>
          <cell r="AH1813">
            <v>0</v>
          </cell>
          <cell r="AI1813">
            <v>0</v>
          </cell>
        </row>
        <row r="1814">
          <cell r="G1814">
            <v>5699</v>
          </cell>
          <cell r="H1814" t="str">
            <v>USINA DA ASFALTO A QUENTE, FIXA, CAPACIDADE 40 A 80TON/H - MÃO-DE-OBRA NA OPERAÇÃO DIURNA</v>
          </cell>
          <cell r="I1814" t="str">
            <v>H</v>
          </cell>
          <cell r="J1814">
            <v>35.83</v>
          </cell>
          <cell r="K1814" t="str">
            <v>INSUMO</v>
          </cell>
          <cell r="L1814">
            <v>10513</v>
          </cell>
          <cell r="M1814" t="str">
            <v>SERVENTE - PISO MENSAL (ENCARGO SOCIAL MENSALISTA)</v>
          </cell>
          <cell r="N1814" t="str">
            <v>MES</v>
          </cell>
          <cell r="O1814">
            <v>2.72727E-2</v>
          </cell>
          <cell r="P1814">
            <v>1313.94</v>
          </cell>
          <cell r="Q1814">
            <v>35.83</v>
          </cell>
          <cell r="AD1814" t="str">
            <v>CHOR</v>
          </cell>
          <cell r="AE1814" t="str">
            <v>CUSTOS HORÁRIOS DE MÁQUINAS E EQUIPAMENTOS</v>
          </cell>
          <cell r="AF1814">
            <v>329</v>
          </cell>
          <cell r="AG1814" t="str">
            <v>COMPOSIÇÕES AUXILIARES</v>
          </cell>
          <cell r="AH1814">
            <v>0</v>
          </cell>
          <cell r="AI1814">
            <v>0</v>
          </cell>
        </row>
        <row r="1815">
          <cell r="G1815">
            <v>5700</v>
          </cell>
          <cell r="H1815" t="str">
            <v>USINA DA ASFALTO A QUENTE, FIXA, CAPACIDADE 40 A 80TON/H - MÃO-DE-OBRA NA OPERAÇÃO NOTURNA</v>
          </cell>
          <cell r="I1815" t="str">
            <v>H</v>
          </cell>
          <cell r="J1815">
            <v>43</v>
          </cell>
          <cell r="R1815">
            <v>43</v>
          </cell>
          <cell r="S1815">
            <v>100</v>
          </cell>
          <cell r="T1815">
            <v>0</v>
          </cell>
          <cell r="U1815">
            <v>0</v>
          </cell>
          <cell r="V1815">
            <v>0</v>
          </cell>
          <cell r="W1815">
            <v>0</v>
          </cell>
          <cell r="X1815">
            <v>0</v>
          </cell>
          <cell r="Y1815">
            <v>0</v>
          </cell>
          <cell r="Z1815">
            <v>0</v>
          </cell>
          <cell r="AA1815">
            <v>0</v>
          </cell>
          <cell r="AB1815" t="str">
            <v>CAIXA REFERENCIAL</v>
          </cell>
          <cell r="AD1815" t="str">
            <v>CHOR</v>
          </cell>
          <cell r="AE1815" t="str">
            <v>CUSTOS HORÁRIOS DE MÁQUINAS E EQUIPAMENTOS</v>
          </cell>
          <cell r="AF1815">
            <v>329</v>
          </cell>
          <cell r="AG1815" t="str">
            <v>COMPOSIÇÕES AUXILIARES</v>
          </cell>
          <cell r="AH1815">
            <v>0</v>
          </cell>
          <cell r="AI1815">
            <v>0</v>
          </cell>
        </row>
        <row r="1816">
          <cell r="G1816">
            <v>5700</v>
          </cell>
          <cell r="H1816" t="str">
            <v>USINA DA ASFALTO A QUENTE, FIXA, CAPACIDADE 40 A 80TON/H - MÃO-DE-OBRA NA OPERAÇÃO NOTURNA</v>
          </cell>
          <cell r="I1816" t="str">
            <v>H</v>
          </cell>
          <cell r="J1816">
            <v>43</v>
          </cell>
          <cell r="K1816" t="str">
            <v>INSUMO</v>
          </cell>
          <cell r="L1816">
            <v>10513</v>
          </cell>
          <cell r="M1816" t="str">
            <v>SERVENTE - PISO MENSAL (ENCARGO SOCIAL MENSALISTA)</v>
          </cell>
          <cell r="N1816" t="str">
            <v>MES</v>
          </cell>
          <cell r="O1816">
            <v>3.2727300000000001E-2</v>
          </cell>
          <cell r="P1816">
            <v>1313.94</v>
          </cell>
          <cell r="Q1816">
            <v>43</v>
          </cell>
          <cell r="AD1816" t="str">
            <v>CHOR</v>
          </cell>
          <cell r="AE1816" t="str">
            <v>CUSTOS HORÁRIOS DE MÁQUINAS E EQUIPAMENTOS</v>
          </cell>
          <cell r="AF1816">
            <v>329</v>
          </cell>
          <cell r="AG1816" t="str">
            <v>COMPOSIÇÕES AUXILIARES</v>
          </cell>
          <cell r="AH1816">
            <v>0</v>
          </cell>
          <cell r="AI1816">
            <v>0</v>
          </cell>
        </row>
        <row r="1817">
          <cell r="G1817">
            <v>5701</v>
          </cell>
          <cell r="H1817" t="str">
            <v>CAMINHAO BASCULANTE, 162HP- 6M3 /MAO-DE-OBRA NA OPERACAO NOTURNA</v>
          </cell>
          <cell r="I1817" t="str">
            <v>H</v>
          </cell>
          <cell r="J1817">
            <v>12.9</v>
          </cell>
          <cell r="R1817">
            <v>12.9</v>
          </cell>
          <cell r="S1817">
            <v>100</v>
          </cell>
          <cell r="T1817">
            <v>0</v>
          </cell>
          <cell r="U1817">
            <v>0</v>
          </cell>
          <cell r="V1817">
            <v>0</v>
          </cell>
          <cell r="W1817">
            <v>0</v>
          </cell>
          <cell r="X1817">
            <v>0</v>
          </cell>
          <cell r="Y1817">
            <v>0</v>
          </cell>
          <cell r="Z1817">
            <v>0</v>
          </cell>
          <cell r="AA1817">
            <v>0</v>
          </cell>
          <cell r="AB1817" t="str">
            <v>CAIXA REFERENCIAL</v>
          </cell>
          <cell r="AD1817" t="str">
            <v>CHOR</v>
          </cell>
          <cell r="AE1817" t="str">
            <v>CUSTOS HORÁRIOS DE MÁQUINAS E EQUIPAMENTOS</v>
          </cell>
          <cell r="AF1817">
            <v>329</v>
          </cell>
          <cell r="AG1817" t="str">
            <v>COMPOSIÇÕES AUXILIARES</v>
          </cell>
          <cell r="AH1817">
            <v>0</v>
          </cell>
          <cell r="AI1817">
            <v>0</v>
          </cell>
        </row>
        <row r="1818">
          <cell r="G1818">
            <v>5701</v>
          </cell>
          <cell r="H1818" t="str">
            <v>CAMINHAO BASCULANTE, 162HP- 6M3 /MAO-DE-OBRA NA OPERACAO NOTURNA</v>
          </cell>
          <cell r="I1818" t="str">
            <v>H</v>
          </cell>
          <cell r="J1818">
            <v>12.9</v>
          </cell>
          <cell r="K1818" t="str">
            <v>INSUMO</v>
          </cell>
          <cell r="L1818">
            <v>10512</v>
          </cell>
          <cell r="M1818" t="str">
            <v>MOTORISTA DE CAMINHAO - PISO MENSAL (ENCARGO SOCIAL MENSALISTA)</v>
          </cell>
          <cell r="N1818" t="str">
            <v>MES</v>
          </cell>
          <cell r="O1818">
            <v>5.4545000000000001E-3</v>
          </cell>
          <cell r="P1818">
            <v>2365.75</v>
          </cell>
          <cell r="Q1818">
            <v>12.9</v>
          </cell>
          <cell r="AD1818" t="str">
            <v>CHOR</v>
          </cell>
          <cell r="AE1818" t="str">
            <v>CUSTOS HORÁRIOS DE MÁQUINAS E EQUIPAMENTOS</v>
          </cell>
          <cell r="AF1818">
            <v>329</v>
          </cell>
          <cell r="AG1818" t="str">
            <v>COMPOSIÇÕES AUXILIARES</v>
          </cell>
          <cell r="AH1818">
            <v>0</v>
          </cell>
          <cell r="AI1818">
            <v>0</v>
          </cell>
        </row>
        <row r="1819">
          <cell r="G1819">
            <v>5702</v>
          </cell>
          <cell r="H1819" t="str">
            <v>USINA DE CONCRETO FIXA CAPACIDADE 90/120 M³, 63HP - DEPRECIAÇÃO E JUROS</v>
          </cell>
          <cell r="I1819" t="str">
            <v>H</v>
          </cell>
          <cell r="J1819">
            <v>25.01</v>
          </cell>
          <cell r="R1819">
            <v>0</v>
          </cell>
          <cell r="S1819">
            <v>0</v>
          </cell>
          <cell r="T1819">
            <v>0</v>
          </cell>
          <cell r="U1819">
            <v>0</v>
          </cell>
          <cell r="V1819">
            <v>25.01</v>
          </cell>
          <cell r="W1819">
            <v>100</v>
          </cell>
          <cell r="X1819">
            <v>0</v>
          </cell>
          <cell r="Y1819">
            <v>0</v>
          </cell>
          <cell r="Z1819">
            <v>0</v>
          </cell>
          <cell r="AA1819">
            <v>0</v>
          </cell>
          <cell r="AB1819" t="str">
            <v>CAIXA REFERENCIAL</v>
          </cell>
          <cell r="AD1819" t="str">
            <v>CHOR</v>
          </cell>
          <cell r="AE1819" t="str">
            <v>CUSTOS HORÁRIOS DE MÁQUINAS E EQUIPAMENTOS</v>
          </cell>
          <cell r="AF1819">
            <v>329</v>
          </cell>
          <cell r="AG1819" t="str">
            <v>COMPOSIÇÕES AUXILIARES</v>
          </cell>
          <cell r="AH1819">
            <v>0</v>
          </cell>
          <cell r="AI1819">
            <v>0</v>
          </cell>
        </row>
        <row r="1820">
          <cell r="G1820">
            <v>5702</v>
          </cell>
          <cell r="H1820" t="str">
            <v>USINA DE CONCRETO FIXA CAPACIDADE 90/120 M³, 63HP - DEPRECIAÇÃO E JUROS</v>
          </cell>
          <cell r="I1820" t="str">
            <v>H</v>
          </cell>
          <cell r="J1820">
            <v>25.01</v>
          </cell>
          <cell r="K1820" t="str">
            <v>INSUMO</v>
          </cell>
          <cell r="L1820">
            <v>9914</v>
          </cell>
          <cell r="M1820" t="str">
            <v>USINA DE CONCRETO FIXA  CAP 90 A 120M3/H, CIBI , MODELO ASTRA S/H1 , SEM SILO</v>
          </cell>
          <cell r="N1820" t="str">
            <v>UN</v>
          </cell>
          <cell r="O1820">
            <v>8.0699999999999996E-5</v>
          </cell>
          <cell r="P1820">
            <v>309942</v>
          </cell>
          <cell r="Q1820">
            <v>25.01</v>
          </cell>
          <cell r="AD1820" t="str">
            <v>CHOR</v>
          </cell>
          <cell r="AE1820" t="str">
            <v>CUSTOS HORÁRIOS DE MÁQUINAS E EQUIPAMENTOS</v>
          </cell>
          <cell r="AF1820">
            <v>329</v>
          </cell>
          <cell r="AG1820" t="str">
            <v>COMPOSIÇÕES AUXILIARES</v>
          </cell>
          <cell r="AH1820">
            <v>0</v>
          </cell>
          <cell r="AI1820">
            <v>0</v>
          </cell>
        </row>
        <row r="1821">
          <cell r="G1821">
            <v>5703</v>
          </cell>
          <cell r="H1821" t="str">
            <v>USINA DE CONCRETO FIXA CAPACIDADE 90/120 M³, 63HP - MATERIAIS NA OPERAÇÃO</v>
          </cell>
          <cell r="I1821" t="str">
            <v>H</v>
          </cell>
          <cell r="J1821">
            <v>24.94</v>
          </cell>
          <cell r="R1821">
            <v>0</v>
          </cell>
          <cell r="S1821">
            <v>0</v>
          </cell>
          <cell r="T1821">
            <v>0</v>
          </cell>
          <cell r="U1821">
            <v>0</v>
          </cell>
          <cell r="V1821">
            <v>0</v>
          </cell>
          <cell r="W1821">
            <v>0</v>
          </cell>
          <cell r="X1821">
            <v>0</v>
          </cell>
          <cell r="Y1821">
            <v>0</v>
          </cell>
          <cell r="Z1821">
            <v>24.94</v>
          </cell>
          <cell r="AA1821">
            <v>100</v>
          </cell>
          <cell r="AB1821" t="str">
            <v>CAIXA REFERENCIAL</v>
          </cell>
          <cell r="AD1821" t="str">
            <v>CHOR</v>
          </cell>
          <cell r="AE1821" t="str">
            <v>CUSTOS HORÁRIOS DE MÁQUINAS E EQUIPAMENTOS</v>
          </cell>
          <cell r="AF1821">
            <v>329</v>
          </cell>
          <cell r="AG1821" t="str">
            <v>COMPOSIÇÕES AUXILIARES</v>
          </cell>
          <cell r="AH1821">
            <v>0</v>
          </cell>
          <cell r="AI1821">
            <v>0</v>
          </cell>
        </row>
        <row r="1822">
          <cell r="G1822">
            <v>5703</v>
          </cell>
          <cell r="H1822" t="str">
            <v>USINA DE CONCRETO FIXA CAPACIDADE 90/120 M³, 63HP - MATERIAIS NA OPERAÇÃO</v>
          </cell>
          <cell r="I1822" t="str">
            <v>H</v>
          </cell>
          <cell r="J1822">
            <v>24.94</v>
          </cell>
          <cell r="K1822" t="str">
            <v>INSUMO</v>
          </cell>
          <cell r="L1822">
            <v>2705</v>
          </cell>
          <cell r="M1822" t="str">
            <v>ENERGIA ELETRICA ATE 2000 KWH INDUSTRIAL, SEM DEMANDA</v>
          </cell>
          <cell r="N1822" t="str">
            <v>KW/H</v>
          </cell>
          <cell r="O1822">
            <v>62.65</v>
          </cell>
          <cell r="P1822">
            <v>0.39</v>
          </cell>
          <cell r="Q1822">
            <v>24.94</v>
          </cell>
          <cell r="AD1822" t="str">
            <v>CHOR</v>
          </cell>
          <cell r="AE1822" t="str">
            <v>CUSTOS HORÁRIOS DE MÁQUINAS E EQUIPAMENTOS</v>
          </cell>
          <cell r="AF1822">
            <v>329</v>
          </cell>
          <cell r="AG1822" t="str">
            <v>COMPOSIÇÕES AUXILIARES</v>
          </cell>
          <cell r="AH1822">
            <v>0</v>
          </cell>
          <cell r="AI1822">
            <v>0</v>
          </cell>
        </row>
        <row r="1823">
          <cell r="G1823">
            <v>5704</v>
          </cell>
          <cell r="H1823" t="str">
            <v>USINA DE CONCRETO FIXA CAPACIDADE 90/120 M³, 63HP - MÃO-DE-OBRA NA OPERAÇÃO DIURNA</v>
          </cell>
          <cell r="I1823" t="str">
            <v>H</v>
          </cell>
          <cell r="J1823">
            <v>23.89</v>
          </cell>
          <cell r="R1823">
            <v>23.88</v>
          </cell>
          <cell r="S1823">
            <v>100</v>
          </cell>
          <cell r="T1823">
            <v>0</v>
          </cell>
          <cell r="U1823">
            <v>0</v>
          </cell>
          <cell r="V1823">
            <v>0</v>
          </cell>
          <cell r="W1823">
            <v>0</v>
          </cell>
          <cell r="X1823">
            <v>0</v>
          </cell>
          <cell r="Y1823">
            <v>0</v>
          </cell>
          <cell r="Z1823">
            <v>0</v>
          </cell>
          <cell r="AA1823">
            <v>0</v>
          </cell>
          <cell r="AB1823" t="str">
            <v>CAIXA REFERENCIAL</v>
          </cell>
          <cell r="AD1823" t="str">
            <v>CHOR</v>
          </cell>
          <cell r="AE1823" t="str">
            <v>CUSTOS HORÁRIOS DE MÁQUINAS E EQUIPAMENTOS</v>
          </cell>
          <cell r="AF1823">
            <v>329</v>
          </cell>
          <cell r="AG1823" t="str">
            <v>COMPOSIÇÕES AUXILIARES</v>
          </cell>
          <cell r="AH1823">
            <v>0</v>
          </cell>
          <cell r="AI1823">
            <v>0</v>
          </cell>
        </row>
        <row r="1824">
          <cell r="G1824">
            <v>5704</v>
          </cell>
          <cell r="H1824" t="str">
            <v>USINA DE CONCRETO FIXA CAPACIDADE 90/120 M³, 63HP - MÃO-DE-OBRA NA OPERAÇÃO DIURNA</v>
          </cell>
          <cell r="I1824" t="str">
            <v>H</v>
          </cell>
          <cell r="J1824">
            <v>23.89</v>
          </cell>
          <cell r="K1824" t="str">
            <v>INSUMO</v>
          </cell>
          <cell r="L1824">
            <v>10513</v>
          </cell>
          <cell r="M1824" t="str">
            <v>SERVENTE - PISO MENSAL (ENCARGO SOCIAL MENSALISTA)</v>
          </cell>
          <cell r="N1824" t="str">
            <v>MES</v>
          </cell>
          <cell r="O1824">
            <v>1.8181799999999998E-2</v>
          </cell>
          <cell r="P1824">
            <v>1313.94</v>
          </cell>
          <cell r="Q1824">
            <v>23.88</v>
          </cell>
          <cell r="AD1824" t="str">
            <v>CHOR</v>
          </cell>
          <cell r="AE1824" t="str">
            <v>CUSTOS HORÁRIOS DE MÁQUINAS E EQUIPAMENTOS</v>
          </cell>
          <cell r="AF1824">
            <v>329</v>
          </cell>
          <cell r="AG1824" t="str">
            <v>COMPOSIÇÕES AUXILIARES</v>
          </cell>
          <cell r="AH1824">
            <v>0</v>
          </cell>
          <cell r="AI1824">
            <v>0</v>
          </cell>
        </row>
        <row r="1825">
          <cell r="G1825">
            <v>5705</v>
          </cell>
          <cell r="H1825" t="str">
            <v>CAMINHAO CARROCERIA ABERTA,EM MADEIRA, TOCO, 170CV - 11T (VU=6ANOS) - MANUTENCAO</v>
          </cell>
          <cell r="I1825" t="str">
            <v>H</v>
          </cell>
          <cell r="J1825">
            <v>11.17</v>
          </cell>
          <cell r="R1825">
            <v>0</v>
          </cell>
          <cell r="S1825">
            <v>0</v>
          </cell>
          <cell r="T1825">
            <v>0</v>
          </cell>
          <cell r="U1825">
            <v>0</v>
          </cell>
          <cell r="V1825">
            <v>11.17</v>
          </cell>
          <cell r="W1825">
            <v>100</v>
          </cell>
          <cell r="X1825">
            <v>0</v>
          </cell>
          <cell r="Y1825">
            <v>0</v>
          </cell>
          <cell r="Z1825">
            <v>0</v>
          </cell>
          <cell r="AA1825">
            <v>0</v>
          </cell>
          <cell r="AB1825" t="str">
            <v>CAIXA REFERENCIAL</v>
          </cell>
          <cell r="AD1825" t="str">
            <v>CHOR</v>
          </cell>
          <cell r="AE1825" t="str">
            <v>CUSTOS HORÁRIOS DE MÁQUINAS E EQUIPAMENTOS</v>
          </cell>
          <cell r="AF1825">
            <v>329</v>
          </cell>
          <cell r="AG1825" t="str">
            <v>COMPOSIÇÕES AUXILIARES</v>
          </cell>
          <cell r="AH1825">
            <v>0</v>
          </cell>
          <cell r="AI1825">
            <v>0</v>
          </cell>
        </row>
        <row r="1826">
          <cell r="G1826">
            <v>5705</v>
          </cell>
          <cell r="H1826" t="str">
            <v>CAMINHAO CARROCERIA ABERTA,EM MADEIRA, TOCO, 170CV - 11T (VU=6ANOS) - MANUTENCAO</v>
          </cell>
          <cell r="I1826" t="str">
            <v>H</v>
          </cell>
          <cell r="J1826">
            <v>11.17</v>
          </cell>
          <cell r="K1826" t="str">
            <v>INSUMO</v>
          </cell>
          <cell r="L1826">
            <v>1150</v>
          </cell>
          <cell r="M1826" t="str">
            <v>CAMINHAO  TOCO FORD CARGO 1717 E   MOTOR CUMMINS 170 CV - PBT=16000 KG - CARGA UTIL + CARROCERIA = 11090 KG - DIST ENTRE EIXOS 4800 MM - INCL CARROCERIA FIXA ABERTA DE MADEIRA P/ TRANSP.  GERAL DE CARGA SECA - DIMENSOES APROX. 2,50 X 7,00 X 0,50 M</v>
          </cell>
          <cell r="N1826" t="str">
            <v>UN</v>
          </cell>
          <cell r="O1826">
            <v>6.6699999999999995E-5</v>
          </cell>
          <cell r="P1826">
            <v>167484.9</v>
          </cell>
          <cell r="Q1826">
            <v>11.17</v>
          </cell>
          <cell r="AD1826" t="str">
            <v>CHOR</v>
          </cell>
          <cell r="AE1826" t="str">
            <v>CUSTOS HORÁRIOS DE MÁQUINAS E EQUIPAMENTOS</v>
          </cell>
          <cell r="AF1826">
            <v>329</v>
          </cell>
          <cell r="AG1826" t="str">
            <v>COMPOSIÇÕES AUXILIARES</v>
          </cell>
          <cell r="AH1826">
            <v>0</v>
          </cell>
          <cell r="AI1826">
            <v>0</v>
          </cell>
        </row>
        <row r="1827">
          <cell r="G1827">
            <v>5706</v>
          </cell>
          <cell r="H1827" t="str">
            <v>USINA MISTURADORA DE SOLOS, DOSADORES TRIPLOS, CALHA VIBRATÓRIA, CAPCIDADE 200/500 TON, 201HP - DEPRECIAÇÃO E JUROS</v>
          </cell>
          <cell r="I1827" t="str">
            <v>H</v>
          </cell>
          <cell r="J1827">
            <v>128.9</v>
          </cell>
          <cell r="R1827">
            <v>0</v>
          </cell>
          <cell r="S1827">
            <v>0</v>
          </cell>
          <cell r="T1827">
            <v>0</v>
          </cell>
          <cell r="U1827">
            <v>0</v>
          </cell>
          <cell r="V1827">
            <v>128.88999999999999</v>
          </cell>
          <cell r="W1827">
            <v>100</v>
          </cell>
          <cell r="X1827">
            <v>0</v>
          </cell>
          <cell r="Y1827">
            <v>0</v>
          </cell>
          <cell r="Z1827">
            <v>0</v>
          </cell>
          <cell r="AA1827">
            <v>0</v>
          </cell>
          <cell r="AB1827" t="str">
            <v>CAIXA REFERENCIAL</v>
          </cell>
          <cell r="AD1827" t="str">
            <v>CHOR</v>
          </cell>
          <cell r="AE1827" t="str">
            <v>CUSTOS HORÁRIOS DE MÁQUINAS E EQUIPAMENTOS</v>
          </cell>
          <cell r="AF1827">
            <v>329</v>
          </cell>
          <cell r="AG1827" t="str">
            <v>COMPOSIÇÕES AUXILIARES</v>
          </cell>
          <cell r="AH1827">
            <v>0</v>
          </cell>
          <cell r="AI1827">
            <v>0</v>
          </cell>
        </row>
        <row r="1828">
          <cell r="G1828">
            <v>5706</v>
          </cell>
          <cell r="H1828" t="str">
            <v>USINA MISTURADORA DE SOLOS, DOSADORES TRIPLOS, CALHA VIBRATÓRIA, CAPCIDADE 200/500 TON, 201HP - DEPRECIAÇÃO E JUROS</v>
          </cell>
          <cell r="I1828" t="str">
            <v>H</v>
          </cell>
          <cell r="J1828">
            <v>128.9</v>
          </cell>
          <cell r="K1828" t="str">
            <v>INSUMO</v>
          </cell>
          <cell r="L1828">
            <v>9921</v>
          </cell>
          <cell r="M1828" t="str">
            <v>USINA MISTURADORA DE SOLOS CIBER USC-50 P,  DOSADORES TRIPLOS, CALHA VIBRATORIA   CAP. 200/500 T - 201 HP **CAIXA**</v>
          </cell>
          <cell r="N1828" t="str">
            <v>UN</v>
          </cell>
          <cell r="O1828">
            <v>1.3779999999999999E-4</v>
          </cell>
          <cell r="P1828">
            <v>935407.69</v>
          </cell>
          <cell r="Q1828">
            <v>128.88999999999999</v>
          </cell>
          <cell r="AD1828" t="str">
            <v>CHOR</v>
          </cell>
          <cell r="AE1828" t="str">
            <v>CUSTOS HORÁRIOS DE MÁQUINAS E EQUIPAMENTOS</v>
          </cell>
          <cell r="AF1828">
            <v>329</v>
          </cell>
          <cell r="AG1828" t="str">
            <v>COMPOSIÇÕES AUXILIARES</v>
          </cell>
          <cell r="AH1828">
            <v>0</v>
          </cell>
          <cell r="AI1828">
            <v>0</v>
          </cell>
        </row>
        <row r="1829">
          <cell r="G1829">
            <v>5707</v>
          </cell>
          <cell r="H1829" t="str">
            <v>USINA MISTURADORA DE SOLOS, DOSADORES TRIPLOS, CALHA VIBRATÓRIA, CAPCIDADE 200/500 TON, 201HP - MANUTENÇÃO</v>
          </cell>
          <cell r="I1829" t="str">
            <v>H</v>
          </cell>
          <cell r="J1829">
            <v>84.09</v>
          </cell>
          <cell r="R1829">
            <v>0</v>
          </cell>
          <cell r="S1829">
            <v>0</v>
          </cell>
          <cell r="T1829">
            <v>0</v>
          </cell>
          <cell r="U1829">
            <v>0</v>
          </cell>
          <cell r="V1829">
            <v>84.09</v>
          </cell>
          <cell r="W1829">
            <v>100</v>
          </cell>
          <cell r="X1829">
            <v>0</v>
          </cell>
          <cell r="Y1829">
            <v>0</v>
          </cell>
          <cell r="Z1829">
            <v>0</v>
          </cell>
          <cell r="AA1829">
            <v>0</v>
          </cell>
          <cell r="AB1829" t="str">
            <v>CAIXA REFERENCIAL</v>
          </cell>
          <cell r="AD1829" t="str">
            <v>CHOR</v>
          </cell>
          <cell r="AE1829" t="str">
            <v>CUSTOS HORÁRIOS DE MÁQUINAS E EQUIPAMENTOS</v>
          </cell>
          <cell r="AF1829">
            <v>329</v>
          </cell>
          <cell r="AG1829" t="str">
            <v>COMPOSIÇÕES AUXILIARES</v>
          </cell>
          <cell r="AH1829">
            <v>0</v>
          </cell>
          <cell r="AI1829">
            <v>0</v>
          </cell>
        </row>
        <row r="1830">
          <cell r="G1830">
            <v>5707</v>
          </cell>
          <cell r="H1830" t="str">
            <v>USINA MISTURADORA DE SOLOS, DOSADORES TRIPLOS, CALHA VIBRATÓRIA, CAPCIDADE 200/500 TON, 201HP - MANUTENÇÃO</v>
          </cell>
          <cell r="I1830" t="str">
            <v>H</v>
          </cell>
          <cell r="J1830">
            <v>84.09</v>
          </cell>
          <cell r="K1830" t="str">
            <v>INSUMO</v>
          </cell>
          <cell r="L1830">
            <v>9921</v>
          </cell>
          <cell r="M1830" t="str">
            <v>USINA MISTURADORA DE SOLOS CIBER USC-50 P,  DOSADORES TRIPLOS, CALHA VIBRATORIA   CAP. 200/500 T - 201 HP **CAIXA**</v>
          </cell>
          <cell r="N1830" t="str">
            <v>UN</v>
          </cell>
          <cell r="O1830">
            <v>8.989999999999999E-5</v>
          </cell>
          <cell r="P1830">
            <v>935407.69</v>
          </cell>
          <cell r="Q1830">
            <v>84.09</v>
          </cell>
          <cell r="AD1830" t="str">
            <v>CHOR</v>
          </cell>
          <cell r="AE1830" t="str">
            <v>CUSTOS HORÁRIOS DE MÁQUINAS E EQUIPAMENTOS</v>
          </cell>
          <cell r="AF1830">
            <v>329</v>
          </cell>
          <cell r="AG1830" t="str">
            <v>COMPOSIÇÕES AUXILIARES</v>
          </cell>
          <cell r="AH1830">
            <v>0</v>
          </cell>
          <cell r="AI1830">
            <v>0</v>
          </cell>
        </row>
        <row r="1831">
          <cell r="G1831">
            <v>5708</v>
          </cell>
          <cell r="H1831" t="str">
            <v>USINA MISTURADORA DE SOLOS, DOSADORES TRIPLOS, CALHA VIBRATÓRIA, CAPCIDADE 200/500 TON, 201HP - MÃO-DE-OBRA NA OPERAÇÃO NOTURNA</v>
          </cell>
          <cell r="I1831" t="str">
            <v>H</v>
          </cell>
          <cell r="J1831">
            <v>50.17</v>
          </cell>
          <cell r="R1831">
            <v>50.16</v>
          </cell>
          <cell r="S1831">
            <v>100</v>
          </cell>
          <cell r="T1831">
            <v>0</v>
          </cell>
          <cell r="U1831">
            <v>0</v>
          </cell>
          <cell r="V1831">
            <v>0</v>
          </cell>
          <cell r="W1831">
            <v>0</v>
          </cell>
          <cell r="X1831">
            <v>0</v>
          </cell>
          <cell r="Y1831">
            <v>0</v>
          </cell>
          <cell r="Z1831">
            <v>0</v>
          </cell>
          <cell r="AA1831">
            <v>0</v>
          </cell>
          <cell r="AB1831" t="str">
            <v>CAIXA REFERENCIAL</v>
          </cell>
          <cell r="AD1831" t="str">
            <v>CHOR</v>
          </cell>
          <cell r="AE1831" t="str">
            <v>CUSTOS HORÁRIOS DE MÁQUINAS E EQUIPAMENTOS</v>
          </cell>
          <cell r="AF1831">
            <v>329</v>
          </cell>
          <cell r="AG1831" t="str">
            <v>COMPOSIÇÕES AUXILIARES</v>
          </cell>
          <cell r="AH1831">
            <v>0</v>
          </cell>
          <cell r="AI1831">
            <v>0</v>
          </cell>
        </row>
        <row r="1832">
          <cell r="G1832">
            <v>5708</v>
          </cell>
          <cell r="H1832" t="str">
            <v>USINA MISTURADORA DE SOLOS, DOSADORES TRIPLOS, CALHA VIBRATÓRIA, CAPCIDADE 200/500 TON, 201HP - MÃO-DE-OBRA NA OPERAÇÃO NOTURNA</v>
          </cell>
          <cell r="I1832" t="str">
            <v>H</v>
          </cell>
          <cell r="J1832">
            <v>50.17</v>
          </cell>
          <cell r="K1832" t="str">
            <v>INSUMO</v>
          </cell>
          <cell r="L1832">
            <v>10513</v>
          </cell>
          <cell r="M1832" t="str">
            <v>SERVENTE - PISO MENSAL (ENCARGO SOCIAL MENSALISTA)</v>
          </cell>
          <cell r="N1832" t="str">
            <v>MES</v>
          </cell>
          <cell r="O1832">
            <v>3.8181799999999995E-2</v>
          </cell>
          <cell r="P1832">
            <v>1313.94</v>
          </cell>
          <cell r="Q1832">
            <v>50.16</v>
          </cell>
          <cell r="AD1832" t="str">
            <v>CHOR</v>
          </cell>
          <cell r="AE1832" t="str">
            <v>CUSTOS HORÁRIOS DE MÁQUINAS E EQUIPAMENTOS</v>
          </cell>
          <cell r="AF1832">
            <v>329</v>
          </cell>
          <cell r="AG1832" t="str">
            <v>COMPOSIÇÕES AUXILIARES</v>
          </cell>
          <cell r="AH1832">
            <v>0</v>
          </cell>
          <cell r="AI1832">
            <v>0</v>
          </cell>
        </row>
        <row r="1833">
          <cell r="G1833">
            <v>5709</v>
          </cell>
          <cell r="H1833" t="str">
            <v>VIBROACABADORA SOBRE ESTEIRAS POTENCIA MAX. 105CV CAPACIDADE ATE 450 T/H - DEPRECIACAO E JUROS</v>
          </cell>
          <cell r="I1833" t="str">
            <v>H</v>
          </cell>
          <cell r="J1833">
            <v>100.71</v>
          </cell>
          <cell r="R1833">
            <v>0</v>
          </cell>
          <cell r="S1833">
            <v>0</v>
          </cell>
          <cell r="T1833">
            <v>0</v>
          </cell>
          <cell r="U1833">
            <v>0</v>
          </cell>
          <cell r="V1833">
            <v>100.7</v>
          </cell>
          <cell r="W1833">
            <v>100</v>
          </cell>
          <cell r="X1833">
            <v>0</v>
          </cell>
          <cell r="Y1833">
            <v>0</v>
          </cell>
          <cell r="Z1833">
            <v>0</v>
          </cell>
          <cell r="AA1833">
            <v>0</v>
          </cell>
          <cell r="AB1833" t="str">
            <v>CAIXA REFERENCIAL</v>
          </cell>
          <cell r="AD1833" t="str">
            <v>CHOR</v>
          </cell>
          <cell r="AE1833" t="str">
            <v>CUSTOS HORÁRIOS DE MÁQUINAS E EQUIPAMENTOS</v>
          </cell>
          <cell r="AF1833">
            <v>329</v>
          </cell>
          <cell r="AG1833" t="str">
            <v>COMPOSIÇÕES AUXILIARES</v>
          </cell>
          <cell r="AH1833">
            <v>0</v>
          </cell>
          <cell r="AI1833">
            <v>0</v>
          </cell>
        </row>
        <row r="1834">
          <cell r="G1834">
            <v>5709</v>
          </cell>
          <cell r="H1834" t="str">
            <v>VIBROACABADORA SOBRE ESTEIRAS POTENCIA MAX. 105CV CAPACIDADE ATE 450 T/H - DEPRECIACAO E JUROS</v>
          </cell>
          <cell r="I1834" t="str">
            <v>H</v>
          </cell>
          <cell r="J1834">
            <v>100.71</v>
          </cell>
          <cell r="K1834" t="str">
            <v>INSUMO</v>
          </cell>
          <cell r="L1834">
            <v>10488</v>
          </cell>
          <cell r="M1834" t="str">
            <v>VIBROACABADORA DE ASFALTO SOBRE ESTEIRAS, CIBER, MOD. AF 5000, (LARGURA DE PAVIMENTACAO = 1,9 A 5,3 M, POTÊNCIA = 78/105 KW/CV; CAPACIDADE = 450 T/H)</v>
          </cell>
          <cell r="N1834" t="str">
            <v>UN</v>
          </cell>
          <cell r="O1834">
            <v>1.249E-4</v>
          </cell>
          <cell r="P1834">
            <v>806292</v>
          </cell>
          <cell r="Q1834">
            <v>100.7</v>
          </cell>
          <cell r="AD1834" t="str">
            <v>CHOR</v>
          </cell>
          <cell r="AE1834" t="str">
            <v>CUSTOS HORÁRIOS DE MÁQUINAS E EQUIPAMENTOS</v>
          </cell>
          <cell r="AF1834">
            <v>329</v>
          </cell>
          <cell r="AG1834" t="str">
            <v>COMPOSIÇÕES AUXILIARES</v>
          </cell>
          <cell r="AH1834">
            <v>0</v>
          </cell>
          <cell r="AI1834">
            <v>0</v>
          </cell>
        </row>
        <row r="1835">
          <cell r="G1835">
            <v>5710</v>
          </cell>
          <cell r="H1835" t="str">
            <v>VIBROACABADORA SOBRE ESTEIRAS POTENCIA MAX. 105CV CAPACIDADE ATE 450 T/H - MANUTENCAO</v>
          </cell>
          <cell r="I1835" t="str">
            <v>H</v>
          </cell>
          <cell r="J1835">
            <v>60.47</v>
          </cell>
          <cell r="R1835">
            <v>0</v>
          </cell>
          <cell r="S1835">
            <v>0</v>
          </cell>
          <cell r="T1835">
            <v>0</v>
          </cell>
          <cell r="U1835">
            <v>0</v>
          </cell>
          <cell r="V1835">
            <v>60.47</v>
          </cell>
          <cell r="W1835">
            <v>100</v>
          </cell>
          <cell r="X1835">
            <v>0</v>
          </cell>
          <cell r="Y1835">
            <v>0</v>
          </cell>
          <cell r="Z1835">
            <v>0</v>
          </cell>
          <cell r="AA1835">
            <v>0</v>
          </cell>
          <cell r="AB1835" t="str">
            <v>CAIXA REFERENCIAL</v>
          </cell>
          <cell r="AD1835" t="str">
            <v>CHOR</v>
          </cell>
          <cell r="AE1835" t="str">
            <v>CUSTOS HORÁRIOS DE MÁQUINAS E EQUIPAMENTOS</v>
          </cell>
          <cell r="AF1835">
            <v>329</v>
          </cell>
          <cell r="AG1835" t="str">
            <v>COMPOSIÇÕES AUXILIARES</v>
          </cell>
          <cell r="AH1835">
            <v>0</v>
          </cell>
          <cell r="AI1835">
            <v>0</v>
          </cell>
        </row>
        <row r="1836">
          <cell r="G1836">
            <v>5710</v>
          </cell>
          <cell r="H1836" t="str">
            <v>VIBROACABADORA SOBRE ESTEIRAS POTENCIA MAX. 105CV CAPACIDADE ATE 450 T/H - MANUTENCAO</v>
          </cell>
          <cell r="I1836" t="str">
            <v>H</v>
          </cell>
          <cell r="J1836">
            <v>60.47</v>
          </cell>
          <cell r="K1836" t="str">
            <v>INSUMO</v>
          </cell>
          <cell r="L1836">
            <v>10488</v>
          </cell>
          <cell r="M1836" t="str">
            <v>VIBROACABADORA DE ASFALTO SOBRE ESTEIRAS, CIBER, MOD. AF 5000, (LARGURA DE PAVIMENTACAO = 1,9 A 5,3 M, POTÊNCIA = 78/105 KW/CV; CAPACIDADE = 450 T/H)</v>
          </cell>
          <cell r="N1836" t="str">
            <v>UN</v>
          </cell>
          <cell r="O1836">
            <v>7.4999999999999993E-5</v>
          </cell>
          <cell r="P1836">
            <v>806292</v>
          </cell>
          <cell r="Q1836">
            <v>60.47</v>
          </cell>
          <cell r="AD1836" t="str">
            <v>CHOR</v>
          </cell>
          <cell r="AE1836" t="str">
            <v>CUSTOS HORÁRIOS DE MÁQUINAS E EQUIPAMENTOS</v>
          </cell>
          <cell r="AF1836">
            <v>329</v>
          </cell>
          <cell r="AG1836" t="str">
            <v>COMPOSIÇÕES AUXILIARES</v>
          </cell>
          <cell r="AH1836">
            <v>0</v>
          </cell>
          <cell r="AI1836">
            <v>0</v>
          </cell>
        </row>
        <row r="1837">
          <cell r="G1837">
            <v>5711</v>
          </cell>
          <cell r="H1837" t="str">
            <v>VIBROACABADORA SOBRE ESTEIRAS POTENCIA MAX. 105CV CAPACIDADE ATE 450 T/H  -  MATERIAS NA OPERACAO</v>
          </cell>
          <cell r="I1837" t="str">
            <v>H</v>
          </cell>
          <cell r="J1837">
            <v>22.76</v>
          </cell>
          <cell r="R1837">
            <v>0</v>
          </cell>
          <cell r="S1837">
            <v>0</v>
          </cell>
          <cell r="T1837">
            <v>22.75</v>
          </cell>
          <cell r="U1837">
            <v>100</v>
          </cell>
          <cell r="V1837">
            <v>0</v>
          </cell>
          <cell r="W1837">
            <v>0</v>
          </cell>
          <cell r="X1837">
            <v>0</v>
          </cell>
          <cell r="Y1837">
            <v>0</v>
          </cell>
          <cell r="Z1837">
            <v>0</v>
          </cell>
          <cell r="AA1837">
            <v>0</v>
          </cell>
          <cell r="AB1837" t="str">
            <v>CAIXA REFERENCIAL</v>
          </cell>
          <cell r="AD1837" t="str">
            <v>CHOR</v>
          </cell>
          <cell r="AE1837" t="str">
            <v>CUSTOS HORÁRIOS DE MÁQUINAS E EQUIPAMENTOS</v>
          </cell>
          <cell r="AF1837">
            <v>329</v>
          </cell>
          <cell r="AG1837" t="str">
            <v>COMPOSIÇÕES AUXILIARES</v>
          </cell>
          <cell r="AH1837">
            <v>0</v>
          </cell>
          <cell r="AI1837">
            <v>0</v>
          </cell>
        </row>
        <row r="1838">
          <cell r="G1838">
            <v>5711</v>
          </cell>
          <cell r="H1838" t="str">
            <v>VIBROACABADORA SOBRE ESTEIRAS POTENCIA MAX. 105CV CAPACIDADE ATE 450 T/H  -  MATERIAS NA OPERACAO</v>
          </cell>
          <cell r="I1838" t="str">
            <v>H</v>
          </cell>
          <cell r="J1838">
            <v>22.76</v>
          </cell>
          <cell r="K1838" t="str">
            <v>INSUMO</v>
          </cell>
          <cell r="L1838">
            <v>4221</v>
          </cell>
          <cell r="M1838" t="str">
            <v>OLEO DIESEL COMBUSTIVEL COMUM</v>
          </cell>
          <cell r="N1838" t="str">
            <v>L</v>
          </cell>
          <cell r="O1838">
            <v>9.81</v>
          </cell>
          <cell r="P1838">
            <v>2.3199999999999998</v>
          </cell>
          <cell r="Q1838">
            <v>22.75</v>
          </cell>
          <cell r="AD1838" t="str">
            <v>CHOR</v>
          </cell>
          <cell r="AE1838" t="str">
            <v>CUSTOS HORÁRIOS DE MÁQUINAS E EQUIPAMENTOS</v>
          </cell>
          <cell r="AF1838">
            <v>329</v>
          </cell>
          <cell r="AG1838" t="str">
            <v>COMPOSIÇÕES AUXILIARES</v>
          </cell>
          <cell r="AH1838">
            <v>0</v>
          </cell>
          <cell r="AI1838">
            <v>0</v>
          </cell>
        </row>
        <row r="1839">
          <cell r="G1839">
            <v>5712</v>
          </cell>
          <cell r="H1839" t="str">
            <v>VASSOURA MECÂNICA REBOCÁVEL C/ ESCOVA CILÍNDRICA LARGURA = 2,44M - DEPRECIAÇÃO E JUROS</v>
          </cell>
          <cell r="I1839" t="str">
            <v>H</v>
          </cell>
          <cell r="J1839">
            <v>3.09</v>
          </cell>
          <cell r="R1839">
            <v>0</v>
          </cell>
          <cell r="S1839">
            <v>0</v>
          </cell>
          <cell r="T1839">
            <v>0</v>
          </cell>
          <cell r="U1839">
            <v>0</v>
          </cell>
          <cell r="V1839">
            <v>3.08</v>
          </cell>
          <cell r="W1839">
            <v>100</v>
          </cell>
          <cell r="X1839">
            <v>0</v>
          </cell>
          <cell r="Y1839">
            <v>0</v>
          </cell>
          <cell r="Z1839">
            <v>0</v>
          </cell>
          <cell r="AA1839">
            <v>0</v>
          </cell>
          <cell r="AB1839" t="str">
            <v>CAIXA REFERENCIAL</v>
          </cell>
          <cell r="AD1839" t="str">
            <v>CHOR</v>
          </cell>
          <cell r="AE1839" t="str">
            <v>CUSTOS HORÁRIOS DE MÁQUINAS E EQUIPAMENTOS</v>
          </cell>
          <cell r="AF1839">
            <v>329</v>
          </cell>
          <cell r="AG1839" t="str">
            <v>COMPOSIÇÕES AUXILIARES</v>
          </cell>
          <cell r="AH1839">
            <v>0</v>
          </cell>
          <cell r="AI1839">
            <v>0</v>
          </cell>
        </row>
        <row r="1840">
          <cell r="G1840">
            <v>5712</v>
          </cell>
          <cell r="H1840" t="str">
            <v>VASSOURA MECÂNICA REBOCÁVEL C/ ESCOVA CILÍNDRICA LARGURA = 2,44M - DEPRECIAÇÃO E JUROS</v>
          </cell>
          <cell r="I1840" t="str">
            <v>H</v>
          </cell>
          <cell r="J1840">
            <v>3.09</v>
          </cell>
          <cell r="K1840" t="str">
            <v>INSUMO</v>
          </cell>
          <cell r="L1840">
            <v>10433</v>
          </cell>
          <cell r="M1840" t="str">
            <v>VASSOURA MECANICA REBOCAVEL C/ ESCOVA CILINDRICA LARGURA VARRIMENTO = 2,44M CONSMAQ VU ULIANA**CAIXA**</v>
          </cell>
          <cell r="N1840" t="str">
            <v>UN</v>
          </cell>
          <cell r="O1840">
            <v>1.874E-4</v>
          </cell>
          <cell r="P1840">
            <v>16465.05</v>
          </cell>
          <cell r="Q1840">
            <v>3.08</v>
          </cell>
          <cell r="AD1840" t="str">
            <v>CHOR</v>
          </cell>
          <cell r="AE1840" t="str">
            <v>CUSTOS HORÁRIOS DE MÁQUINAS E EQUIPAMENTOS</v>
          </cell>
          <cell r="AF1840">
            <v>329</v>
          </cell>
          <cell r="AG1840" t="str">
            <v>COMPOSIÇÕES AUXILIARES</v>
          </cell>
          <cell r="AH1840">
            <v>0</v>
          </cell>
          <cell r="AI1840">
            <v>0</v>
          </cell>
        </row>
        <row r="1841">
          <cell r="G1841">
            <v>5713</v>
          </cell>
          <cell r="H1841" t="str">
            <v>TRATOR PNEUS TRAÇÃO 4X2, 82CV, PESO C/ LASTRO 4,555 T (VU=5ANOS) -DEPRECIAÇÃO E JUROS</v>
          </cell>
          <cell r="I1841" t="str">
            <v>H</v>
          </cell>
          <cell r="J1841">
            <v>13.19</v>
          </cell>
          <cell r="R1841">
            <v>0</v>
          </cell>
          <cell r="S1841">
            <v>0</v>
          </cell>
          <cell r="T1841">
            <v>0</v>
          </cell>
          <cell r="U1841">
            <v>0</v>
          </cell>
          <cell r="V1841">
            <v>13.19</v>
          </cell>
          <cell r="W1841">
            <v>100</v>
          </cell>
          <cell r="X1841">
            <v>0</v>
          </cell>
          <cell r="Y1841">
            <v>0</v>
          </cell>
          <cell r="Z1841">
            <v>0</v>
          </cell>
          <cell r="AA1841">
            <v>0</v>
          </cell>
          <cell r="AB1841" t="str">
            <v>CAIXA REFERENCIAL</v>
          </cell>
          <cell r="AD1841" t="str">
            <v>CHOR</v>
          </cell>
          <cell r="AE1841" t="str">
            <v>CUSTOS HORÁRIOS DE MÁQUINAS E EQUIPAMENTOS</v>
          </cell>
          <cell r="AF1841">
            <v>329</v>
          </cell>
          <cell r="AG1841" t="str">
            <v>COMPOSIÇÕES AUXILIARES</v>
          </cell>
          <cell r="AH1841">
            <v>0</v>
          </cell>
          <cell r="AI1841">
            <v>0</v>
          </cell>
        </row>
        <row r="1842">
          <cell r="G1842">
            <v>5713</v>
          </cell>
          <cell r="H1842" t="str">
            <v>TRATOR PNEUS TRAÇÃO 4X2, 82CV, PESO C/ LASTRO 4,555 T (VU=5ANOS) -DEPRECIAÇÃO E JUROS</v>
          </cell>
          <cell r="I1842" t="str">
            <v>H</v>
          </cell>
          <cell r="J1842">
            <v>13.19</v>
          </cell>
          <cell r="K1842" t="str">
            <v>INSUMO</v>
          </cell>
          <cell r="L1842">
            <v>7640</v>
          </cell>
          <cell r="M1842" t="str">
            <v>TRATOR DE PNEUS MASSEY FERGUSSON MF-290, 82CV, TRACAO 4 X 2, PESO C/ LASTRO 4,32T</v>
          </cell>
          <cell r="N1842" t="str">
            <v>UN</v>
          </cell>
          <cell r="O1842">
            <v>1.3189999999999998E-4</v>
          </cell>
          <cell r="P1842">
            <v>100000</v>
          </cell>
          <cell r="Q1842">
            <v>13.19</v>
          </cell>
          <cell r="AD1842" t="str">
            <v>CHOR</v>
          </cell>
          <cell r="AE1842" t="str">
            <v>CUSTOS HORÁRIOS DE MÁQUINAS E EQUIPAMENTOS</v>
          </cell>
          <cell r="AF1842">
            <v>329</v>
          </cell>
          <cell r="AG1842" t="str">
            <v>COMPOSIÇÕES AUXILIARES</v>
          </cell>
          <cell r="AH1842">
            <v>0</v>
          </cell>
          <cell r="AI1842">
            <v>0</v>
          </cell>
        </row>
        <row r="1843">
          <cell r="G1843">
            <v>5714</v>
          </cell>
          <cell r="H1843" t="str">
            <v>TRATOR PNEUS TRAÇÃO 4X2, 82 CV, PESO C/ LASTRO 4,555 T (VU=5ANOS) - MANUTENÇÃO</v>
          </cell>
          <cell r="I1843" t="str">
            <v>H</v>
          </cell>
          <cell r="J1843">
            <v>8</v>
          </cell>
          <cell r="R1843">
            <v>0</v>
          </cell>
          <cell r="S1843">
            <v>0</v>
          </cell>
          <cell r="T1843">
            <v>0</v>
          </cell>
          <cell r="U1843">
            <v>0</v>
          </cell>
          <cell r="V1843">
            <v>8</v>
          </cell>
          <cell r="W1843">
            <v>100</v>
          </cell>
          <cell r="X1843">
            <v>0</v>
          </cell>
          <cell r="Y1843">
            <v>0</v>
          </cell>
          <cell r="Z1843">
            <v>0</v>
          </cell>
          <cell r="AA1843">
            <v>0</v>
          </cell>
          <cell r="AB1843" t="str">
            <v>CAIXA REFERENCIAL</v>
          </cell>
          <cell r="AD1843" t="str">
            <v>CHOR</v>
          </cell>
          <cell r="AE1843" t="str">
            <v>CUSTOS HORÁRIOS DE MÁQUINAS E EQUIPAMENTOS</v>
          </cell>
          <cell r="AF1843">
            <v>329</v>
          </cell>
          <cell r="AG1843" t="str">
            <v>COMPOSIÇÕES AUXILIARES</v>
          </cell>
          <cell r="AH1843">
            <v>0</v>
          </cell>
          <cell r="AI1843">
            <v>0</v>
          </cell>
        </row>
        <row r="1844">
          <cell r="G1844">
            <v>5714</v>
          </cell>
          <cell r="H1844" t="str">
            <v>TRATOR PNEUS TRAÇÃO 4X2, 82 CV, PESO C/ LASTRO 4,555 T (VU=5ANOS) - MANUTENÇÃO</v>
          </cell>
          <cell r="I1844" t="str">
            <v>H</v>
          </cell>
          <cell r="J1844">
            <v>8</v>
          </cell>
          <cell r="K1844" t="str">
            <v>INSUMO</v>
          </cell>
          <cell r="L1844">
            <v>7640</v>
          </cell>
          <cell r="M1844" t="str">
            <v>TRATOR DE PNEUS MASSEY FERGUSSON MF-290, 82CV, TRACAO 4 X 2, PESO C/ LASTRO 4,32T</v>
          </cell>
          <cell r="N1844" t="str">
            <v>UN</v>
          </cell>
          <cell r="O1844">
            <v>7.9999999999999993E-5</v>
          </cell>
          <cell r="P1844">
            <v>100000</v>
          </cell>
          <cell r="Q1844">
            <v>8</v>
          </cell>
          <cell r="AD1844" t="str">
            <v>CHOR</v>
          </cell>
          <cell r="AE1844" t="str">
            <v>CUSTOS HORÁRIOS DE MÁQUINAS E EQUIPAMENTOS</v>
          </cell>
          <cell r="AF1844">
            <v>329</v>
          </cell>
          <cell r="AG1844" t="str">
            <v>COMPOSIÇÕES AUXILIARES</v>
          </cell>
          <cell r="AH1844">
            <v>0</v>
          </cell>
          <cell r="AI1844">
            <v>0</v>
          </cell>
        </row>
        <row r="1845">
          <cell r="G1845">
            <v>5715</v>
          </cell>
          <cell r="H1845" t="str">
            <v>TRATOR PNEUS TRAÇÃO 4X2, 82 CV, PESO C/ LASTRO 4,555 T - MATERIAIS NA OPERAÇÃO</v>
          </cell>
          <cell r="I1845" t="str">
            <v>H</v>
          </cell>
          <cell r="J1845">
            <v>45.1</v>
          </cell>
          <cell r="R1845">
            <v>0</v>
          </cell>
          <cell r="S1845">
            <v>0</v>
          </cell>
          <cell r="T1845">
            <v>45.1</v>
          </cell>
          <cell r="U1845">
            <v>100</v>
          </cell>
          <cell r="V1845">
            <v>0</v>
          </cell>
          <cell r="W1845">
            <v>0</v>
          </cell>
          <cell r="X1845">
            <v>0</v>
          </cell>
          <cell r="Y1845">
            <v>0</v>
          </cell>
          <cell r="Z1845">
            <v>0</v>
          </cell>
          <cell r="AA1845">
            <v>0</v>
          </cell>
          <cell r="AB1845" t="str">
            <v>CAIXA REFERENCIAL</v>
          </cell>
          <cell r="AD1845" t="str">
            <v>CHOR</v>
          </cell>
          <cell r="AE1845" t="str">
            <v>CUSTOS HORÁRIOS DE MÁQUINAS E EQUIPAMENTOS</v>
          </cell>
          <cell r="AF1845">
            <v>329</v>
          </cell>
          <cell r="AG1845" t="str">
            <v>COMPOSIÇÕES AUXILIARES</v>
          </cell>
          <cell r="AH1845">
            <v>0</v>
          </cell>
          <cell r="AI1845">
            <v>0</v>
          </cell>
        </row>
        <row r="1846">
          <cell r="G1846">
            <v>5715</v>
          </cell>
          <cell r="H1846" t="str">
            <v>TRATOR PNEUS TRAÇÃO 4X2, 82 CV, PESO C/ LASTRO 4,555 T - MATERIAIS NA OPERAÇÃO</v>
          </cell>
          <cell r="I1846" t="str">
            <v>H</v>
          </cell>
          <cell r="J1846">
            <v>45.1</v>
          </cell>
          <cell r="K1846" t="str">
            <v>INSUMO</v>
          </cell>
          <cell r="L1846">
            <v>4221</v>
          </cell>
          <cell r="M1846" t="str">
            <v>OLEO DIESEL COMBUSTIVEL COMUM</v>
          </cell>
          <cell r="N1846" t="str">
            <v>L</v>
          </cell>
          <cell r="O1846">
            <v>19.440000000000001</v>
          </cell>
          <cell r="P1846">
            <v>2.3199999999999998</v>
          </cell>
          <cell r="Q1846">
            <v>45.1</v>
          </cell>
          <cell r="AD1846" t="str">
            <v>CHOR</v>
          </cell>
          <cell r="AE1846" t="str">
            <v>CUSTOS HORÁRIOS DE MÁQUINAS E EQUIPAMENTOS</v>
          </cell>
          <cell r="AF1846">
            <v>329</v>
          </cell>
          <cell r="AG1846" t="str">
            <v>COMPOSIÇÕES AUXILIARES</v>
          </cell>
          <cell r="AH1846">
            <v>0</v>
          </cell>
          <cell r="AI1846">
            <v>0</v>
          </cell>
        </row>
        <row r="1847">
          <cell r="G1847">
            <v>5716</v>
          </cell>
          <cell r="H1847" t="str">
            <v>TRATOR PNEUS TRAÇÃO 4X2, 82 CV, PESO C/ LASTRO 4,555 T - MÃO-DE-OBRA OPERACAO DIURNA</v>
          </cell>
          <cell r="I1847" t="str">
            <v>H</v>
          </cell>
          <cell r="J1847">
            <v>14.39</v>
          </cell>
          <cell r="R1847">
            <v>14.39</v>
          </cell>
          <cell r="S1847">
            <v>100</v>
          </cell>
          <cell r="T1847">
            <v>0</v>
          </cell>
          <cell r="U1847">
            <v>0</v>
          </cell>
          <cell r="V1847">
            <v>0</v>
          </cell>
          <cell r="W1847">
            <v>0</v>
          </cell>
          <cell r="X1847">
            <v>0</v>
          </cell>
          <cell r="Y1847">
            <v>0</v>
          </cell>
          <cell r="Z1847">
            <v>0</v>
          </cell>
          <cell r="AA1847">
            <v>0</v>
          </cell>
          <cell r="AB1847" t="str">
            <v>CAIXA REFERENCIAL</v>
          </cell>
          <cell r="AD1847" t="str">
            <v>CHOR</v>
          </cell>
          <cell r="AE1847" t="str">
            <v>CUSTOS HORÁRIOS DE MÁQUINAS E EQUIPAMENTOS</v>
          </cell>
          <cell r="AF1847">
            <v>329</v>
          </cell>
          <cell r="AG1847" t="str">
            <v>COMPOSIÇÕES AUXILIARES</v>
          </cell>
          <cell r="AH1847">
            <v>0</v>
          </cell>
          <cell r="AI1847">
            <v>0</v>
          </cell>
        </row>
        <row r="1848">
          <cell r="G1848">
            <v>5716</v>
          </cell>
          <cell r="H1848" t="str">
            <v>TRATOR PNEUS TRAÇÃO 4X2, 82 CV, PESO C/ LASTRO 4,555 T - MÃO-DE-OBRA OPERACAO DIURNA</v>
          </cell>
          <cell r="I1848" t="str">
            <v>H</v>
          </cell>
          <cell r="J1848">
            <v>14.39</v>
          </cell>
          <cell r="K1848" t="str">
            <v>INSUMO</v>
          </cell>
          <cell r="L1848">
            <v>4237</v>
          </cell>
          <cell r="M1848" t="str">
            <v>TRATORISTA</v>
          </cell>
          <cell r="N1848" t="str">
            <v>H</v>
          </cell>
          <cell r="O1848">
            <v>1</v>
          </cell>
          <cell r="P1848">
            <v>14.39</v>
          </cell>
          <cell r="Q1848">
            <v>14.39</v>
          </cell>
          <cell r="AD1848" t="str">
            <v>CHOR</v>
          </cell>
          <cell r="AE1848" t="str">
            <v>CUSTOS HORÁRIOS DE MÁQUINAS E EQUIPAMENTOS</v>
          </cell>
          <cell r="AF1848">
            <v>329</v>
          </cell>
          <cell r="AG1848" t="str">
            <v>COMPOSIÇÕES AUXILIARES</v>
          </cell>
          <cell r="AH1848">
            <v>0</v>
          </cell>
          <cell r="AI1848">
            <v>0</v>
          </cell>
        </row>
        <row r="1849">
          <cell r="G1849">
            <v>5717</v>
          </cell>
          <cell r="H1849" t="str">
            <v>TRATOR DE ESTEIRAS POTENCIA 165 HP, PESO OPERACIONAL 17,1T (VU=5ANOS) - DEPRECIACAO E JUROS</v>
          </cell>
          <cell r="I1849" t="str">
            <v>H</v>
          </cell>
          <cell r="J1849">
            <v>100.33</v>
          </cell>
          <cell r="R1849">
            <v>0</v>
          </cell>
          <cell r="S1849">
            <v>0</v>
          </cell>
          <cell r="T1849">
            <v>0</v>
          </cell>
          <cell r="U1849">
            <v>0</v>
          </cell>
          <cell r="V1849">
            <v>100.33</v>
          </cell>
          <cell r="W1849">
            <v>100</v>
          </cell>
          <cell r="X1849">
            <v>0</v>
          </cell>
          <cell r="Y1849">
            <v>0</v>
          </cell>
          <cell r="Z1849">
            <v>0</v>
          </cell>
          <cell r="AA1849">
            <v>0</v>
          </cell>
          <cell r="AB1849" t="str">
            <v>CAIXA REFERENCIAL</v>
          </cell>
          <cell r="AD1849" t="str">
            <v>CHOR</v>
          </cell>
          <cell r="AE1849" t="str">
            <v>CUSTOS HORÁRIOS DE MÁQUINAS E EQUIPAMENTOS</v>
          </cell>
          <cell r="AF1849">
            <v>329</v>
          </cell>
          <cell r="AG1849" t="str">
            <v>COMPOSIÇÕES AUXILIARES</v>
          </cell>
          <cell r="AH1849">
            <v>0</v>
          </cell>
          <cell r="AI1849">
            <v>0</v>
          </cell>
        </row>
        <row r="1850">
          <cell r="G1850">
            <v>5717</v>
          </cell>
          <cell r="H1850" t="str">
            <v>TRATOR DE ESTEIRAS POTENCIA 165 HP, PESO OPERACIONAL 17,1T (VU=5ANOS) - DEPRECIACAO E JUROS</v>
          </cell>
          <cell r="I1850" t="str">
            <v>H</v>
          </cell>
          <cell r="J1850">
            <v>100.33</v>
          </cell>
          <cell r="K1850" t="str">
            <v>INSUMO</v>
          </cell>
          <cell r="L1850">
            <v>7625</v>
          </cell>
          <cell r="M1850" t="str">
            <v>TRATOR DE ESTEIRAS KOMATSU,NACIONAL , MOD D61-EX-12, POT 165 HP, PESO OPERACIONAL 17,1T, CACAMBA 5,2 M³**CAIXA**</v>
          </cell>
          <cell r="N1850" t="str">
            <v>UN</v>
          </cell>
          <cell r="O1850">
            <v>1.3189999999999998E-4</v>
          </cell>
          <cell r="P1850">
            <v>760682.25</v>
          </cell>
          <cell r="Q1850">
            <v>100.33</v>
          </cell>
          <cell r="AD1850" t="str">
            <v>CHOR</v>
          </cell>
          <cell r="AE1850" t="str">
            <v>CUSTOS HORÁRIOS DE MÁQUINAS E EQUIPAMENTOS</v>
          </cell>
          <cell r="AF1850">
            <v>329</v>
          </cell>
          <cell r="AG1850" t="str">
            <v>COMPOSIÇÕES AUXILIARES</v>
          </cell>
          <cell r="AH1850">
            <v>0</v>
          </cell>
          <cell r="AI1850">
            <v>0</v>
          </cell>
        </row>
        <row r="1851">
          <cell r="G1851">
            <v>5718</v>
          </cell>
          <cell r="H1851" t="str">
            <v>TRATOR DE ESTEIRAS POTENCIA 165 HP, PESO OPERACIONAL 17,1T - VALOR MATERIAIS NA OPERACAO</v>
          </cell>
          <cell r="I1851" t="str">
            <v>H</v>
          </cell>
          <cell r="J1851">
            <v>66.819999999999993</v>
          </cell>
          <cell r="R1851">
            <v>0</v>
          </cell>
          <cell r="S1851">
            <v>0</v>
          </cell>
          <cell r="T1851">
            <v>66.81</v>
          </cell>
          <cell r="U1851">
            <v>100</v>
          </cell>
          <cell r="V1851">
            <v>0</v>
          </cell>
          <cell r="W1851">
            <v>0</v>
          </cell>
          <cell r="X1851">
            <v>0</v>
          </cell>
          <cell r="Y1851">
            <v>0</v>
          </cell>
          <cell r="Z1851">
            <v>0</v>
          </cell>
          <cell r="AA1851">
            <v>0</v>
          </cell>
          <cell r="AB1851" t="str">
            <v>CAIXA REFERENCIAL</v>
          </cell>
          <cell r="AD1851" t="str">
            <v>CHOR</v>
          </cell>
          <cell r="AE1851" t="str">
            <v>CUSTOS HORÁRIOS DE MÁQUINAS E EQUIPAMENTOS</v>
          </cell>
          <cell r="AF1851">
            <v>329</v>
          </cell>
          <cell r="AG1851" t="str">
            <v>COMPOSIÇÕES AUXILIARES</v>
          </cell>
          <cell r="AH1851">
            <v>0</v>
          </cell>
          <cell r="AI1851">
            <v>0</v>
          </cell>
        </row>
        <row r="1852">
          <cell r="G1852">
            <v>5718</v>
          </cell>
          <cell r="H1852" t="str">
            <v>TRATOR DE ESTEIRAS POTENCIA 165 HP, PESO OPERACIONAL 17,1T - VALOR MATERIAIS NA OPERACAO</v>
          </cell>
          <cell r="I1852" t="str">
            <v>H</v>
          </cell>
          <cell r="J1852">
            <v>66.819999999999993</v>
          </cell>
          <cell r="K1852" t="str">
            <v>INSUMO</v>
          </cell>
          <cell r="L1852">
            <v>4221</v>
          </cell>
          <cell r="M1852" t="str">
            <v>OLEO DIESEL COMBUSTIVEL COMUM</v>
          </cell>
          <cell r="N1852" t="str">
            <v>L</v>
          </cell>
          <cell r="O1852">
            <v>28.8</v>
          </cell>
          <cell r="P1852">
            <v>2.3199999999999998</v>
          </cell>
          <cell r="Q1852">
            <v>66.81</v>
          </cell>
          <cell r="AD1852" t="str">
            <v>CHOR</v>
          </cell>
          <cell r="AE1852" t="str">
            <v>CUSTOS HORÁRIOS DE MÁQUINAS E EQUIPAMENTOS</v>
          </cell>
          <cell r="AF1852">
            <v>329</v>
          </cell>
          <cell r="AG1852" t="str">
            <v>COMPOSIÇÕES AUXILIARES</v>
          </cell>
          <cell r="AH1852">
            <v>0</v>
          </cell>
          <cell r="AI1852">
            <v>0</v>
          </cell>
        </row>
        <row r="1853">
          <cell r="G1853">
            <v>5720</v>
          </cell>
          <cell r="H1853" t="str">
            <v>TRATOR DE ESTEIRAS 153HP PESO OPERACIONAL 15T, COM RODA MOTRIZ ELEVADA  (VU=5ANOS) -DEPRECIACAO E JUROS</v>
          </cell>
          <cell r="I1853" t="str">
            <v>H</v>
          </cell>
          <cell r="J1853">
            <v>102.93</v>
          </cell>
          <cell r="R1853">
            <v>0</v>
          </cell>
          <cell r="S1853">
            <v>0</v>
          </cell>
          <cell r="T1853">
            <v>0</v>
          </cell>
          <cell r="U1853">
            <v>0</v>
          </cell>
          <cell r="V1853">
            <v>102.92</v>
          </cell>
          <cell r="W1853">
            <v>100</v>
          </cell>
          <cell r="X1853">
            <v>0</v>
          </cell>
          <cell r="Y1853">
            <v>0</v>
          </cell>
          <cell r="Z1853">
            <v>0</v>
          </cell>
          <cell r="AA1853">
            <v>0</v>
          </cell>
          <cell r="AB1853" t="str">
            <v>CAIXA REFERENCIAL</v>
          </cell>
          <cell r="AD1853" t="str">
            <v>CHOR</v>
          </cell>
          <cell r="AE1853" t="str">
            <v>CUSTOS HORÁRIOS DE MÁQUINAS E EQUIPAMENTOS</v>
          </cell>
          <cell r="AF1853">
            <v>329</v>
          </cell>
          <cell r="AG1853" t="str">
            <v>COMPOSIÇÕES AUXILIARES</v>
          </cell>
          <cell r="AH1853">
            <v>0</v>
          </cell>
          <cell r="AI1853">
            <v>0</v>
          </cell>
        </row>
        <row r="1854">
          <cell r="G1854">
            <v>5720</v>
          </cell>
          <cell r="H1854" t="str">
            <v>TRATOR DE ESTEIRAS 153HP PESO OPERACIONAL 15T, COM RODA MOTRIZ ELEVADA  (VU=5ANOS) -DEPRECIACAO E JUROS</v>
          </cell>
          <cell r="I1854" t="str">
            <v>H</v>
          </cell>
          <cell r="J1854">
            <v>102.93</v>
          </cell>
          <cell r="K1854" t="str">
            <v>INSUMO</v>
          </cell>
          <cell r="L1854">
            <v>7624</v>
          </cell>
          <cell r="M1854" t="str">
            <v>TRATOR DE ESTEIRAS CATERPILLAR D6M 153HP PESO OPERACIONAL 15T, C/ RODA MOTRIZ ELEVADA</v>
          </cell>
          <cell r="N1854" t="str">
            <v>UN</v>
          </cell>
          <cell r="O1854">
            <v>1.3189999999999998E-4</v>
          </cell>
          <cell r="P1854">
            <v>780355</v>
          </cell>
          <cell r="Q1854">
            <v>102.92</v>
          </cell>
          <cell r="AD1854" t="str">
            <v>CHOR</v>
          </cell>
          <cell r="AE1854" t="str">
            <v>CUSTOS HORÁRIOS DE MÁQUINAS E EQUIPAMENTOS</v>
          </cell>
          <cell r="AF1854">
            <v>329</v>
          </cell>
          <cell r="AG1854" t="str">
            <v>COMPOSIÇÕES AUXILIARES</v>
          </cell>
          <cell r="AH1854">
            <v>0</v>
          </cell>
          <cell r="AI1854">
            <v>0</v>
          </cell>
        </row>
        <row r="1855">
          <cell r="G1855">
            <v>5721</v>
          </cell>
          <cell r="H1855" t="str">
            <v>TRATOR DE ESTEIRAS 153HP PESO OPERACIONAL 15T, COM RODA MOTRIZ ELEVADA - MATERIAIS NA OPERACAO</v>
          </cell>
          <cell r="I1855" t="str">
            <v>H</v>
          </cell>
          <cell r="J1855">
            <v>63.89</v>
          </cell>
          <cell r="R1855">
            <v>0</v>
          </cell>
          <cell r="S1855">
            <v>0</v>
          </cell>
          <cell r="T1855">
            <v>63.89</v>
          </cell>
          <cell r="U1855">
            <v>100</v>
          </cell>
          <cell r="V1855">
            <v>0</v>
          </cell>
          <cell r="W1855">
            <v>0</v>
          </cell>
          <cell r="X1855">
            <v>0</v>
          </cell>
          <cell r="Y1855">
            <v>0</v>
          </cell>
          <cell r="Z1855">
            <v>0</v>
          </cell>
          <cell r="AA1855">
            <v>0</v>
          </cell>
          <cell r="AB1855" t="str">
            <v>CAIXA REFERENCIAL</v>
          </cell>
          <cell r="AD1855" t="str">
            <v>CHOR</v>
          </cell>
          <cell r="AE1855" t="str">
            <v>CUSTOS HORÁRIOS DE MÁQUINAS E EQUIPAMENTOS</v>
          </cell>
          <cell r="AF1855">
            <v>329</v>
          </cell>
          <cell r="AG1855" t="str">
            <v>COMPOSIÇÕES AUXILIARES</v>
          </cell>
          <cell r="AH1855">
            <v>0</v>
          </cell>
          <cell r="AI1855">
            <v>0</v>
          </cell>
        </row>
        <row r="1856">
          <cell r="G1856">
            <v>5721</v>
          </cell>
          <cell r="H1856" t="str">
            <v>TRATOR DE ESTEIRAS 153HP PESO OPERACIONAL 15T, COM RODA MOTRIZ ELEVADA - MATERIAIS NA OPERACAO</v>
          </cell>
          <cell r="I1856" t="str">
            <v>H</v>
          </cell>
          <cell r="J1856">
            <v>63.89</v>
          </cell>
          <cell r="K1856" t="str">
            <v>INSUMO</v>
          </cell>
          <cell r="L1856">
            <v>4221</v>
          </cell>
          <cell r="M1856" t="str">
            <v>OLEO DIESEL COMBUSTIVEL COMUM</v>
          </cell>
          <cell r="N1856" t="str">
            <v>L</v>
          </cell>
          <cell r="O1856">
            <v>27.54</v>
          </cell>
          <cell r="P1856">
            <v>2.3199999999999998</v>
          </cell>
          <cell r="Q1856">
            <v>63.89</v>
          </cell>
          <cell r="AD1856" t="str">
            <v>CHOR</v>
          </cell>
          <cell r="AE1856" t="str">
            <v>CUSTOS HORÁRIOS DE MÁQUINAS E EQUIPAMENTOS</v>
          </cell>
          <cell r="AF1856">
            <v>329</v>
          </cell>
          <cell r="AG1856" t="str">
            <v>COMPOSIÇÕES AUXILIARES</v>
          </cell>
          <cell r="AH1856">
            <v>0</v>
          </cell>
          <cell r="AI1856">
            <v>0</v>
          </cell>
        </row>
        <row r="1857">
          <cell r="G1857">
            <v>5722</v>
          </cell>
          <cell r="H1857" t="str">
            <v>TRATOR DE ESTEIRAS COM LAMINA - POTENCIA 305 HP - PESO OPERACIONAL 37 T - MATERIAIS NA OPERACAO</v>
          </cell>
          <cell r="I1857" t="str">
            <v>H</v>
          </cell>
          <cell r="J1857">
            <v>127.37</v>
          </cell>
          <cell r="R1857">
            <v>0</v>
          </cell>
          <cell r="S1857">
            <v>0</v>
          </cell>
          <cell r="T1857">
            <v>127.36</v>
          </cell>
          <cell r="U1857">
            <v>100</v>
          </cell>
          <cell r="V1857">
            <v>0</v>
          </cell>
          <cell r="W1857">
            <v>0</v>
          </cell>
          <cell r="X1857">
            <v>0</v>
          </cell>
          <cell r="Y1857">
            <v>0</v>
          </cell>
          <cell r="Z1857">
            <v>0</v>
          </cell>
          <cell r="AA1857">
            <v>0</v>
          </cell>
          <cell r="AB1857" t="str">
            <v>CAIXA REFERENCIAL</v>
          </cell>
          <cell r="AD1857" t="str">
            <v>CHOR</v>
          </cell>
          <cell r="AE1857" t="str">
            <v>CUSTOS HORÁRIOS DE MÁQUINAS E EQUIPAMENTOS</v>
          </cell>
          <cell r="AF1857">
            <v>329</v>
          </cell>
          <cell r="AG1857" t="str">
            <v>COMPOSIÇÕES AUXILIARES</v>
          </cell>
          <cell r="AH1857">
            <v>0</v>
          </cell>
          <cell r="AI1857">
            <v>0</v>
          </cell>
        </row>
        <row r="1858">
          <cell r="G1858">
            <v>5722</v>
          </cell>
          <cell r="H1858" t="str">
            <v>TRATOR DE ESTEIRAS COM LAMINA - POTENCIA 305 HP - PESO OPERACIONAL 37 T - MATERIAIS NA OPERACAO</v>
          </cell>
          <cell r="I1858" t="str">
            <v>H</v>
          </cell>
          <cell r="J1858">
            <v>127.37</v>
          </cell>
          <cell r="K1858" t="str">
            <v>INSUMO</v>
          </cell>
          <cell r="L1858">
            <v>4221</v>
          </cell>
          <cell r="M1858" t="str">
            <v>OLEO DIESEL COMBUSTIVEL COMUM</v>
          </cell>
          <cell r="N1858" t="str">
            <v>L</v>
          </cell>
          <cell r="O1858">
            <v>54.9</v>
          </cell>
          <cell r="P1858">
            <v>2.3199999999999998</v>
          </cell>
          <cell r="Q1858">
            <v>127.36</v>
          </cell>
          <cell r="AD1858" t="str">
            <v>CHOR</v>
          </cell>
          <cell r="AE1858" t="str">
            <v>CUSTOS HORÁRIOS DE MÁQUINAS E EQUIPAMENTOS</v>
          </cell>
          <cell r="AF1858">
            <v>329</v>
          </cell>
          <cell r="AG1858" t="str">
            <v>COMPOSIÇÕES AUXILIARES</v>
          </cell>
          <cell r="AH1858">
            <v>0</v>
          </cell>
          <cell r="AI1858">
            <v>0</v>
          </cell>
        </row>
        <row r="1859">
          <cell r="G1859">
            <v>5723</v>
          </cell>
          <cell r="H1859" t="str">
            <v>TRATOR DE ESTEIRAS 99HP, PESO OPERACIONAL 8,5T  (VU=5ANOS) - DEPRECIAO E JUROS</v>
          </cell>
          <cell r="I1859" t="str">
            <v>H</v>
          </cell>
          <cell r="J1859">
            <v>56.67</v>
          </cell>
          <cell r="R1859">
            <v>0</v>
          </cell>
          <cell r="S1859">
            <v>0</v>
          </cell>
          <cell r="T1859">
            <v>0</v>
          </cell>
          <cell r="U1859">
            <v>0</v>
          </cell>
          <cell r="V1859">
            <v>56.66</v>
          </cell>
          <cell r="W1859">
            <v>100</v>
          </cell>
          <cell r="X1859">
            <v>0</v>
          </cell>
          <cell r="Y1859">
            <v>0</v>
          </cell>
          <cell r="Z1859">
            <v>0</v>
          </cell>
          <cell r="AA1859">
            <v>0</v>
          </cell>
          <cell r="AB1859" t="str">
            <v>CAIXA REFERENCIAL</v>
          </cell>
          <cell r="AD1859" t="str">
            <v>CHOR</v>
          </cell>
          <cell r="AE1859" t="str">
            <v>CUSTOS HORÁRIOS DE MÁQUINAS E EQUIPAMENTOS</v>
          </cell>
          <cell r="AF1859">
            <v>329</v>
          </cell>
          <cell r="AG1859" t="str">
            <v>COMPOSIÇÕES AUXILIARES</v>
          </cell>
          <cell r="AH1859">
            <v>0</v>
          </cell>
          <cell r="AI1859">
            <v>0</v>
          </cell>
        </row>
        <row r="1860">
          <cell r="G1860">
            <v>5723</v>
          </cell>
          <cell r="H1860" t="str">
            <v>TRATOR DE ESTEIRAS 99HP, PESO OPERACIONAL 8,5T  (VU=5ANOS) - DEPRECIAO E JUROS</v>
          </cell>
          <cell r="I1860" t="str">
            <v>H</v>
          </cell>
          <cell r="J1860">
            <v>56.67</v>
          </cell>
          <cell r="K1860" t="str">
            <v>INSUMO</v>
          </cell>
          <cell r="L1860">
            <v>7622</v>
          </cell>
          <cell r="M1860" t="str">
            <v>TRATOR DE ESTEIRAS CATERPILLAR D5G -POT.99HP, PESO OPERACIONAL        8,5T **CAIXA**</v>
          </cell>
          <cell r="N1860" t="str">
            <v>UN</v>
          </cell>
          <cell r="O1860">
            <v>1.3189999999999998E-4</v>
          </cell>
          <cell r="P1860">
            <v>429640.05</v>
          </cell>
          <cell r="Q1860">
            <v>56.66</v>
          </cell>
          <cell r="AD1860" t="str">
            <v>CHOR</v>
          </cell>
          <cell r="AE1860" t="str">
            <v>CUSTOS HORÁRIOS DE MÁQUINAS E EQUIPAMENTOS</v>
          </cell>
          <cell r="AF1860">
            <v>329</v>
          </cell>
          <cell r="AG1860" t="str">
            <v>COMPOSIÇÕES AUXILIARES</v>
          </cell>
          <cell r="AH1860">
            <v>0</v>
          </cell>
          <cell r="AI1860">
            <v>0</v>
          </cell>
        </row>
        <row r="1861">
          <cell r="G1861">
            <v>5724</v>
          </cell>
          <cell r="H1861" t="str">
            <v>TRATOR DE ESTEIRAS 99HP, PESO OPERACIONAL 8,5T  (VU=5ANOS) - MANUTENCAO</v>
          </cell>
          <cell r="I1861" t="str">
            <v>H</v>
          </cell>
          <cell r="J1861">
            <v>42.96</v>
          </cell>
          <cell r="R1861">
            <v>0</v>
          </cell>
          <cell r="S1861">
            <v>0</v>
          </cell>
          <cell r="T1861">
            <v>0</v>
          </cell>
          <cell r="U1861">
            <v>0</v>
          </cell>
          <cell r="V1861">
            <v>42.96</v>
          </cell>
          <cell r="W1861">
            <v>100</v>
          </cell>
          <cell r="X1861">
            <v>0</v>
          </cell>
          <cell r="Y1861">
            <v>0</v>
          </cell>
          <cell r="Z1861">
            <v>0</v>
          </cell>
          <cell r="AA1861">
            <v>0</v>
          </cell>
          <cell r="AB1861" t="str">
            <v>CAIXA REFERENCIAL</v>
          </cell>
          <cell r="AD1861" t="str">
            <v>CHOR</v>
          </cell>
          <cell r="AE1861" t="str">
            <v>CUSTOS HORÁRIOS DE MÁQUINAS E EQUIPAMENTOS</v>
          </cell>
          <cell r="AF1861">
            <v>329</v>
          </cell>
          <cell r="AG1861" t="str">
            <v>COMPOSIÇÕES AUXILIARES</v>
          </cell>
          <cell r="AH1861">
            <v>0</v>
          </cell>
          <cell r="AI1861">
            <v>0</v>
          </cell>
        </row>
        <row r="1862">
          <cell r="G1862">
            <v>5724</v>
          </cell>
          <cell r="H1862" t="str">
            <v>TRATOR DE ESTEIRAS 99HP, PESO OPERACIONAL 8,5T  (VU=5ANOS) - MANUTENCAO</v>
          </cell>
          <cell r="I1862" t="str">
            <v>H</v>
          </cell>
          <cell r="J1862">
            <v>42.96</v>
          </cell>
          <cell r="K1862" t="str">
            <v>INSUMO</v>
          </cell>
          <cell r="L1862">
            <v>7622</v>
          </cell>
          <cell r="M1862" t="str">
            <v>TRATOR DE ESTEIRAS CATERPILLAR D5G -POT.99HP, PESO OPERACIONAL        8,5T **CAIXA**</v>
          </cell>
          <cell r="N1862" t="str">
            <v>UN</v>
          </cell>
          <cell r="O1862">
            <v>9.9999999999999991E-5</v>
          </cell>
          <cell r="P1862">
            <v>429640.05</v>
          </cell>
          <cell r="Q1862">
            <v>42.96</v>
          </cell>
          <cell r="AD1862" t="str">
            <v>CHOR</v>
          </cell>
          <cell r="AE1862" t="str">
            <v>CUSTOS HORÁRIOS DE MÁQUINAS E EQUIPAMENTOS</v>
          </cell>
          <cell r="AF1862">
            <v>329</v>
          </cell>
          <cell r="AG1862" t="str">
            <v>COMPOSIÇÕES AUXILIARES</v>
          </cell>
          <cell r="AH1862">
            <v>0</v>
          </cell>
          <cell r="AI1862">
            <v>0</v>
          </cell>
        </row>
        <row r="1863">
          <cell r="G1863">
            <v>5725</v>
          </cell>
          <cell r="H1863" t="str">
            <v>TRATOR DE ESTEIRAS 99HP, PESO OPERACIONAL 8,5T - MAO-DE-OBRA NA OPERACAO DIURNA</v>
          </cell>
          <cell r="I1863" t="str">
            <v>H</v>
          </cell>
          <cell r="J1863">
            <v>14.39</v>
          </cell>
          <cell r="R1863">
            <v>14.39</v>
          </cell>
          <cell r="S1863">
            <v>100</v>
          </cell>
          <cell r="T1863">
            <v>0</v>
          </cell>
          <cell r="U1863">
            <v>0</v>
          </cell>
          <cell r="V1863">
            <v>0</v>
          </cell>
          <cell r="W1863">
            <v>0</v>
          </cell>
          <cell r="X1863">
            <v>0</v>
          </cell>
          <cell r="Y1863">
            <v>0</v>
          </cell>
          <cell r="Z1863">
            <v>0</v>
          </cell>
          <cell r="AA1863">
            <v>0</v>
          </cell>
          <cell r="AB1863" t="str">
            <v>CAIXA REFERENCIAL</v>
          </cell>
          <cell r="AD1863" t="str">
            <v>CHOR</v>
          </cell>
          <cell r="AE1863" t="str">
            <v>CUSTOS HORÁRIOS DE MÁQUINAS E EQUIPAMENTOS</v>
          </cell>
          <cell r="AF1863">
            <v>329</v>
          </cell>
          <cell r="AG1863" t="str">
            <v>COMPOSIÇÕES AUXILIARES</v>
          </cell>
          <cell r="AH1863">
            <v>0</v>
          </cell>
          <cell r="AI1863">
            <v>0</v>
          </cell>
        </row>
        <row r="1864">
          <cell r="G1864">
            <v>5725</v>
          </cell>
          <cell r="H1864" t="str">
            <v>TRATOR DE ESTEIRAS 99HP, PESO OPERACIONAL 8,5T - MAO-DE-OBRA NA OPERACAO DIURNA</v>
          </cell>
          <cell r="I1864" t="str">
            <v>H</v>
          </cell>
          <cell r="J1864">
            <v>14.39</v>
          </cell>
          <cell r="K1864" t="str">
            <v>INSUMO</v>
          </cell>
          <cell r="L1864">
            <v>4237</v>
          </cell>
          <cell r="M1864" t="str">
            <v>TRATORISTA</v>
          </cell>
          <cell r="N1864" t="str">
            <v>H</v>
          </cell>
          <cell r="O1864">
            <v>1</v>
          </cell>
          <cell r="P1864">
            <v>14.39</v>
          </cell>
          <cell r="Q1864">
            <v>14.39</v>
          </cell>
          <cell r="AD1864" t="str">
            <v>CHOR</v>
          </cell>
          <cell r="AE1864" t="str">
            <v>CUSTOS HORÁRIOS DE MÁQUINAS E EQUIPAMENTOS</v>
          </cell>
          <cell r="AF1864">
            <v>329</v>
          </cell>
          <cell r="AG1864" t="str">
            <v>COMPOSIÇÕES AUXILIARES</v>
          </cell>
          <cell r="AH1864">
            <v>0</v>
          </cell>
          <cell r="AI1864">
            <v>0</v>
          </cell>
        </row>
        <row r="1865">
          <cell r="G1865">
            <v>5726</v>
          </cell>
          <cell r="H1865" t="str">
            <v>TRATOR DE ESTEIRAS 99HP, PESO OPERACIONAL 8,5T - MAO-DE-OBRA NA OPERACAO NOTURNA</v>
          </cell>
          <cell r="I1865" t="str">
            <v>H</v>
          </cell>
          <cell r="J1865">
            <v>17.27</v>
          </cell>
          <cell r="R1865">
            <v>17.27</v>
          </cell>
          <cell r="S1865">
            <v>100</v>
          </cell>
          <cell r="T1865">
            <v>0</v>
          </cell>
          <cell r="U1865">
            <v>0</v>
          </cell>
          <cell r="V1865">
            <v>0</v>
          </cell>
          <cell r="W1865">
            <v>0</v>
          </cell>
          <cell r="X1865">
            <v>0</v>
          </cell>
          <cell r="Y1865">
            <v>0</v>
          </cell>
          <cell r="Z1865">
            <v>0</v>
          </cell>
          <cell r="AA1865">
            <v>0</v>
          </cell>
          <cell r="AB1865" t="str">
            <v>CAIXA REFERENCIAL</v>
          </cell>
          <cell r="AD1865" t="str">
            <v>CHOR</v>
          </cell>
          <cell r="AE1865" t="str">
            <v>CUSTOS HORÁRIOS DE MÁQUINAS E EQUIPAMENTOS</v>
          </cell>
          <cell r="AF1865">
            <v>329</v>
          </cell>
          <cell r="AG1865" t="str">
            <v>COMPOSIÇÕES AUXILIARES</v>
          </cell>
          <cell r="AH1865">
            <v>0</v>
          </cell>
          <cell r="AI1865">
            <v>0</v>
          </cell>
        </row>
        <row r="1866">
          <cell r="G1866">
            <v>5726</v>
          </cell>
          <cell r="H1866" t="str">
            <v>TRATOR DE ESTEIRAS 99HP, PESO OPERACIONAL 8,5T - MAO-DE-OBRA NA OPERACAO NOTURNA</v>
          </cell>
          <cell r="I1866" t="str">
            <v>H</v>
          </cell>
          <cell r="J1866">
            <v>17.27</v>
          </cell>
          <cell r="K1866" t="str">
            <v>INSUMO</v>
          </cell>
          <cell r="L1866">
            <v>4237</v>
          </cell>
          <cell r="M1866" t="str">
            <v>TRATORISTA</v>
          </cell>
          <cell r="N1866" t="str">
            <v>H</v>
          </cell>
          <cell r="O1866">
            <v>1.2</v>
          </cell>
          <cell r="P1866">
            <v>14.39</v>
          </cell>
          <cell r="Q1866">
            <v>17.27</v>
          </cell>
          <cell r="AD1866" t="str">
            <v>CHOR</v>
          </cell>
          <cell r="AE1866" t="str">
            <v>CUSTOS HORÁRIOS DE MÁQUINAS E EQUIPAMENTOS</v>
          </cell>
          <cell r="AF1866">
            <v>329</v>
          </cell>
          <cell r="AG1866" t="str">
            <v>COMPOSIÇÕES AUXILIARES</v>
          </cell>
          <cell r="AH1866">
            <v>0</v>
          </cell>
          <cell r="AI1866">
            <v>0</v>
          </cell>
        </row>
        <row r="1867">
          <cell r="G1867">
            <v>5727</v>
          </cell>
          <cell r="H1867" t="str">
            <v>ROLO COMPACTADOR VIBRATÓRIO REBOCÁVEL CILINDRO LISO, 4,7T, IMPACTO DINÂMICO 18,3T - MANUTENÇÃO.</v>
          </cell>
          <cell r="I1867" t="str">
            <v>H</v>
          </cell>
          <cell r="J1867">
            <v>2.62</v>
          </cell>
          <cell r="R1867">
            <v>0</v>
          </cell>
          <cell r="S1867">
            <v>0</v>
          </cell>
          <cell r="T1867">
            <v>0</v>
          </cell>
          <cell r="U1867">
            <v>0</v>
          </cell>
          <cell r="V1867">
            <v>2.62</v>
          </cell>
          <cell r="W1867">
            <v>100</v>
          </cell>
          <cell r="X1867">
            <v>0</v>
          </cell>
          <cell r="Y1867">
            <v>0</v>
          </cell>
          <cell r="Z1867">
            <v>0</v>
          </cell>
          <cell r="AA1867">
            <v>0</v>
          </cell>
          <cell r="AB1867" t="str">
            <v>CAIXA REFERENCIAL</v>
          </cell>
          <cell r="AD1867" t="str">
            <v>CHOR</v>
          </cell>
          <cell r="AE1867" t="str">
            <v>CUSTOS HORÁRIOS DE MÁQUINAS E EQUIPAMENTOS</v>
          </cell>
          <cell r="AF1867">
            <v>329</v>
          </cell>
          <cell r="AG1867" t="str">
            <v>COMPOSIÇÕES AUXILIARES</v>
          </cell>
          <cell r="AH1867">
            <v>0</v>
          </cell>
          <cell r="AI1867">
            <v>0</v>
          </cell>
        </row>
        <row r="1868">
          <cell r="G1868">
            <v>5727</v>
          </cell>
          <cell r="H1868" t="str">
            <v>ROLO COMPACTADOR VIBRATÓRIO REBOCÁVEL CILINDRO LISO, 4,7T, IMPACTO DINÂMICO 18,3T - MANUTENÇÃO.</v>
          </cell>
          <cell r="I1868" t="str">
            <v>H</v>
          </cell>
          <cell r="J1868">
            <v>2.62</v>
          </cell>
          <cell r="K1868" t="str">
            <v>INSUMO</v>
          </cell>
          <cell r="L1868">
            <v>6069</v>
          </cell>
          <cell r="M1868" t="str">
            <v>ROLO COMPACTADOR VIBRATÓRIO REBOCÁVEL AÇO LISO, CMV, MODELO CVR-15L, POTÊNCIA 65CV - PESO 3,8T - IMPACTO DINÂMICO 18,3T</v>
          </cell>
          <cell r="N1868" t="str">
            <v>UN</v>
          </cell>
          <cell r="O1868">
            <v>3.57E-5</v>
          </cell>
          <cell r="P1868">
            <v>73515.990000000005</v>
          </cell>
          <cell r="Q1868">
            <v>2.62</v>
          </cell>
          <cell r="AD1868" t="str">
            <v>CHOR</v>
          </cell>
          <cell r="AE1868" t="str">
            <v>CUSTOS HORÁRIOS DE MÁQUINAS E EQUIPAMENTOS</v>
          </cell>
          <cell r="AF1868">
            <v>329</v>
          </cell>
          <cell r="AG1868" t="str">
            <v>COMPOSIÇÕES AUXILIARES</v>
          </cell>
          <cell r="AH1868">
            <v>0</v>
          </cell>
          <cell r="AI1868">
            <v>0</v>
          </cell>
        </row>
        <row r="1869">
          <cell r="G1869">
            <v>5728</v>
          </cell>
          <cell r="H1869" t="str">
            <v>ROLO COMPACTADOR VIBRATÓRIO, TANDEM, AUTO-PROPEL.,CILINDRO LISO,  58CV -  6,5/9,4 T, SEM OU COM LASTRO - DEPRECIAÇÃO E JUROS.</v>
          </cell>
          <cell r="I1869" t="str">
            <v>H</v>
          </cell>
          <cell r="J1869">
            <v>20.32</v>
          </cell>
          <cell r="R1869">
            <v>0</v>
          </cell>
          <cell r="S1869">
            <v>0</v>
          </cell>
          <cell r="T1869">
            <v>0</v>
          </cell>
          <cell r="U1869">
            <v>0</v>
          </cell>
          <cell r="V1869">
            <v>20.32</v>
          </cell>
          <cell r="W1869">
            <v>100</v>
          </cell>
          <cell r="X1869">
            <v>0</v>
          </cell>
          <cell r="Y1869">
            <v>0</v>
          </cell>
          <cell r="Z1869">
            <v>0</v>
          </cell>
          <cell r="AA1869">
            <v>0</v>
          </cell>
          <cell r="AB1869" t="str">
            <v>CAIXA REFERENCIAL</v>
          </cell>
          <cell r="AD1869" t="str">
            <v>CHOR</v>
          </cell>
          <cell r="AE1869" t="str">
            <v>CUSTOS HORÁRIOS DE MÁQUINAS E EQUIPAMENTOS</v>
          </cell>
          <cell r="AF1869">
            <v>329</v>
          </cell>
          <cell r="AG1869" t="str">
            <v>COMPOSIÇÕES AUXILIARES</v>
          </cell>
          <cell r="AH1869">
            <v>0</v>
          </cell>
          <cell r="AI1869">
            <v>0</v>
          </cell>
        </row>
        <row r="1870">
          <cell r="G1870">
            <v>5728</v>
          </cell>
          <cell r="H1870" t="str">
            <v>ROLO COMPACTADOR VIBRATÓRIO, TANDEM, AUTO-PROPEL.,CILINDRO LISO,  58CV -  6,5/9,4 T, SEM OU COM LASTRO - DEPRECIAÇÃO E JUROS.</v>
          </cell>
          <cell r="I1870" t="str">
            <v>H</v>
          </cell>
          <cell r="J1870">
            <v>20.32</v>
          </cell>
          <cell r="K1870" t="str">
            <v>INSUMO</v>
          </cell>
          <cell r="L1870">
            <v>6067</v>
          </cell>
          <cell r="M1870" t="str">
            <v>ROLO COMPACTADOR VIBRATÓRIO TANDEM AÇO LISO, MULLER, MODELO RT-82H, POTÊNCIA 58CV - PESO SEM/COM LASTRO 6,5/9,4T</v>
          </cell>
          <cell r="N1870" t="str">
            <v>UN</v>
          </cell>
          <cell r="O1870">
            <v>1.071E-4</v>
          </cell>
          <cell r="P1870">
            <v>189744.02</v>
          </cell>
          <cell r="Q1870">
            <v>20.32</v>
          </cell>
          <cell r="AD1870" t="str">
            <v>CHOR</v>
          </cell>
          <cell r="AE1870" t="str">
            <v>CUSTOS HORÁRIOS DE MÁQUINAS E EQUIPAMENTOS</v>
          </cell>
          <cell r="AF1870">
            <v>329</v>
          </cell>
          <cell r="AG1870" t="str">
            <v>COMPOSIÇÕES AUXILIARES</v>
          </cell>
          <cell r="AH1870">
            <v>0</v>
          </cell>
          <cell r="AI1870">
            <v>0</v>
          </cell>
        </row>
        <row r="1871">
          <cell r="G1871">
            <v>5729</v>
          </cell>
          <cell r="H1871" t="str">
            <v>ROLO COMPACTADOR VIBRATÓRIO, TANDEM, AUTO-PROPEL.,CILINDRO LISO,  58CV -  6,5/9,4 T, SEM OU COM LASTRO - MANUTENÇÃO.</v>
          </cell>
          <cell r="I1871" t="str">
            <v>H</v>
          </cell>
          <cell r="J1871">
            <v>12.2</v>
          </cell>
          <cell r="R1871">
            <v>0</v>
          </cell>
          <cell r="S1871">
            <v>0</v>
          </cell>
          <cell r="T1871">
            <v>0</v>
          </cell>
          <cell r="U1871">
            <v>0</v>
          </cell>
          <cell r="V1871">
            <v>12.2</v>
          </cell>
          <cell r="W1871">
            <v>100</v>
          </cell>
          <cell r="X1871">
            <v>0</v>
          </cell>
          <cell r="Y1871">
            <v>0</v>
          </cell>
          <cell r="Z1871">
            <v>0</v>
          </cell>
          <cell r="AA1871">
            <v>0</v>
          </cell>
          <cell r="AB1871" t="str">
            <v>CAIXA REFERENCIAL</v>
          </cell>
          <cell r="AD1871" t="str">
            <v>CHOR</v>
          </cell>
          <cell r="AE1871" t="str">
            <v>CUSTOS HORÁRIOS DE MÁQUINAS E EQUIPAMENTOS</v>
          </cell>
          <cell r="AF1871">
            <v>329</v>
          </cell>
          <cell r="AG1871" t="str">
            <v>COMPOSIÇÕES AUXILIARES</v>
          </cell>
          <cell r="AH1871">
            <v>0</v>
          </cell>
          <cell r="AI1871">
            <v>0</v>
          </cell>
        </row>
        <row r="1872">
          <cell r="G1872">
            <v>5729</v>
          </cell>
          <cell r="H1872" t="str">
            <v>ROLO COMPACTADOR VIBRATÓRIO, TANDEM, AUTO-PROPEL.,CILINDRO LISO,  58CV -  6,5/9,4 T, SEM OU COM LASTRO - MANUTENÇÃO.</v>
          </cell>
          <cell r="I1872" t="str">
            <v>H</v>
          </cell>
          <cell r="J1872">
            <v>12.2</v>
          </cell>
          <cell r="K1872" t="str">
            <v>INSUMO</v>
          </cell>
          <cell r="L1872">
            <v>6067</v>
          </cell>
          <cell r="M1872" t="str">
            <v>ROLO COMPACTADOR VIBRATÓRIO TANDEM AÇO LISO, MULLER, MODELO RT-82H, POTÊNCIA 58CV - PESO SEM/COM LASTRO 6,5/9,4T</v>
          </cell>
          <cell r="N1872" t="str">
            <v>UN</v>
          </cell>
          <cell r="O1872">
            <v>6.4299999999999991E-5</v>
          </cell>
          <cell r="P1872">
            <v>189744.02</v>
          </cell>
          <cell r="Q1872">
            <v>12.2</v>
          </cell>
          <cell r="AD1872" t="str">
            <v>CHOR</v>
          </cell>
          <cell r="AE1872" t="str">
            <v>CUSTOS HORÁRIOS DE MÁQUINAS E EQUIPAMENTOS</v>
          </cell>
          <cell r="AF1872">
            <v>329</v>
          </cell>
          <cell r="AG1872" t="str">
            <v>COMPOSIÇÕES AUXILIARES</v>
          </cell>
          <cell r="AH1872">
            <v>0</v>
          </cell>
          <cell r="AI1872">
            <v>0</v>
          </cell>
        </row>
        <row r="1873">
          <cell r="G1873">
            <v>5730</v>
          </cell>
          <cell r="H1873" t="str">
            <v>ROLO COMPACTADOR VIBRATÓRIO, TANDEM, AUTO-PROPEL.,CILINDRO LISO,  58CV -  6,5/9,4 T, SEM OU COM LASTRO - CUSTOS COM MATERIAIS NA OPERAÇÃO.</v>
          </cell>
          <cell r="I1873" t="str">
            <v>H</v>
          </cell>
          <cell r="J1873">
            <v>31.74</v>
          </cell>
          <cell r="R1873">
            <v>0</v>
          </cell>
          <cell r="S1873">
            <v>0</v>
          </cell>
          <cell r="T1873">
            <v>31.73</v>
          </cell>
          <cell r="U1873">
            <v>100</v>
          </cell>
          <cell r="V1873">
            <v>0</v>
          </cell>
          <cell r="W1873">
            <v>0</v>
          </cell>
          <cell r="X1873">
            <v>0</v>
          </cell>
          <cell r="Y1873">
            <v>0</v>
          </cell>
          <cell r="Z1873">
            <v>0</v>
          </cell>
          <cell r="AA1873">
            <v>0</v>
          </cell>
          <cell r="AB1873" t="str">
            <v>CAIXA REFERENCIAL</v>
          </cell>
          <cell r="AD1873" t="str">
            <v>CHOR</v>
          </cell>
          <cell r="AE1873" t="str">
            <v>CUSTOS HORÁRIOS DE MÁQUINAS E EQUIPAMENTOS</v>
          </cell>
          <cell r="AF1873">
            <v>329</v>
          </cell>
          <cell r="AG1873" t="str">
            <v>COMPOSIÇÕES AUXILIARES</v>
          </cell>
          <cell r="AH1873">
            <v>0</v>
          </cell>
          <cell r="AI1873">
            <v>0</v>
          </cell>
        </row>
        <row r="1874">
          <cell r="G1874">
            <v>5730</v>
          </cell>
          <cell r="H1874" t="str">
            <v>ROLO COMPACTADOR VIBRATÓRIO, TANDEM, AUTO-PROPEL.,CILINDRO LISO,  58CV -  6,5/9,4 T, SEM OU COM LASTRO - CUSTOS COM MATERIAIS NA OPERAÇÃO.</v>
          </cell>
          <cell r="I1874" t="str">
            <v>H</v>
          </cell>
          <cell r="J1874">
            <v>31.74</v>
          </cell>
          <cell r="K1874" t="str">
            <v>INSUMO</v>
          </cell>
          <cell r="L1874">
            <v>4221</v>
          </cell>
          <cell r="M1874" t="str">
            <v>OLEO DIESEL COMBUSTIVEL COMUM</v>
          </cell>
          <cell r="N1874" t="str">
            <v>L</v>
          </cell>
          <cell r="O1874">
            <v>13.68</v>
          </cell>
          <cell r="P1874">
            <v>2.3199999999999998</v>
          </cell>
          <cell r="Q1874">
            <v>31.73</v>
          </cell>
          <cell r="AD1874" t="str">
            <v>CHOR</v>
          </cell>
          <cell r="AE1874" t="str">
            <v>CUSTOS HORÁRIOS DE MÁQUINAS E EQUIPAMENTOS</v>
          </cell>
          <cell r="AF1874">
            <v>329</v>
          </cell>
          <cell r="AG1874" t="str">
            <v>COMPOSIÇÕES AUXILIARES</v>
          </cell>
          <cell r="AH1874">
            <v>0</v>
          </cell>
          <cell r="AI1874">
            <v>0</v>
          </cell>
        </row>
        <row r="1875">
          <cell r="G1875">
            <v>5731</v>
          </cell>
          <cell r="H1875" t="str">
            <v>ROLO COMPACTADOR VIBRATÓRIO, TANDEM, AUTO-PROPEL.,CILINDRO LISO,  58CV -  6,5/9,4 T, SEM OU COM LASTRO - CUSTOS COM MÃO DE OBRA NA OPERAÇÃO NOTURNA.</v>
          </cell>
          <cell r="I1875" t="str">
            <v>H</v>
          </cell>
          <cell r="J1875">
            <v>15.71</v>
          </cell>
          <cell r="R1875">
            <v>15.7</v>
          </cell>
          <cell r="S1875">
            <v>100</v>
          </cell>
          <cell r="T1875">
            <v>0</v>
          </cell>
          <cell r="U1875">
            <v>0</v>
          </cell>
          <cell r="V1875">
            <v>0</v>
          </cell>
          <cell r="W1875">
            <v>0</v>
          </cell>
          <cell r="X1875">
            <v>0</v>
          </cell>
          <cell r="Y1875">
            <v>0</v>
          </cell>
          <cell r="Z1875">
            <v>0</v>
          </cell>
          <cell r="AA1875">
            <v>0</v>
          </cell>
          <cell r="AB1875" t="str">
            <v>CAIXA REFERENCIAL</v>
          </cell>
          <cell r="AD1875" t="str">
            <v>CHOR</v>
          </cell>
          <cell r="AE1875" t="str">
            <v>CUSTOS HORÁRIOS DE MÁQUINAS E EQUIPAMENTOS</v>
          </cell>
          <cell r="AF1875">
            <v>329</v>
          </cell>
          <cell r="AG1875" t="str">
            <v>COMPOSIÇÕES AUXILIARES</v>
          </cell>
          <cell r="AH1875">
            <v>0</v>
          </cell>
          <cell r="AI1875">
            <v>0</v>
          </cell>
        </row>
        <row r="1876">
          <cell r="G1876">
            <v>5731</v>
          </cell>
          <cell r="H1876" t="str">
            <v>ROLO COMPACTADOR VIBRATÓRIO, TANDEM, AUTO-PROPEL.,CILINDRO LISO,  58CV -  6,5/9,4 T, SEM OU COM LASTRO - CUSTOS COM MÃO DE OBRA NA OPERAÇÃO NOTURNA.</v>
          </cell>
          <cell r="I1876" t="str">
            <v>H</v>
          </cell>
          <cell r="J1876">
            <v>15.71</v>
          </cell>
          <cell r="K1876" t="str">
            <v>INSUMO</v>
          </cell>
          <cell r="L1876">
            <v>4238</v>
          </cell>
          <cell r="M1876" t="str">
            <v>OPERADOR DE ROLO COMPACTADOR</v>
          </cell>
          <cell r="N1876" t="str">
            <v>H</v>
          </cell>
          <cell r="O1876">
            <v>1.2</v>
          </cell>
          <cell r="P1876">
            <v>13.09</v>
          </cell>
          <cell r="Q1876">
            <v>15.7</v>
          </cell>
          <cell r="AD1876" t="str">
            <v>CHOR</v>
          </cell>
          <cell r="AE1876" t="str">
            <v>CUSTOS HORÁRIOS DE MÁQUINAS E EQUIPAMENTOS</v>
          </cell>
          <cell r="AF1876">
            <v>329</v>
          </cell>
          <cell r="AG1876" t="str">
            <v>COMPOSIÇÕES AUXILIARES</v>
          </cell>
          <cell r="AH1876">
            <v>0</v>
          </cell>
          <cell r="AI1876">
            <v>0</v>
          </cell>
        </row>
        <row r="1877">
          <cell r="G1877">
            <v>5732</v>
          </cell>
          <cell r="H1877" t="str">
            <v>ROLO COMPACTADOR PNEUMÁTICO, AUTO-PROPEL., PRESSÃO VARIÁVEL,  99HP, PESO OPERACIONAL SEM OU COM LASTRO 8,3/21,0 T - MANUTENÇÃO.</v>
          </cell>
          <cell r="I1877" t="str">
            <v>H</v>
          </cell>
          <cell r="J1877">
            <v>22.21</v>
          </cell>
          <cell r="R1877">
            <v>0</v>
          </cell>
          <cell r="S1877">
            <v>0</v>
          </cell>
          <cell r="T1877">
            <v>0</v>
          </cell>
          <cell r="U1877">
            <v>0</v>
          </cell>
          <cell r="V1877">
            <v>22.21</v>
          </cell>
          <cell r="W1877">
            <v>100</v>
          </cell>
          <cell r="X1877">
            <v>0</v>
          </cell>
          <cell r="Y1877">
            <v>0</v>
          </cell>
          <cell r="Z1877">
            <v>0</v>
          </cell>
          <cell r="AA1877">
            <v>0</v>
          </cell>
          <cell r="AB1877" t="str">
            <v>CAIXA REFERENCIAL</v>
          </cell>
          <cell r="AD1877" t="str">
            <v>CHOR</v>
          </cell>
          <cell r="AE1877" t="str">
            <v>CUSTOS HORÁRIOS DE MÁQUINAS E EQUIPAMENTOS</v>
          </cell>
          <cell r="AF1877">
            <v>329</v>
          </cell>
          <cell r="AG1877" t="str">
            <v>COMPOSIÇÕES AUXILIARES</v>
          </cell>
          <cell r="AH1877">
            <v>0</v>
          </cell>
          <cell r="AI1877">
            <v>0</v>
          </cell>
        </row>
        <row r="1878">
          <cell r="G1878">
            <v>5732</v>
          </cell>
          <cell r="H1878" t="str">
            <v>ROLO COMPACTADOR PNEUMÁTICO, AUTO-PROPEL., PRESSÃO VARIÁVEL,  99HP, PESO OPERACIONAL SEM OU COM LASTRO 8,3/21,0 T - MANUTENÇÃO.</v>
          </cell>
          <cell r="I1878" t="str">
            <v>H</v>
          </cell>
          <cell r="J1878">
            <v>22.21</v>
          </cell>
          <cell r="K1878" t="str">
            <v>INSUMO</v>
          </cell>
          <cell r="L1878">
            <v>6066</v>
          </cell>
          <cell r="M1878" t="str">
            <v>ROLO COMPACTADOR DE PNEUS ESTÁTICO PARA ASFALTO, PRESSÃO VARIÁVEL, DYNAPAC, MODELO CP-221, POTÊNCIA 100HP - PESO SEM/COM LASTRO 11,8/21T</v>
          </cell>
          <cell r="N1878" t="str">
            <v>UN</v>
          </cell>
          <cell r="O1878">
            <v>6.4299999999999991E-5</v>
          </cell>
          <cell r="P1878">
            <v>345471.72</v>
          </cell>
          <cell r="Q1878">
            <v>22.21</v>
          </cell>
          <cell r="AD1878" t="str">
            <v>CHOR</v>
          </cell>
          <cell r="AE1878" t="str">
            <v>CUSTOS HORÁRIOS DE MÁQUINAS E EQUIPAMENTOS</v>
          </cell>
          <cell r="AF1878">
            <v>329</v>
          </cell>
          <cell r="AG1878" t="str">
            <v>COMPOSIÇÕES AUXILIARES</v>
          </cell>
          <cell r="AH1878">
            <v>0</v>
          </cell>
          <cell r="AI1878">
            <v>0</v>
          </cell>
        </row>
        <row r="1879">
          <cell r="G1879">
            <v>5733</v>
          </cell>
          <cell r="H1879" t="str">
            <v>ROLO COMPACTADOR PNEUMÁTICO, AUTO-PROPEL., PRESSÃO VARIÁVEL, 99HP, PESO OPERACIONAL SEM OU COM LASTRO 8,3/21,0 T - CUSTO COM MATERIAIS NA OPERAÇÃO</v>
          </cell>
          <cell r="I1879" t="str">
            <v>H</v>
          </cell>
          <cell r="J1879">
            <v>60.55</v>
          </cell>
          <cell r="R1879">
            <v>0</v>
          </cell>
          <cell r="S1879">
            <v>0</v>
          </cell>
          <cell r="T1879">
            <v>60.55</v>
          </cell>
          <cell r="U1879">
            <v>100</v>
          </cell>
          <cell r="V1879">
            <v>0</v>
          </cell>
          <cell r="W1879">
            <v>0</v>
          </cell>
          <cell r="X1879">
            <v>0</v>
          </cell>
          <cell r="Y1879">
            <v>0</v>
          </cell>
          <cell r="Z1879">
            <v>0</v>
          </cell>
          <cell r="AA1879">
            <v>0</v>
          </cell>
          <cell r="AB1879" t="str">
            <v>CAIXA REFERENCIAL</v>
          </cell>
          <cell r="AD1879" t="str">
            <v>CHOR</v>
          </cell>
          <cell r="AE1879" t="str">
            <v>CUSTOS HORÁRIOS DE MÁQUINAS E EQUIPAMENTOS</v>
          </cell>
          <cell r="AF1879">
            <v>329</v>
          </cell>
          <cell r="AG1879" t="str">
            <v>COMPOSIÇÕES AUXILIARES</v>
          </cell>
          <cell r="AH1879">
            <v>0</v>
          </cell>
          <cell r="AI1879">
            <v>0</v>
          </cell>
        </row>
        <row r="1880">
          <cell r="G1880">
            <v>5733</v>
          </cell>
          <cell r="H1880" t="str">
            <v>ROLO COMPACTADOR PNEUMÁTICO, AUTO-PROPEL., PRESSÃO VARIÁVEL, 99HP, PESO OPERACIONAL SEM OU COM LASTRO 8,3/21,0 T - CUSTO COM MATERIAIS NA OPERAÇÃO</v>
          </cell>
          <cell r="I1880" t="str">
            <v>H</v>
          </cell>
          <cell r="J1880">
            <v>60.55</v>
          </cell>
          <cell r="K1880" t="str">
            <v>INSUMO</v>
          </cell>
          <cell r="L1880">
            <v>4221</v>
          </cell>
          <cell r="M1880" t="str">
            <v>OLEO DIESEL COMBUSTIVEL COMUM</v>
          </cell>
          <cell r="N1880" t="str">
            <v>L</v>
          </cell>
          <cell r="O1880">
            <v>26.1</v>
          </cell>
          <cell r="P1880">
            <v>2.3199999999999998</v>
          </cell>
          <cell r="Q1880">
            <v>60.55</v>
          </cell>
          <cell r="AD1880" t="str">
            <v>CHOR</v>
          </cell>
          <cell r="AE1880" t="str">
            <v>CUSTOS HORÁRIOS DE MÁQUINAS E EQUIPAMENTOS</v>
          </cell>
          <cell r="AF1880">
            <v>329</v>
          </cell>
          <cell r="AG1880" t="str">
            <v>COMPOSIÇÕES AUXILIARES</v>
          </cell>
          <cell r="AH1880">
            <v>0</v>
          </cell>
          <cell r="AI1880">
            <v>0</v>
          </cell>
        </row>
        <row r="1881">
          <cell r="G1881">
            <v>5734</v>
          </cell>
          <cell r="H1881" t="str">
            <v>RETRO-ESCAVADEIRA, 74HP   (VU=6 ANOS)- DEPRECIAÇÃO E JUROS</v>
          </cell>
          <cell r="I1881" t="str">
            <v>H</v>
          </cell>
          <cell r="J1881">
            <v>25.26</v>
          </cell>
          <cell r="R1881">
            <v>0</v>
          </cell>
          <cell r="S1881">
            <v>0</v>
          </cell>
          <cell r="T1881">
            <v>0</v>
          </cell>
          <cell r="U1881">
            <v>0</v>
          </cell>
          <cell r="V1881">
            <v>25.25</v>
          </cell>
          <cell r="W1881">
            <v>100</v>
          </cell>
          <cell r="X1881">
            <v>0</v>
          </cell>
          <cell r="Y1881">
            <v>0</v>
          </cell>
          <cell r="Z1881">
            <v>0</v>
          </cell>
          <cell r="AA1881">
            <v>0</v>
          </cell>
          <cell r="AB1881" t="str">
            <v>CAIXA REFERENCIAL</v>
          </cell>
          <cell r="AD1881" t="str">
            <v>CHOR</v>
          </cell>
          <cell r="AE1881" t="str">
            <v>CUSTOS HORÁRIOS DE MÁQUINAS E EQUIPAMENTOS</v>
          </cell>
          <cell r="AF1881">
            <v>329</v>
          </cell>
          <cell r="AG1881" t="str">
            <v>COMPOSIÇÕES AUXILIARES</v>
          </cell>
          <cell r="AH1881">
            <v>0</v>
          </cell>
          <cell r="AI1881">
            <v>0</v>
          </cell>
        </row>
        <row r="1882">
          <cell r="G1882">
            <v>5734</v>
          </cell>
          <cell r="H1882" t="str">
            <v>RETRO-ESCAVADEIRA, 74HP   (VU=6 ANOS)- DEPRECIAÇÃO E JUROS</v>
          </cell>
          <cell r="I1882" t="str">
            <v>H</v>
          </cell>
          <cell r="J1882">
            <v>25.26</v>
          </cell>
          <cell r="K1882" t="str">
            <v>INSUMO</v>
          </cell>
          <cell r="L1882">
            <v>6046</v>
          </cell>
          <cell r="M1882" t="str">
            <v>RETROESCAVADEIRA SOBRE RODAS, TRAÇÃO 4X4, POTÊNCIA MÍN. 70HP, CAÇAMBA CAP. MIN. 0,7M3, PESO OPERACIONAL MIN. 6500 KG, PROFUNDIDADE DE ESCAVAÇÃO SUPERIOR A 4,00M.</v>
          </cell>
          <cell r="N1882" t="str">
            <v>UN</v>
          </cell>
          <cell r="O1882">
            <v>1.148E-4</v>
          </cell>
          <cell r="P1882">
            <v>220000</v>
          </cell>
          <cell r="Q1882">
            <v>25.25</v>
          </cell>
          <cell r="AD1882" t="str">
            <v>CHOR</v>
          </cell>
          <cell r="AE1882" t="str">
            <v>CUSTOS HORÁRIOS DE MÁQUINAS E EQUIPAMENTOS</v>
          </cell>
          <cell r="AF1882">
            <v>329</v>
          </cell>
          <cell r="AG1882" t="str">
            <v>COMPOSIÇÕES AUXILIARES</v>
          </cell>
          <cell r="AH1882">
            <v>0</v>
          </cell>
          <cell r="AI1882">
            <v>0</v>
          </cell>
        </row>
        <row r="1883">
          <cell r="G1883">
            <v>5735</v>
          </cell>
          <cell r="H1883" t="str">
            <v>RETRO-ESCAVADEIRA, 74HP (VU= 6 ANOS)  - MANUTENÇÃO</v>
          </cell>
          <cell r="I1883" t="str">
            <v>H</v>
          </cell>
          <cell r="J1883">
            <v>14.67</v>
          </cell>
          <cell r="R1883">
            <v>0</v>
          </cell>
          <cell r="S1883">
            <v>0</v>
          </cell>
          <cell r="T1883">
            <v>0</v>
          </cell>
          <cell r="U1883">
            <v>0</v>
          </cell>
          <cell r="V1883">
            <v>14.67</v>
          </cell>
          <cell r="W1883">
            <v>100</v>
          </cell>
          <cell r="X1883">
            <v>0</v>
          </cell>
          <cell r="Y1883">
            <v>0</v>
          </cell>
          <cell r="Z1883">
            <v>0</v>
          </cell>
          <cell r="AA1883">
            <v>0</v>
          </cell>
          <cell r="AB1883" t="str">
            <v>CAIXA REFERENCIAL</v>
          </cell>
          <cell r="AD1883" t="str">
            <v>CHOR</v>
          </cell>
          <cell r="AE1883" t="str">
            <v>CUSTOS HORÁRIOS DE MÁQUINAS E EQUIPAMENTOS</v>
          </cell>
          <cell r="AF1883">
            <v>329</v>
          </cell>
          <cell r="AG1883" t="str">
            <v>COMPOSIÇÕES AUXILIARES</v>
          </cell>
          <cell r="AH1883">
            <v>0</v>
          </cell>
          <cell r="AI1883">
            <v>0</v>
          </cell>
        </row>
        <row r="1884">
          <cell r="G1884">
            <v>5735</v>
          </cell>
          <cell r="H1884" t="str">
            <v>RETRO-ESCAVADEIRA, 74HP (VU= 6 ANOS)  - MANUTENÇÃO</v>
          </cell>
          <cell r="I1884" t="str">
            <v>H</v>
          </cell>
          <cell r="J1884">
            <v>14.67</v>
          </cell>
          <cell r="K1884" t="str">
            <v>INSUMO</v>
          </cell>
          <cell r="L1884">
            <v>6046</v>
          </cell>
          <cell r="M1884" t="str">
            <v>RETROESCAVADEIRA SOBRE RODAS, TRAÇÃO 4X4, POTÊNCIA MÍN. 70HP, CAÇAMBA CAP. MIN. 0,7M3, PESO OPERACIONAL MIN. 6500 KG, PROFUNDIDADE DE ESCAVAÇÃO SUPERIOR A 4,00M.</v>
          </cell>
          <cell r="N1884" t="str">
            <v>UN</v>
          </cell>
          <cell r="O1884">
            <v>6.6699999999999995E-5</v>
          </cell>
          <cell r="P1884">
            <v>220000</v>
          </cell>
          <cell r="Q1884">
            <v>14.67</v>
          </cell>
          <cell r="AD1884" t="str">
            <v>CHOR</v>
          </cell>
          <cell r="AE1884" t="str">
            <v>CUSTOS HORÁRIOS DE MÁQUINAS E EQUIPAMENTOS</v>
          </cell>
          <cell r="AF1884">
            <v>329</v>
          </cell>
          <cell r="AG1884" t="str">
            <v>COMPOSIÇÕES AUXILIARES</v>
          </cell>
          <cell r="AH1884">
            <v>0</v>
          </cell>
          <cell r="AI1884">
            <v>0</v>
          </cell>
        </row>
        <row r="1885">
          <cell r="G1885">
            <v>5736</v>
          </cell>
          <cell r="H1885" t="str">
            <v>RETRO-ESCAVADEIRA, 74HP (VU= 5 ANOS)  - MATERIAIS OPERAÇÃO</v>
          </cell>
          <cell r="I1885" t="str">
            <v>H</v>
          </cell>
          <cell r="J1885">
            <v>35.08</v>
          </cell>
          <cell r="R1885">
            <v>0</v>
          </cell>
          <cell r="S1885">
            <v>0</v>
          </cell>
          <cell r="T1885">
            <v>35.07</v>
          </cell>
          <cell r="U1885">
            <v>100</v>
          </cell>
          <cell r="V1885">
            <v>0</v>
          </cell>
          <cell r="W1885">
            <v>0</v>
          </cell>
          <cell r="X1885">
            <v>0</v>
          </cell>
          <cell r="Y1885">
            <v>0</v>
          </cell>
          <cell r="Z1885">
            <v>0</v>
          </cell>
          <cell r="AA1885">
            <v>0</v>
          </cell>
          <cell r="AB1885" t="str">
            <v>CAIXA REFERENCIAL</v>
          </cell>
          <cell r="AD1885" t="str">
            <v>CHOR</v>
          </cell>
          <cell r="AE1885" t="str">
            <v>CUSTOS HORÁRIOS DE MÁQUINAS E EQUIPAMENTOS</v>
          </cell>
          <cell r="AF1885">
            <v>329</v>
          </cell>
          <cell r="AG1885" t="str">
            <v>COMPOSIÇÕES AUXILIARES</v>
          </cell>
          <cell r="AH1885">
            <v>0</v>
          </cell>
          <cell r="AI1885">
            <v>0</v>
          </cell>
        </row>
        <row r="1886">
          <cell r="G1886">
            <v>5736</v>
          </cell>
          <cell r="H1886" t="str">
            <v>RETRO-ESCAVADEIRA, 74HP (VU= 5 ANOS)  - MATERIAIS OPERAÇÃO</v>
          </cell>
          <cell r="I1886" t="str">
            <v>H</v>
          </cell>
          <cell r="J1886">
            <v>35.08</v>
          </cell>
          <cell r="K1886" t="str">
            <v>INSUMO</v>
          </cell>
          <cell r="L1886">
            <v>4221</v>
          </cell>
          <cell r="M1886" t="str">
            <v>OLEO DIESEL COMBUSTIVEL COMUM</v>
          </cell>
          <cell r="N1886" t="str">
            <v>L</v>
          </cell>
          <cell r="O1886">
            <v>15.12</v>
          </cell>
          <cell r="P1886">
            <v>2.3199999999999998</v>
          </cell>
          <cell r="Q1886">
            <v>35.07</v>
          </cell>
          <cell r="AD1886" t="str">
            <v>CHOR</v>
          </cell>
          <cell r="AE1886" t="str">
            <v>CUSTOS HORÁRIOS DE MÁQUINAS E EQUIPAMENTOS</v>
          </cell>
          <cell r="AF1886">
            <v>329</v>
          </cell>
          <cell r="AG1886" t="str">
            <v>COMPOSIÇÕES AUXILIARES</v>
          </cell>
          <cell r="AH1886">
            <v>0</v>
          </cell>
          <cell r="AI1886">
            <v>0</v>
          </cell>
        </row>
        <row r="1887">
          <cell r="G1887">
            <v>5737</v>
          </cell>
          <cell r="H1887" t="str">
            <v>RETRO-ESCAVADEIRA, 74HP   (VU=6 ANOS) - MÃO-DE-OBRA/OPERAÇÃO NOTURNO</v>
          </cell>
          <cell r="I1887" t="str">
            <v>H</v>
          </cell>
          <cell r="J1887">
            <v>13.09</v>
          </cell>
          <cell r="R1887">
            <v>13.09</v>
          </cell>
          <cell r="S1887">
            <v>100</v>
          </cell>
          <cell r="T1887">
            <v>0</v>
          </cell>
          <cell r="U1887">
            <v>0</v>
          </cell>
          <cell r="V1887">
            <v>0</v>
          </cell>
          <cell r="W1887">
            <v>0</v>
          </cell>
          <cell r="X1887">
            <v>0</v>
          </cell>
          <cell r="Y1887">
            <v>0</v>
          </cell>
          <cell r="Z1887">
            <v>0</v>
          </cell>
          <cell r="AA1887">
            <v>0</v>
          </cell>
          <cell r="AB1887" t="str">
            <v>CAIXA REFERENCIAL</v>
          </cell>
          <cell r="AD1887" t="str">
            <v>CHOR</v>
          </cell>
          <cell r="AE1887" t="str">
            <v>CUSTOS HORÁRIOS DE MÁQUINAS E EQUIPAMENTOS</v>
          </cell>
          <cell r="AF1887">
            <v>329</v>
          </cell>
          <cell r="AG1887" t="str">
            <v>COMPOSIÇÕES AUXILIARES</v>
          </cell>
          <cell r="AH1887">
            <v>0</v>
          </cell>
          <cell r="AI1887">
            <v>0</v>
          </cell>
        </row>
        <row r="1888">
          <cell r="G1888">
            <v>5737</v>
          </cell>
          <cell r="H1888" t="str">
            <v>RETRO-ESCAVADEIRA, 74HP   (VU=6 ANOS) - MÃO-DE-OBRA/OPERAÇÃO NOTURNO</v>
          </cell>
          <cell r="I1888" t="str">
            <v>H</v>
          </cell>
          <cell r="J1888">
            <v>13.09</v>
          </cell>
          <cell r="K1888" t="str">
            <v>INSUMO</v>
          </cell>
          <cell r="L1888">
            <v>4234</v>
          </cell>
          <cell r="M1888" t="str">
            <v>OPERADOR DE ESCAVADEIRA</v>
          </cell>
          <cell r="N1888" t="str">
            <v>H</v>
          </cell>
          <cell r="O1888">
            <v>1</v>
          </cell>
          <cell r="P1888">
            <v>13.09</v>
          </cell>
          <cell r="Q1888">
            <v>13.09</v>
          </cell>
          <cell r="AD1888" t="str">
            <v>CHOR</v>
          </cell>
          <cell r="AE1888" t="str">
            <v>CUSTOS HORÁRIOS DE MÁQUINAS E EQUIPAMENTOS</v>
          </cell>
          <cell r="AF1888">
            <v>329</v>
          </cell>
          <cell r="AG1888" t="str">
            <v>COMPOSIÇÕES AUXILIARES</v>
          </cell>
          <cell r="AH1888">
            <v>0</v>
          </cell>
          <cell r="AI1888">
            <v>0</v>
          </cell>
        </row>
        <row r="1889">
          <cell r="G1889">
            <v>5738</v>
          </cell>
          <cell r="H1889" t="str">
            <v>ROLO COMPACTADOR VIBRATÓRIO PÉ DE CARNEIRO, OPERADO POR CONTROLE REMOTO, POTÊNCIA 17HP, PESO OPERACIONAL 1,65T - DEPRECIAÇÃO E JUROS</v>
          </cell>
          <cell r="I1889" t="str">
            <v>H</v>
          </cell>
          <cell r="J1889">
            <v>5.67</v>
          </cell>
          <cell r="R1889">
            <v>0</v>
          </cell>
          <cell r="S1889">
            <v>0</v>
          </cell>
          <cell r="T1889">
            <v>0</v>
          </cell>
          <cell r="U1889">
            <v>0</v>
          </cell>
          <cell r="V1889">
            <v>5.66</v>
          </cell>
          <cell r="W1889">
            <v>100</v>
          </cell>
          <cell r="X1889">
            <v>0</v>
          </cell>
          <cell r="Y1889">
            <v>0</v>
          </cell>
          <cell r="Z1889">
            <v>0</v>
          </cell>
          <cell r="AA1889">
            <v>0</v>
          </cell>
          <cell r="AB1889" t="str">
            <v>CAIXA REFERENCIAL</v>
          </cell>
          <cell r="AD1889" t="str">
            <v>CHOR</v>
          </cell>
          <cell r="AE1889" t="str">
            <v>CUSTOS HORÁRIOS DE MÁQUINAS E EQUIPAMENTOS</v>
          </cell>
          <cell r="AF1889">
            <v>329</v>
          </cell>
          <cell r="AG1889" t="str">
            <v>COMPOSIÇÕES AUXILIARES</v>
          </cell>
          <cell r="AH1889">
            <v>0</v>
          </cell>
          <cell r="AI1889">
            <v>0</v>
          </cell>
        </row>
        <row r="1890">
          <cell r="G1890">
            <v>5738</v>
          </cell>
          <cell r="H1890" t="str">
            <v>ROLO COMPACTADOR VIBRATÓRIO PÉ DE CARNEIRO, OPERADO POR CONTROLE REMOTO, POTÊNCIA 17HP, PESO OPERACIONAL 1,65T - DEPRECIAÇÃO E JUROS</v>
          </cell>
          <cell r="I1890" t="str">
            <v>H</v>
          </cell>
          <cell r="J1890">
            <v>5.67</v>
          </cell>
          <cell r="K1890" t="str">
            <v>INSUMO</v>
          </cell>
          <cell r="L1890">
            <v>6070</v>
          </cell>
          <cell r="M1890" t="str">
            <v>ROLO COMPACTADOR VIBRATÓRIO PÉ DE CARNEIRO (OPERADO POR CONTROLE REMOTO), DYNAPAC, MODELO LP-8500, POTÊNCIA 17HP - PESO OPERACIONAL 1,65 T</v>
          </cell>
          <cell r="N1890" t="str">
            <v>UN</v>
          </cell>
          <cell r="O1890">
            <v>1.071E-4</v>
          </cell>
          <cell r="P1890">
            <v>52903.48</v>
          </cell>
          <cell r="Q1890">
            <v>5.66</v>
          </cell>
          <cell r="AD1890" t="str">
            <v>CHOR</v>
          </cell>
          <cell r="AE1890" t="str">
            <v>CUSTOS HORÁRIOS DE MÁQUINAS E EQUIPAMENTOS</v>
          </cell>
          <cell r="AF1890">
            <v>329</v>
          </cell>
          <cell r="AG1890" t="str">
            <v>COMPOSIÇÕES AUXILIARES</v>
          </cell>
          <cell r="AH1890">
            <v>0</v>
          </cell>
          <cell r="AI1890">
            <v>0</v>
          </cell>
        </row>
        <row r="1891">
          <cell r="G1891">
            <v>5739</v>
          </cell>
          <cell r="H1891" t="str">
            <v>ROLO COMPACTADOR VIBRATÓRIO PÉ DE CARNEIRO, OPERADO POR CONTROLE REMOTO, 17HP - 1,65T - MANUTENÇÃO.</v>
          </cell>
          <cell r="I1891" t="str">
            <v>H</v>
          </cell>
          <cell r="J1891">
            <v>1.89</v>
          </cell>
          <cell r="R1891">
            <v>0</v>
          </cell>
          <cell r="S1891">
            <v>0</v>
          </cell>
          <cell r="T1891">
            <v>0</v>
          </cell>
          <cell r="U1891">
            <v>0</v>
          </cell>
          <cell r="V1891">
            <v>1.88</v>
          </cell>
          <cell r="W1891">
            <v>100</v>
          </cell>
          <cell r="X1891">
            <v>0</v>
          </cell>
          <cell r="Y1891">
            <v>0</v>
          </cell>
          <cell r="Z1891">
            <v>0</v>
          </cell>
          <cell r="AA1891">
            <v>0</v>
          </cell>
          <cell r="AB1891" t="str">
            <v>CAIXA REFERENCIAL</v>
          </cell>
          <cell r="AD1891" t="str">
            <v>CHOR</v>
          </cell>
          <cell r="AE1891" t="str">
            <v>CUSTOS HORÁRIOS DE MÁQUINAS E EQUIPAMENTOS</v>
          </cell>
          <cell r="AF1891">
            <v>329</v>
          </cell>
          <cell r="AG1891" t="str">
            <v>COMPOSIÇÕES AUXILIARES</v>
          </cell>
          <cell r="AH1891">
            <v>0</v>
          </cell>
          <cell r="AI1891">
            <v>0</v>
          </cell>
        </row>
        <row r="1892">
          <cell r="G1892">
            <v>5739</v>
          </cell>
          <cell r="H1892" t="str">
            <v>ROLO COMPACTADOR VIBRATÓRIO PÉ DE CARNEIRO, OPERADO POR CONTROLE REMOTO, 17HP - 1,65T - MANUTENÇÃO.</v>
          </cell>
          <cell r="I1892" t="str">
            <v>H</v>
          </cell>
          <cell r="J1892">
            <v>1.89</v>
          </cell>
          <cell r="K1892" t="str">
            <v>INSUMO</v>
          </cell>
          <cell r="L1892">
            <v>6070</v>
          </cell>
          <cell r="M1892" t="str">
            <v>ROLO COMPACTADOR VIBRATÓRIO PÉ DE CARNEIRO (OPERADO POR CONTROLE REMOTO), DYNAPAC, MODELO LP-8500, POTÊNCIA 17HP - PESO OPERACIONAL 1,65 T</v>
          </cell>
          <cell r="N1892" t="str">
            <v>UN</v>
          </cell>
          <cell r="O1892">
            <v>3.57E-5</v>
          </cell>
          <cell r="P1892">
            <v>52903.48</v>
          </cell>
          <cell r="Q1892">
            <v>1.88</v>
          </cell>
          <cell r="AD1892" t="str">
            <v>CHOR</v>
          </cell>
          <cell r="AE1892" t="str">
            <v>CUSTOS HORÁRIOS DE MÁQUINAS E EQUIPAMENTOS</v>
          </cell>
          <cell r="AF1892">
            <v>329</v>
          </cell>
          <cell r="AG1892" t="str">
            <v>COMPOSIÇÕES AUXILIARES</v>
          </cell>
          <cell r="AH1892">
            <v>0</v>
          </cell>
          <cell r="AI1892">
            <v>0</v>
          </cell>
        </row>
        <row r="1893">
          <cell r="G1893">
            <v>5740</v>
          </cell>
          <cell r="H1893" t="str">
            <v>EQUIPAMENTO PARA LAMA ASFALTICA COM SILO DE AGREGADO 6M3, DOSADOR DE CIMENTO, MONTADO SOBRE CAMINHÃO - DEPRECIACAO E JUROS</v>
          </cell>
          <cell r="I1893" t="str">
            <v>H</v>
          </cell>
          <cell r="J1893">
            <v>43.26</v>
          </cell>
          <cell r="R1893">
            <v>0</v>
          </cell>
          <cell r="S1893">
            <v>0</v>
          </cell>
          <cell r="T1893">
            <v>0</v>
          </cell>
          <cell r="U1893">
            <v>0</v>
          </cell>
          <cell r="V1893">
            <v>43.26</v>
          </cell>
          <cell r="W1893">
            <v>100</v>
          </cell>
          <cell r="X1893">
            <v>0</v>
          </cell>
          <cell r="Y1893">
            <v>0</v>
          </cell>
          <cell r="Z1893">
            <v>0</v>
          </cell>
          <cell r="AA1893">
            <v>0</v>
          </cell>
          <cell r="AB1893" t="str">
            <v>CAIXA REFERENCIAL</v>
          </cell>
          <cell r="AD1893" t="str">
            <v>CHOR</v>
          </cell>
          <cell r="AE1893" t="str">
            <v>CUSTOS HORÁRIOS DE MÁQUINAS E EQUIPAMENTOS</v>
          </cell>
          <cell r="AF1893">
            <v>329</v>
          </cell>
          <cell r="AG1893" t="str">
            <v>COMPOSIÇÕES AUXILIARES</v>
          </cell>
          <cell r="AH1893">
            <v>0</v>
          </cell>
          <cell r="AI1893">
            <v>0</v>
          </cell>
        </row>
        <row r="1894">
          <cell r="G1894">
            <v>5740</v>
          </cell>
          <cell r="H1894" t="str">
            <v>EQUIPAMENTO PARA LAMA ASFALTICA COM SILO DE AGREGADO 6M3, DOSADOR DE CIMENTO, MONTADO SOBRE CAMINHÃO - DEPRECIACAO E JUROS</v>
          </cell>
          <cell r="I1894" t="str">
            <v>H</v>
          </cell>
          <cell r="J1894">
            <v>43.26</v>
          </cell>
          <cell r="K1894" t="str">
            <v>INSUMO</v>
          </cell>
          <cell r="L1894">
            <v>1154</v>
          </cell>
          <cell r="M1894" t="str">
            <v>EQUIPAMENTO P/ LAMA ASFÁLTICA, CONSMAQ, MOD. LA-6,  C/ SILO DE AGREGADO 6 M3, DOSADOR CIMENTO, 2 TANQUES 2 M3 CADA, P/ EMULSÃO / AGUA, MISTURADOR HELICOIDAL E CAIXA, A SER MONTADO SOBRE CAMINHÃO</v>
          </cell>
          <cell r="N1894" t="str">
            <v>UN</v>
          </cell>
          <cell r="O1894">
            <v>1.4799999999999999E-4</v>
          </cell>
          <cell r="P1894">
            <v>292320</v>
          </cell>
          <cell r="Q1894">
            <v>43.26</v>
          </cell>
          <cell r="AD1894" t="str">
            <v>CHOR</v>
          </cell>
          <cell r="AE1894" t="str">
            <v>CUSTOS HORÁRIOS DE MÁQUINAS E EQUIPAMENTOS</v>
          </cell>
          <cell r="AF1894">
            <v>329</v>
          </cell>
          <cell r="AG1894" t="str">
            <v>COMPOSIÇÕES AUXILIARES</v>
          </cell>
          <cell r="AH1894">
            <v>0</v>
          </cell>
          <cell r="AI1894">
            <v>0</v>
          </cell>
        </row>
        <row r="1895">
          <cell r="G1895">
            <v>5741</v>
          </cell>
          <cell r="H1895" t="str">
            <v>EQUIPAMENTO PARA LAMA ASFALTICA COM SILO DE AGREGADO 6M3, DOSADOR DE CIMENTO, A SER MONTADO SOBRE CAMINHÃO (NAO INCLUI O CAMINHAO) - CUSTO HORARIO DE MANUTENCAO</v>
          </cell>
          <cell r="I1895" t="str">
            <v>H</v>
          </cell>
          <cell r="J1895">
            <v>19.5</v>
          </cell>
          <cell r="R1895">
            <v>0</v>
          </cell>
          <cell r="S1895">
            <v>0</v>
          </cell>
          <cell r="T1895">
            <v>0</v>
          </cell>
          <cell r="U1895">
            <v>0</v>
          </cell>
          <cell r="V1895">
            <v>19.489999999999998</v>
          </cell>
          <cell r="W1895">
            <v>100</v>
          </cell>
          <cell r="X1895">
            <v>0</v>
          </cell>
          <cell r="Y1895">
            <v>0</v>
          </cell>
          <cell r="Z1895">
            <v>0</v>
          </cell>
          <cell r="AA1895">
            <v>0</v>
          </cell>
          <cell r="AB1895" t="str">
            <v>CAIXA REFERENCIAL</v>
          </cell>
          <cell r="AD1895" t="str">
            <v>CHOR</v>
          </cell>
          <cell r="AE1895" t="str">
            <v>CUSTOS HORÁRIOS DE MÁQUINAS E EQUIPAMENTOS</v>
          </cell>
          <cell r="AF1895">
            <v>329</v>
          </cell>
          <cell r="AG1895" t="str">
            <v>COMPOSIÇÕES AUXILIARES</v>
          </cell>
          <cell r="AH1895">
            <v>0</v>
          </cell>
          <cell r="AI1895">
            <v>0</v>
          </cell>
        </row>
        <row r="1896">
          <cell r="G1896">
            <v>5741</v>
          </cell>
          <cell r="H1896" t="str">
            <v>EQUIPAMENTO PARA LAMA ASFALTICA COM SILO DE AGREGADO 6M3, DOSADOR DE CIMENTO, A SER MONTADO SOBRE CAMINHÃO (NAO INCLUI O CAMINHAO) - CUSTO HORARIO DE MANUTENCAO</v>
          </cell>
          <cell r="I1896" t="str">
            <v>H</v>
          </cell>
          <cell r="J1896">
            <v>19.5</v>
          </cell>
          <cell r="K1896" t="str">
            <v>INSUMO</v>
          </cell>
          <cell r="L1896">
            <v>1154</v>
          </cell>
          <cell r="M1896" t="str">
            <v>EQUIPAMENTO P/ LAMA ASFÁLTICA, CONSMAQ, MOD. LA-6,  C/ SILO DE AGREGADO 6 M3, DOSADOR CIMENTO, 2 TANQUES 2 M3 CADA, P/ EMULSÃO / AGUA, MISTURADOR HELICOIDAL E CAIXA, A SER MONTADO SOBRE CAMINHÃO</v>
          </cell>
          <cell r="N1896" t="str">
            <v>UN</v>
          </cell>
          <cell r="O1896">
            <v>6.6699999999999995E-5</v>
          </cell>
          <cell r="P1896">
            <v>292320</v>
          </cell>
          <cell r="Q1896">
            <v>19.489999999999998</v>
          </cell>
          <cell r="AD1896" t="str">
            <v>CHOR</v>
          </cell>
          <cell r="AE1896" t="str">
            <v>CUSTOS HORÁRIOS DE MÁQUINAS E EQUIPAMENTOS</v>
          </cell>
          <cell r="AF1896">
            <v>329</v>
          </cell>
          <cell r="AG1896" t="str">
            <v>COMPOSIÇÕES AUXILIARES</v>
          </cell>
          <cell r="AH1896">
            <v>0</v>
          </cell>
          <cell r="AI1896">
            <v>0</v>
          </cell>
        </row>
        <row r="1897">
          <cell r="G1897">
            <v>5742</v>
          </cell>
          <cell r="H1897" t="str">
            <v>EQUIPAMENTO PARA LAMA ASFALTICA COM SILO DE AGREGADO 6M3, DOSADOR DE CIMENTO, A SER MONTADO SOBRE CAMINHÃO (NAO INCLUI O CAMINHAO) - CUSTO HORARIO DE MATERIAIS NA OPERACAO</v>
          </cell>
          <cell r="I1897" t="str">
            <v>H</v>
          </cell>
          <cell r="J1897">
            <v>53.45</v>
          </cell>
          <cell r="R1897">
            <v>0</v>
          </cell>
          <cell r="S1897">
            <v>0</v>
          </cell>
          <cell r="T1897">
            <v>53.45</v>
          </cell>
          <cell r="U1897">
            <v>100</v>
          </cell>
          <cell r="V1897">
            <v>0</v>
          </cell>
          <cell r="W1897">
            <v>0</v>
          </cell>
          <cell r="X1897">
            <v>0</v>
          </cell>
          <cell r="Y1897">
            <v>0</v>
          </cell>
          <cell r="Z1897">
            <v>0</v>
          </cell>
          <cell r="AA1897">
            <v>0</v>
          </cell>
          <cell r="AB1897" t="str">
            <v>CAIXA REFERENCIAL</v>
          </cell>
          <cell r="AD1897" t="str">
            <v>CHOR</v>
          </cell>
          <cell r="AE1897" t="str">
            <v>CUSTOS HORÁRIOS DE MÁQUINAS E EQUIPAMENTOS</v>
          </cell>
          <cell r="AF1897">
            <v>329</v>
          </cell>
          <cell r="AG1897" t="str">
            <v>COMPOSIÇÕES AUXILIARES</v>
          </cell>
          <cell r="AH1897">
            <v>0</v>
          </cell>
          <cell r="AI1897">
            <v>0</v>
          </cell>
        </row>
        <row r="1898">
          <cell r="G1898">
            <v>5742</v>
          </cell>
          <cell r="H1898" t="str">
            <v>EQUIPAMENTO PARA LAMA ASFALTICA COM SILO DE AGREGADO 6M3, DOSADOR DE CIMENTO, A SER MONTADO SOBRE CAMINHÃO (NAO INCLUI O CAMINHAO) - CUSTO HORARIO DE MATERIAIS NA OPERACAO</v>
          </cell>
          <cell r="I1898" t="str">
            <v>H</v>
          </cell>
          <cell r="J1898">
            <v>53.45</v>
          </cell>
          <cell r="K1898" t="str">
            <v>INSUMO</v>
          </cell>
          <cell r="L1898">
            <v>4221</v>
          </cell>
          <cell r="M1898" t="str">
            <v>OLEO DIESEL COMBUSTIVEL COMUM</v>
          </cell>
          <cell r="N1898" t="str">
            <v>L</v>
          </cell>
          <cell r="O1898">
            <v>23.04</v>
          </cell>
          <cell r="P1898">
            <v>2.3199999999999998</v>
          </cell>
          <cell r="Q1898">
            <v>53.45</v>
          </cell>
          <cell r="AD1898" t="str">
            <v>CHOR</v>
          </cell>
          <cell r="AE1898" t="str">
            <v>CUSTOS HORÁRIOS DE MÁQUINAS E EQUIPAMENTOS</v>
          </cell>
          <cell r="AF1898">
            <v>329</v>
          </cell>
          <cell r="AG1898" t="str">
            <v>COMPOSIÇÕES AUXILIARES</v>
          </cell>
          <cell r="AH1898">
            <v>0</v>
          </cell>
          <cell r="AI1898">
            <v>0</v>
          </cell>
        </row>
        <row r="1899">
          <cell r="G1899">
            <v>5743</v>
          </cell>
          <cell r="H1899" t="str">
            <v>EQUIPAMENTO PARA LAMA ASFALTICA COM SILO DE AGREGADO 6M3, DOSADOR DE CIMENTO, A SER MONTADO SOBRE CAMINHÃO (NAO INCLUI O CAMINHAO) - MAO-DE-OBRA DIURNA NA OPERACAO</v>
          </cell>
          <cell r="I1899" t="str">
            <v>H</v>
          </cell>
          <cell r="J1899">
            <v>13.41</v>
          </cell>
          <cell r="R1899">
            <v>13.41</v>
          </cell>
          <cell r="S1899">
            <v>100</v>
          </cell>
          <cell r="T1899">
            <v>0</v>
          </cell>
          <cell r="U1899">
            <v>0</v>
          </cell>
          <cell r="V1899">
            <v>0</v>
          </cell>
          <cell r="W1899">
            <v>0</v>
          </cell>
          <cell r="X1899">
            <v>0</v>
          </cell>
          <cell r="Y1899">
            <v>0</v>
          </cell>
          <cell r="Z1899">
            <v>0</v>
          </cell>
          <cell r="AA1899">
            <v>0</v>
          </cell>
          <cell r="AB1899" t="str">
            <v>CAIXA REFERENCIAL</v>
          </cell>
          <cell r="AD1899" t="str">
            <v>CHOR</v>
          </cell>
          <cell r="AE1899" t="str">
            <v>CUSTOS HORÁRIOS DE MÁQUINAS E EQUIPAMENTOS</v>
          </cell>
          <cell r="AF1899">
            <v>329</v>
          </cell>
          <cell r="AG1899" t="str">
            <v>COMPOSIÇÕES AUXILIARES</v>
          </cell>
          <cell r="AH1899">
            <v>0</v>
          </cell>
          <cell r="AI1899">
            <v>0</v>
          </cell>
        </row>
        <row r="1900">
          <cell r="G1900">
            <v>5743</v>
          </cell>
          <cell r="H1900" t="str">
            <v>EQUIPAMENTO PARA LAMA ASFALTICA COM SILO DE AGREGADO 6M3, DOSADOR DE CIMENTO, A SER MONTADO SOBRE CAMINHÃO (NAO INCLUI O CAMINHAO) - MAO-DE-OBRA DIURNA NA OPERACAO</v>
          </cell>
          <cell r="I1900" t="str">
            <v>H</v>
          </cell>
          <cell r="J1900">
            <v>13.41</v>
          </cell>
          <cell r="K1900" t="str">
            <v>INSUMO</v>
          </cell>
          <cell r="L1900">
            <v>4093</v>
          </cell>
          <cell r="M1900" t="str">
            <v>MOTORISTA DE CAMINHAO</v>
          </cell>
          <cell r="N1900" t="str">
            <v>H</v>
          </cell>
          <cell r="O1900">
            <v>1</v>
          </cell>
          <cell r="P1900">
            <v>13.41</v>
          </cell>
          <cell r="Q1900">
            <v>13.41</v>
          </cell>
          <cell r="AD1900" t="str">
            <v>CHOR</v>
          </cell>
          <cell r="AE1900" t="str">
            <v>CUSTOS HORÁRIOS DE MÁQUINAS E EQUIPAMENTOS</v>
          </cell>
          <cell r="AF1900">
            <v>329</v>
          </cell>
          <cell r="AG1900" t="str">
            <v>COMPOSIÇÕES AUXILIARES</v>
          </cell>
          <cell r="AH1900">
            <v>0</v>
          </cell>
          <cell r="AI1900">
            <v>0</v>
          </cell>
        </row>
        <row r="1901">
          <cell r="G1901">
            <v>5744</v>
          </cell>
          <cell r="H1901" t="str">
            <v>EQUIPAMENTO PARA LAMA ASFALTICA COM SILO DE AGREGADO 6M3, DOSADOR DE CIMENTO, MONTADO SOBRE CAMINHÃO - MAO-DE-OBRA NOTURNA NA OPERACAO</v>
          </cell>
          <cell r="I1901" t="str">
            <v>H</v>
          </cell>
          <cell r="J1901">
            <v>16.09</v>
          </cell>
          <cell r="R1901">
            <v>16.09</v>
          </cell>
          <cell r="S1901">
            <v>100</v>
          </cell>
          <cell r="T1901">
            <v>0</v>
          </cell>
          <cell r="U1901">
            <v>0</v>
          </cell>
          <cell r="V1901">
            <v>0</v>
          </cell>
          <cell r="W1901">
            <v>0</v>
          </cell>
          <cell r="X1901">
            <v>0</v>
          </cell>
          <cell r="Y1901">
            <v>0</v>
          </cell>
          <cell r="Z1901">
            <v>0</v>
          </cell>
          <cell r="AA1901">
            <v>0</v>
          </cell>
          <cell r="AB1901" t="str">
            <v>CAIXA REFERENCIAL</v>
          </cell>
          <cell r="AD1901" t="str">
            <v>CHOR</v>
          </cell>
          <cell r="AE1901" t="str">
            <v>CUSTOS HORÁRIOS DE MÁQUINAS E EQUIPAMENTOS</v>
          </cell>
          <cell r="AF1901">
            <v>329</v>
          </cell>
          <cell r="AG1901" t="str">
            <v>COMPOSIÇÕES AUXILIARES</v>
          </cell>
          <cell r="AH1901">
            <v>0</v>
          </cell>
          <cell r="AI1901">
            <v>0</v>
          </cell>
        </row>
        <row r="1902">
          <cell r="G1902">
            <v>5744</v>
          </cell>
          <cell r="H1902" t="str">
            <v>EQUIPAMENTO PARA LAMA ASFALTICA COM SILO DE AGREGADO 6M3, DOSADOR DE CIMENTO, MONTADO SOBRE CAMINHÃO - MAO-DE-OBRA NOTURNA NA OPERACAO</v>
          </cell>
          <cell r="I1902" t="str">
            <v>H</v>
          </cell>
          <cell r="J1902">
            <v>16.09</v>
          </cell>
          <cell r="K1902" t="str">
            <v>INSUMO</v>
          </cell>
          <cell r="L1902">
            <v>4093</v>
          </cell>
          <cell r="M1902" t="str">
            <v>MOTORISTA DE CAMINHAO</v>
          </cell>
          <cell r="N1902" t="str">
            <v>H</v>
          </cell>
          <cell r="O1902">
            <v>1.2</v>
          </cell>
          <cell r="P1902">
            <v>13.41</v>
          </cell>
          <cell r="Q1902">
            <v>16.09</v>
          </cell>
          <cell r="AD1902" t="str">
            <v>CHOR</v>
          </cell>
          <cell r="AE1902" t="str">
            <v>CUSTOS HORÁRIOS DE MÁQUINAS E EQUIPAMENTOS</v>
          </cell>
          <cell r="AF1902">
            <v>329</v>
          </cell>
          <cell r="AG1902" t="str">
            <v>COMPOSIÇÕES AUXILIARES</v>
          </cell>
          <cell r="AH1902">
            <v>0</v>
          </cell>
          <cell r="AI1902">
            <v>0</v>
          </cell>
        </row>
        <row r="1903">
          <cell r="G1903">
            <v>5745</v>
          </cell>
          <cell r="H1903" t="str">
            <v>CAMINHAO PIPA 6.000L TOCO 162CV - PBT=11800KG  C/BOMBA GASOLINA - DEPRECIACAO E JUROS</v>
          </cell>
          <cell r="I1903" t="str">
            <v>H</v>
          </cell>
          <cell r="J1903">
            <v>20.100000000000001</v>
          </cell>
          <cell r="R1903">
            <v>0</v>
          </cell>
          <cell r="S1903">
            <v>0</v>
          </cell>
          <cell r="T1903">
            <v>0</v>
          </cell>
          <cell r="U1903">
            <v>0</v>
          </cell>
          <cell r="V1903">
            <v>20.100000000000001</v>
          </cell>
          <cell r="W1903">
            <v>100</v>
          </cell>
          <cell r="X1903">
            <v>0</v>
          </cell>
          <cell r="Y1903">
            <v>0</v>
          </cell>
          <cell r="Z1903">
            <v>0</v>
          </cell>
          <cell r="AA1903">
            <v>0</v>
          </cell>
          <cell r="AB1903" t="str">
            <v>CAIXA REFERENCIAL</v>
          </cell>
          <cell r="AD1903" t="str">
            <v>CHOR</v>
          </cell>
          <cell r="AE1903" t="str">
            <v>CUSTOS HORÁRIOS DE MÁQUINAS E EQUIPAMENTOS</v>
          </cell>
          <cell r="AF1903">
            <v>329</v>
          </cell>
          <cell r="AG1903" t="str">
            <v>COMPOSIÇÕES AUXILIARES</v>
          </cell>
          <cell r="AH1903">
            <v>0</v>
          </cell>
          <cell r="AI1903">
            <v>0</v>
          </cell>
        </row>
        <row r="1904">
          <cell r="G1904">
            <v>5745</v>
          </cell>
          <cell r="H1904" t="str">
            <v>CAMINHAO PIPA 6.000L TOCO 162CV - PBT=11800KG  C/BOMBA GASOLINA - DEPRECIACAO E JUROS</v>
          </cell>
          <cell r="I1904" t="str">
            <v>H</v>
          </cell>
          <cell r="J1904">
            <v>20.100000000000001</v>
          </cell>
          <cell r="K1904" t="str">
            <v>INSUMO</v>
          </cell>
          <cell r="L1904">
            <v>719</v>
          </cell>
          <cell r="M1904" t="str">
            <v>MOTOBOMBA CENTRIFUGA BOCAIS 1 1/2" X 1" A GASOLINA 3,5CV MARC A BRANCO MOD. 715 HM/Q = 6M/16,8M3/H A 38M/6,6M 3/H**CAIXA**"</v>
          </cell>
          <cell r="N1904" t="str">
            <v>UN</v>
          </cell>
          <cell r="O1904">
            <v>2.1029999999999999E-4</v>
          </cell>
          <cell r="P1904">
            <v>1336.74</v>
          </cell>
          <cell r="Q1904">
            <v>0.28000000000000003</v>
          </cell>
          <cell r="AD1904" t="str">
            <v>CHOR</v>
          </cell>
          <cell r="AE1904" t="str">
            <v>CUSTOS HORÁRIOS DE MÁQUINAS E EQUIPAMENTOS</v>
          </cell>
          <cell r="AF1904">
            <v>329</v>
          </cell>
          <cell r="AG1904" t="str">
            <v>COMPOSIÇÕES AUXILIARES</v>
          </cell>
          <cell r="AH1904">
            <v>0</v>
          </cell>
          <cell r="AI1904">
            <v>0</v>
          </cell>
        </row>
        <row r="1905">
          <cell r="G1905">
            <v>5745</v>
          </cell>
          <cell r="H1905" t="str">
            <v>CAMINHAO PIPA 6.000L TOCO 162CV - PBT=11800KG  C/BOMBA GASOLINA - DEPRECIACAO E JUROS</v>
          </cell>
          <cell r="I1905" t="str">
            <v>H</v>
          </cell>
          <cell r="J1905">
            <v>20.100000000000001</v>
          </cell>
          <cell r="K1905" t="str">
            <v>INSUMO</v>
          </cell>
          <cell r="L1905">
            <v>1152</v>
          </cell>
          <cell r="M1905" t="str">
            <v>CAMINHAO PIPA 6.000L TOCO FORD F-12000 POTENCIA 162CV - PBT=11800KG - CARGA UTIL + TANQUE   = 7480KG - DIST ENTRE EIXOS 4928MM - INCL TANQUE DE ACO P/ TRANSP  DE AGUA</v>
          </cell>
          <cell r="N1905" t="str">
            <v>UN</v>
          </cell>
          <cell r="O1905">
            <v>1.3189999999999998E-4</v>
          </cell>
          <cell r="P1905">
            <v>150284.25</v>
          </cell>
          <cell r="Q1905">
            <v>19.82</v>
          </cell>
          <cell r="AD1905" t="str">
            <v>CHOR</v>
          </cell>
          <cell r="AE1905" t="str">
            <v>CUSTOS HORÁRIOS DE MÁQUINAS E EQUIPAMENTOS</v>
          </cell>
          <cell r="AF1905">
            <v>329</v>
          </cell>
          <cell r="AG1905" t="str">
            <v>COMPOSIÇÕES AUXILIARES</v>
          </cell>
          <cell r="AH1905">
            <v>0</v>
          </cell>
          <cell r="AI1905">
            <v>0</v>
          </cell>
        </row>
        <row r="1906">
          <cell r="G1906">
            <v>5746</v>
          </cell>
          <cell r="H1906" t="str">
            <v>CAMINHAO PIPA 6.000L TOCO 162CV - PBT=11800KG  C/BOMBA GASOLINA -MANUTENCAO</v>
          </cell>
          <cell r="I1906" t="str">
            <v>H</v>
          </cell>
          <cell r="J1906">
            <v>12.13</v>
          </cell>
          <cell r="R1906">
            <v>0</v>
          </cell>
          <cell r="S1906">
            <v>0</v>
          </cell>
          <cell r="T1906">
            <v>0</v>
          </cell>
          <cell r="U1906">
            <v>0</v>
          </cell>
          <cell r="V1906">
            <v>12.13</v>
          </cell>
          <cell r="W1906">
            <v>100</v>
          </cell>
          <cell r="X1906">
            <v>0</v>
          </cell>
          <cell r="Y1906">
            <v>0</v>
          </cell>
          <cell r="Z1906">
            <v>0</v>
          </cell>
          <cell r="AA1906">
            <v>0</v>
          </cell>
          <cell r="AB1906" t="str">
            <v>CAIXA REFERENCIAL</v>
          </cell>
          <cell r="AD1906" t="str">
            <v>CHOR</v>
          </cell>
          <cell r="AE1906" t="str">
            <v>CUSTOS HORÁRIOS DE MÁQUINAS E EQUIPAMENTOS</v>
          </cell>
          <cell r="AF1906">
            <v>329</v>
          </cell>
          <cell r="AG1906" t="str">
            <v>COMPOSIÇÕES AUXILIARES</v>
          </cell>
          <cell r="AH1906">
            <v>0</v>
          </cell>
          <cell r="AI1906">
            <v>0</v>
          </cell>
        </row>
        <row r="1907">
          <cell r="G1907">
            <v>5746</v>
          </cell>
          <cell r="H1907" t="str">
            <v>CAMINHAO PIPA 6.000L TOCO 162CV - PBT=11800KG  C/BOMBA GASOLINA -MANUTENCAO</v>
          </cell>
          <cell r="I1907" t="str">
            <v>H</v>
          </cell>
          <cell r="J1907">
            <v>12.13</v>
          </cell>
          <cell r="K1907" t="str">
            <v>INSUMO</v>
          </cell>
          <cell r="L1907">
            <v>719</v>
          </cell>
          <cell r="M1907" t="str">
            <v>MOTOBOMBA CENTRIFUGA BOCAIS 1 1/2" X 1" A GASOLINA 3,5CV MARC A BRANCO MOD. 715 HM/Q = 6M/16,8M3/H A 38M/6,6M 3/H**CAIXA**"</v>
          </cell>
          <cell r="N1907" t="str">
            <v>UN</v>
          </cell>
          <cell r="O1907">
            <v>8.3299999999999992E-5</v>
          </cell>
          <cell r="P1907">
            <v>1336.74</v>
          </cell>
          <cell r="Q1907">
            <v>0.11</v>
          </cell>
          <cell r="AD1907" t="str">
            <v>CHOR</v>
          </cell>
          <cell r="AE1907" t="str">
            <v>CUSTOS HORÁRIOS DE MÁQUINAS E EQUIPAMENTOS</v>
          </cell>
          <cell r="AF1907">
            <v>329</v>
          </cell>
          <cell r="AG1907" t="str">
            <v>COMPOSIÇÕES AUXILIARES</v>
          </cell>
          <cell r="AH1907">
            <v>0</v>
          </cell>
          <cell r="AI1907">
            <v>0</v>
          </cell>
        </row>
        <row r="1908">
          <cell r="G1908">
            <v>5746</v>
          </cell>
          <cell r="H1908" t="str">
            <v>CAMINHAO PIPA 6.000L TOCO 162CV - PBT=11800KG  C/BOMBA GASOLINA -MANUTENCAO</v>
          </cell>
          <cell r="I1908" t="str">
            <v>H</v>
          </cell>
          <cell r="J1908">
            <v>12.13</v>
          </cell>
          <cell r="K1908" t="str">
            <v>INSUMO</v>
          </cell>
          <cell r="L1908">
            <v>1152</v>
          </cell>
          <cell r="M1908" t="str">
            <v>CAMINHAO PIPA 6.000L TOCO FORD F-12000 POTENCIA 162CV - PBT=11800KG - CARGA UTIL + TANQUE   = 7480KG - DIST ENTRE EIXOS 4928MM - INCL TANQUE DE ACO P/ TRANSP  DE AGUA</v>
          </cell>
          <cell r="N1908" t="str">
            <v>UN</v>
          </cell>
          <cell r="O1908">
            <v>7.9999999999999993E-5</v>
          </cell>
          <cell r="P1908">
            <v>150284.25</v>
          </cell>
          <cell r="Q1908">
            <v>12.02</v>
          </cell>
          <cell r="AD1908" t="str">
            <v>CHOR</v>
          </cell>
          <cell r="AE1908" t="str">
            <v>CUSTOS HORÁRIOS DE MÁQUINAS E EQUIPAMENTOS</v>
          </cell>
          <cell r="AF1908">
            <v>329</v>
          </cell>
          <cell r="AG1908" t="str">
            <v>COMPOSIÇÕES AUXILIARES</v>
          </cell>
          <cell r="AH1908">
            <v>0</v>
          </cell>
          <cell r="AI1908">
            <v>0</v>
          </cell>
        </row>
        <row r="1909">
          <cell r="G1909">
            <v>5747</v>
          </cell>
          <cell r="H1909" t="str">
            <v>CAMINHAO PIPA 6000L TOCO, 162CV - 7,5T (VU=6ANOS) (INCLUI TANQUE DE ACO PARA TRANSPORTE DE AGUA) - CUSTO HORARIO DE MATERIAIS NA OPERACAO</v>
          </cell>
          <cell r="I1909" t="str">
            <v>H</v>
          </cell>
          <cell r="J1909">
            <v>38.840000000000003</v>
          </cell>
          <cell r="R1909">
            <v>0</v>
          </cell>
          <cell r="S1909">
            <v>0</v>
          </cell>
          <cell r="T1909">
            <v>38.83</v>
          </cell>
          <cell r="U1909">
            <v>100</v>
          </cell>
          <cell r="V1909">
            <v>0</v>
          </cell>
          <cell r="W1909">
            <v>0</v>
          </cell>
          <cell r="X1909">
            <v>0</v>
          </cell>
          <cell r="Y1909">
            <v>0</v>
          </cell>
          <cell r="Z1909">
            <v>0</v>
          </cell>
          <cell r="AA1909">
            <v>0</v>
          </cell>
          <cell r="AB1909" t="str">
            <v>CAIXA REFERENCIAL</v>
          </cell>
          <cell r="AD1909" t="str">
            <v>CHOR</v>
          </cell>
          <cell r="AE1909" t="str">
            <v>CUSTOS HORÁRIOS DE MÁQUINAS E EQUIPAMENTOS</v>
          </cell>
          <cell r="AF1909">
            <v>329</v>
          </cell>
          <cell r="AG1909" t="str">
            <v>COMPOSIÇÕES AUXILIARES</v>
          </cell>
          <cell r="AH1909">
            <v>0</v>
          </cell>
          <cell r="AI1909">
            <v>0</v>
          </cell>
        </row>
        <row r="1910">
          <cell r="G1910">
            <v>5747</v>
          </cell>
          <cell r="H1910" t="str">
            <v>CAMINHAO PIPA 6000L TOCO, 162CV - 7,5T (VU=6ANOS) (INCLUI TANQUE DE ACO PARA TRANSPORTE DE AGUA) - CUSTO HORARIO DE MATERIAIS NA OPERACAO</v>
          </cell>
          <cell r="I1910" t="str">
            <v>H</v>
          </cell>
          <cell r="J1910">
            <v>38.840000000000003</v>
          </cell>
          <cell r="K1910" t="str">
            <v>INSUMO</v>
          </cell>
          <cell r="L1910">
            <v>4221</v>
          </cell>
          <cell r="M1910" t="str">
            <v>OLEO DIESEL COMBUSTIVEL COMUM</v>
          </cell>
          <cell r="N1910" t="str">
            <v>L</v>
          </cell>
          <cell r="O1910">
            <v>16.739999999999998</v>
          </cell>
          <cell r="P1910">
            <v>2.3199999999999998</v>
          </cell>
          <cell r="Q1910">
            <v>38.83</v>
          </cell>
          <cell r="AD1910" t="str">
            <v>CHOR</v>
          </cell>
          <cell r="AE1910" t="str">
            <v>CUSTOS HORÁRIOS DE MÁQUINAS E EQUIPAMENTOS</v>
          </cell>
          <cell r="AF1910">
            <v>329</v>
          </cell>
          <cell r="AG1910" t="str">
            <v>COMPOSIÇÕES AUXILIARES</v>
          </cell>
          <cell r="AH1910">
            <v>0</v>
          </cell>
          <cell r="AI1910">
            <v>0</v>
          </cell>
        </row>
        <row r="1911">
          <cell r="G1911">
            <v>5748</v>
          </cell>
          <cell r="H1911" t="str">
            <v>CAMINHAO PIPA 6000L TOCO, 162CV - 7,5T (VU=6ANOS) (INCLUI TANQUE DE ACO PARA TRANSPORTE DE AGUA E MOTOBOMBA CENTRIFUGA A GASOLINA 3,5CV) - MAO-DE-OBRA DIURNA NA OPERACAO</v>
          </cell>
          <cell r="I1911" t="str">
            <v>H</v>
          </cell>
          <cell r="J1911">
            <v>13.41</v>
          </cell>
          <cell r="R1911">
            <v>13.41</v>
          </cell>
          <cell r="S1911">
            <v>100</v>
          </cell>
          <cell r="T1911">
            <v>0</v>
          </cell>
          <cell r="U1911">
            <v>0</v>
          </cell>
          <cell r="V1911">
            <v>0</v>
          </cell>
          <cell r="W1911">
            <v>0</v>
          </cell>
          <cell r="X1911">
            <v>0</v>
          </cell>
          <cell r="Y1911">
            <v>0</v>
          </cell>
          <cell r="Z1911">
            <v>0</v>
          </cell>
          <cell r="AA1911">
            <v>0</v>
          </cell>
          <cell r="AB1911" t="str">
            <v>CAIXA REFERENCIAL</v>
          </cell>
          <cell r="AD1911" t="str">
            <v>CHOR</v>
          </cell>
          <cell r="AE1911" t="str">
            <v>CUSTOS HORÁRIOS DE MÁQUINAS E EQUIPAMENTOS</v>
          </cell>
          <cell r="AF1911">
            <v>329</v>
          </cell>
          <cell r="AG1911" t="str">
            <v>COMPOSIÇÕES AUXILIARES</v>
          </cell>
          <cell r="AH1911">
            <v>0</v>
          </cell>
          <cell r="AI1911">
            <v>0</v>
          </cell>
        </row>
        <row r="1912">
          <cell r="G1912">
            <v>5748</v>
          </cell>
          <cell r="H1912" t="str">
            <v>CAMINHAO PIPA 6000L TOCO, 162CV - 7,5T (VU=6ANOS) (INCLUI TANQUE DE ACO PARA TRANSPORTE DE AGUA E MOTOBOMBA CENTRIFUGA A GASOLINA 3,5CV) - MAO-DE-OBRA DIURNA NA OPERACAO</v>
          </cell>
          <cell r="I1912" t="str">
            <v>H</v>
          </cell>
          <cell r="J1912">
            <v>13.41</v>
          </cell>
          <cell r="K1912" t="str">
            <v>INSUMO</v>
          </cell>
          <cell r="L1912">
            <v>4093</v>
          </cell>
          <cell r="M1912" t="str">
            <v>MOTORISTA DE CAMINHAO</v>
          </cell>
          <cell r="N1912" t="str">
            <v>H</v>
          </cell>
          <cell r="O1912">
            <v>1</v>
          </cell>
          <cell r="P1912">
            <v>13.41</v>
          </cell>
          <cell r="Q1912">
            <v>13.41</v>
          </cell>
          <cell r="AD1912" t="str">
            <v>CHOR</v>
          </cell>
          <cell r="AE1912" t="str">
            <v>CUSTOS HORÁRIOS DE MÁQUINAS E EQUIPAMENTOS</v>
          </cell>
          <cell r="AF1912">
            <v>329</v>
          </cell>
          <cell r="AG1912" t="str">
            <v>COMPOSIÇÕES AUXILIARES</v>
          </cell>
          <cell r="AH1912">
            <v>0</v>
          </cell>
          <cell r="AI1912">
            <v>0</v>
          </cell>
        </row>
        <row r="1913">
          <cell r="G1913">
            <v>5750</v>
          </cell>
          <cell r="H1913" t="str">
            <v>CAMINHAO TOCO, 177CV - 14T (VU=6ANOS) (NAO INCLUI CARROCERIA) - DEPRECIACAO E JUROS</v>
          </cell>
          <cell r="I1913" t="str">
            <v>H</v>
          </cell>
          <cell r="J1913">
            <v>18.77</v>
          </cell>
          <cell r="R1913">
            <v>0</v>
          </cell>
          <cell r="S1913">
            <v>0</v>
          </cell>
          <cell r="T1913">
            <v>0</v>
          </cell>
          <cell r="U1913">
            <v>0</v>
          </cell>
          <cell r="V1913">
            <v>18.760000000000002</v>
          </cell>
          <cell r="W1913">
            <v>100</v>
          </cell>
          <cell r="X1913">
            <v>0</v>
          </cell>
          <cell r="Y1913">
            <v>0</v>
          </cell>
          <cell r="Z1913">
            <v>0</v>
          </cell>
          <cell r="AA1913">
            <v>0</v>
          </cell>
          <cell r="AB1913" t="str">
            <v>CAIXA REFERENCIAL</v>
          </cell>
          <cell r="AD1913" t="str">
            <v>CHOR</v>
          </cell>
          <cell r="AE1913" t="str">
            <v>CUSTOS HORÁRIOS DE MÁQUINAS E EQUIPAMENTOS</v>
          </cell>
          <cell r="AF1913">
            <v>329</v>
          </cell>
          <cell r="AG1913" t="str">
            <v>COMPOSIÇÕES AUXILIARES</v>
          </cell>
          <cell r="AH1913">
            <v>0</v>
          </cell>
          <cell r="AI1913">
            <v>0</v>
          </cell>
        </row>
        <row r="1914">
          <cell r="G1914">
            <v>5750</v>
          </cell>
          <cell r="H1914" t="str">
            <v>CAMINHAO TOCO, 177CV - 14T (VU=6ANOS) (NAO INCLUI CARROCERIA) - DEPRECIACAO E JUROS</v>
          </cell>
          <cell r="I1914" t="str">
            <v>H</v>
          </cell>
          <cell r="J1914">
            <v>18.77</v>
          </cell>
          <cell r="K1914" t="str">
            <v>INSUMO</v>
          </cell>
          <cell r="L1914">
            <v>1149</v>
          </cell>
          <cell r="M1914" t="str">
            <v>CAMINHAO TOCO MERCEDES BENZ, ATEGO 1418/48 - POTENCIA 177 CV - PBT = 13990 KG - DIST. ENTRE EIXOS 4760 MM - NAO INCLUI CARROCERIA.</v>
          </cell>
          <cell r="N1914" t="str">
            <v>UN</v>
          </cell>
          <cell r="O1914">
            <v>1.148E-4</v>
          </cell>
          <cell r="P1914">
            <v>163500</v>
          </cell>
          <cell r="Q1914">
            <v>18.760000000000002</v>
          </cell>
          <cell r="AD1914" t="str">
            <v>CHOR</v>
          </cell>
          <cell r="AE1914" t="str">
            <v>CUSTOS HORÁRIOS DE MÁQUINAS E EQUIPAMENTOS</v>
          </cell>
          <cell r="AF1914">
            <v>329</v>
          </cell>
          <cell r="AG1914" t="str">
            <v>COMPOSIÇÕES AUXILIARES</v>
          </cell>
          <cell r="AH1914">
            <v>0</v>
          </cell>
          <cell r="AI1914">
            <v>0</v>
          </cell>
        </row>
        <row r="1915">
          <cell r="G1915">
            <v>5751</v>
          </cell>
          <cell r="H1915" t="str">
            <v>CAMINHAO TOCO, 177CV - 14T (VU=6ANOS) (NAO INCLUI CARROCERIA) - MANUTENCAO</v>
          </cell>
          <cell r="I1915" t="str">
            <v>H</v>
          </cell>
          <cell r="J1915">
            <v>13.62</v>
          </cell>
          <cell r="R1915">
            <v>0</v>
          </cell>
          <cell r="S1915">
            <v>0</v>
          </cell>
          <cell r="T1915">
            <v>0</v>
          </cell>
          <cell r="U1915">
            <v>0</v>
          </cell>
          <cell r="V1915">
            <v>13.61</v>
          </cell>
          <cell r="W1915">
            <v>100</v>
          </cell>
          <cell r="X1915">
            <v>0</v>
          </cell>
          <cell r="Y1915">
            <v>0</v>
          </cell>
          <cell r="Z1915">
            <v>0</v>
          </cell>
          <cell r="AA1915">
            <v>0</v>
          </cell>
          <cell r="AB1915" t="str">
            <v>CAIXA REFERENCIAL</v>
          </cell>
          <cell r="AD1915" t="str">
            <v>CHOR</v>
          </cell>
          <cell r="AE1915" t="str">
            <v>CUSTOS HORÁRIOS DE MÁQUINAS E EQUIPAMENTOS</v>
          </cell>
          <cell r="AF1915">
            <v>329</v>
          </cell>
          <cell r="AG1915" t="str">
            <v>COMPOSIÇÕES AUXILIARES</v>
          </cell>
          <cell r="AH1915">
            <v>0</v>
          </cell>
          <cell r="AI1915">
            <v>0</v>
          </cell>
        </row>
        <row r="1916">
          <cell r="G1916">
            <v>5751</v>
          </cell>
          <cell r="H1916" t="str">
            <v>CAMINHAO TOCO, 177CV - 14T (VU=6ANOS) (NAO INCLUI CARROCERIA) - MANUTENCAO</v>
          </cell>
          <cell r="I1916" t="str">
            <v>H</v>
          </cell>
          <cell r="J1916">
            <v>13.62</v>
          </cell>
          <cell r="K1916" t="str">
            <v>INSUMO</v>
          </cell>
          <cell r="L1916">
            <v>1149</v>
          </cell>
          <cell r="M1916" t="str">
            <v>CAMINHAO TOCO MERCEDES BENZ, ATEGO 1418/48 - POTENCIA 177 CV - PBT = 13990 KG - DIST. ENTRE EIXOS 4760 MM - NAO INCLUI CARROCERIA.</v>
          </cell>
          <cell r="N1916" t="str">
            <v>UN</v>
          </cell>
          <cell r="O1916">
            <v>8.3299999999999992E-5</v>
          </cell>
          <cell r="P1916">
            <v>163500</v>
          </cell>
          <cell r="Q1916">
            <v>13.61</v>
          </cell>
          <cell r="AD1916" t="str">
            <v>CHOR</v>
          </cell>
          <cell r="AE1916" t="str">
            <v>CUSTOS HORÁRIOS DE MÁQUINAS E EQUIPAMENTOS</v>
          </cell>
          <cell r="AF1916">
            <v>329</v>
          </cell>
          <cell r="AG1916" t="str">
            <v>COMPOSIÇÕES AUXILIARES</v>
          </cell>
          <cell r="AH1916">
            <v>0</v>
          </cell>
          <cell r="AI1916">
            <v>0</v>
          </cell>
        </row>
        <row r="1917">
          <cell r="G1917">
            <v>5752</v>
          </cell>
          <cell r="H1917" t="str">
            <v>CAMINHAO TOCO, 177CV - 14T (VU=6ANOS) (NAO INCLUI CARROCERIA) - MAO-DE-OBRA NOTURNA NA OPERACAO</v>
          </cell>
          <cell r="I1917" t="str">
            <v>H</v>
          </cell>
          <cell r="J1917">
            <v>16.09</v>
          </cell>
          <cell r="R1917">
            <v>16.09</v>
          </cell>
          <cell r="S1917">
            <v>100</v>
          </cell>
          <cell r="T1917">
            <v>0</v>
          </cell>
          <cell r="U1917">
            <v>0</v>
          </cell>
          <cell r="V1917">
            <v>0</v>
          </cell>
          <cell r="W1917">
            <v>0</v>
          </cell>
          <cell r="X1917">
            <v>0</v>
          </cell>
          <cell r="Y1917">
            <v>0</v>
          </cell>
          <cell r="Z1917">
            <v>0</v>
          </cell>
          <cell r="AA1917">
            <v>0</v>
          </cell>
          <cell r="AB1917" t="str">
            <v>CAIXA REFERENCIAL</v>
          </cell>
          <cell r="AD1917" t="str">
            <v>CHOR</v>
          </cell>
          <cell r="AE1917" t="str">
            <v>CUSTOS HORÁRIOS DE MÁQUINAS E EQUIPAMENTOS</v>
          </cell>
          <cell r="AF1917">
            <v>329</v>
          </cell>
          <cell r="AG1917" t="str">
            <v>COMPOSIÇÕES AUXILIARES</v>
          </cell>
          <cell r="AH1917">
            <v>0</v>
          </cell>
          <cell r="AI1917">
            <v>0</v>
          </cell>
        </row>
        <row r="1918">
          <cell r="G1918">
            <v>5752</v>
          </cell>
          <cell r="H1918" t="str">
            <v>CAMINHAO TOCO, 177CV - 14T (VU=6ANOS) (NAO INCLUI CARROCERIA) - MAO-DE-OBRA NOTURNA NA OPERACAO</v>
          </cell>
          <cell r="I1918" t="str">
            <v>H</v>
          </cell>
          <cell r="J1918">
            <v>16.09</v>
          </cell>
          <cell r="K1918" t="str">
            <v>INSUMO</v>
          </cell>
          <cell r="L1918">
            <v>4093</v>
          </cell>
          <cell r="M1918" t="str">
            <v>MOTORISTA DE CAMINHAO</v>
          </cell>
          <cell r="N1918" t="str">
            <v>H</v>
          </cell>
          <cell r="O1918">
            <v>1.2</v>
          </cell>
          <cell r="P1918">
            <v>13.41</v>
          </cell>
          <cell r="Q1918">
            <v>16.09</v>
          </cell>
          <cell r="AD1918" t="str">
            <v>CHOR</v>
          </cell>
          <cell r="AE1918" t="str">
            <v>CUSTOS HORÁRIOS DE MÁQUINAS E EQUIPAMENTOS</v>
          </cell>
          <cell r="AF1918">
            <v>329</v>
          </cell>
          <cell r="AG1918" t="str">
            <v>COMPOSIÇÕES AUXILIARES</v>
          </cell>
          <cell r="AH1918">
            <v>0</v>
          </cell>
          <cell r="AI1918">
            <v>0</v>
          </cell>
        </row>
        <row r="1919">
          <cell r="G1919">
            <v>5753</v>
          </cell>
          <cell r="H1919" t="str">
            <v>CAMINHAO TOCO, 170CV - 11T (VU=6ANOS) (NAO INCLUI CARROCERIA) - DEPRECIACAO E JUROS</v>
          </cell>
          <cell r="I1919" t="str">
            <v>H</v>
          </cell>
          <cell r="J1919">
            <v>18.41</v>
          </cell>
          <cell r="R1919">
            <v>0</v>
          </cell>
          <cell r="S1919">
            <v>0</v>
          </cell>
          <cell r="T1919">
            <v>0</v>
          </cell>
          <cell r="U1919">
            <v>0</v>
          </cell>
          <cell r="V1919">
            <v>18.41</v>
          </cell>
          <cell r="W1919">
            <v>100</v>
          </cell>
          <cell r="X1919">
            <v>0</v>
          </cell>
          <cell r="Y1919">
            <v>0</v>
          </cell>
          <cell r="Z1919">
            <v>0</v>
          </cell>
          <cell r="AA1919">
            <v>0</v>
          </cell>
          <cell r="AB1919" t="str">
            <v>CAIXA REFERENCIAL</v>
          </cell>
          <cell r="AD1919" t="str">
            <v>CHOR</v>
          </cell>
          <cell r="AE1919" t="str">
            <v>CUSTOS HORÁRIOS DE MÁQUINAS E EQUIPAMENTOS</v>
          </cell>
          <cell r="AF1919">
            <v>329</v>
          </cell>
          <cell r="AG1919" t="str">
            <v>COMPOSIÇÕES AUXILIARES</v>
          </cell>
          <cell r="AH1919">
            <v>0</v>
          </cell>
          <cell r="AI1919">
            <v>0</v>
          </cell>
        </row>
        <row r="1920">
          <cell r="G1920">
            <v>5753</v>
          </cell>
          <cell r="H1920" t="str">
            <v>CAMINHAO TOCO, 170CV - 11T (VU=6ANOS) (NAO INCLUI CARROCERIA) - DEPRECIACAO E JUROS</v>
          </cell>
          <cell r="I1920" t="str">
            <v>H</v>
          </cell>
          <cell r="J1920">
            <v>18.41</v>
          </cell>
          <cell r="K1920" t="str">
            <v>INSUMO</v>
          </cell>
          <cell r="L1920">
            <v>1156</v>
          </cell>
          <cell r="M1920" t="str">
            <v>CAMINHAO  TOCO FORD CARGO 1717 E,   MOTOR CUMMINS 170 CV,  PBT= 16000 KG , CARGA UTIL + CARROCERIA = 11090 KG,  DIST ENTRE EIXOS 4800 MM - NAO INCLUI CARROCERIA</v>
          </cell>
          <cell r="N1920" t="str">
            <v>UN</v>
          </cell>
          <cell r="O1920">
            <v>1.148E-4</v>
          </cell>
          <cell r="P1920">
            <v>160398.53</v>
          </cell>
          <cell r="Q1920">
            <v>18.41</v>
          </cell>
          <cell r="AD1920" t="str">
            <v>CHOR</v>
          </cell>
          <cell r="AE1920" t="str">
            <v>CUSTOS HORÁRIOS DE MÁQUINAS E EQUIPAMENTOS</v>
          </cell>
          <cell r="AF1920">
            <v>329</v>
          </cell>
          <cell r="AG1920" t="str">
            <v>COMPOSIÇÕES AUXILIARES</v>
          </cell>
          <cell r="AH1920">
            <v>0</v>
          </cell>
          <cell r="AI1920">
            <v>0</v>
          </cell>
        </row>
        <row r="1921">
          <cell r="G1921">
            <v>5754</v>
          </cell>
          <cell r="H1921" t="str">
            <v>CAMINHAO TOCO, 170CV - 11T (VU=6ANOS) (NAO INCLUI CARROCERIA) - MANUTENCAO</v>
          </cell>
          <cell r="I1921" t="str">
            <v>H</v>
          </cell>
          <cell r="J1921">
            <v>10.7</v>
          </cell>
          <cell r="R1921">
            <v>0</v>
          </cell>
          <cell r="S1921">
            <v>0</v>
          </cell>
          <cell r="T1921">
            <v>0</v>
          </cell>
          <cell r="U1921">
            <v>0</v>
          </cell>
          <cell r="V1921">
            <v>10.69</v>
          </cell>
          <cell r="W1921">
            <v>100</v>
          </cell>
          <cell r="X1921">
            <v>0</v>
          </cell>
          <cell r="Y1921">
            <v>0</v>
          </cell>
          <cell r="Z1921">
            <v>0</v>
          </cell>
          <cell r="AA1921">
            <v>0</v>
          </cell>
          <cell r="AB1921" t="str">
            <v>CAIXA REFERENCIAL</v>
          </cell>
          <cell r="AD1921" t="str">
            <v>CHOR</v>
          </cell>
          <cell r="AE1921" t="str">
            <v>CUSTOS HORÁRIOS DE MÁQUINAS E EQUIPAMENTOS</v>
          </cell>
          <cell r="AF1921">
            <v>329</v>
          </cell>
          <cell r="AG1921" t="str">
            <v>COMPOSIÇÕES AUXILIARES</v>
          </cell>
          <cell r="AH1921">
            <v>0</v>
          </cell>
          <cell r="AI1921">
            <v>0</v>
          </cell>
        </row>
        <row r="1922">
          <cell r="G1922">
            <v>5754</v>
          </cell>
          <cell r="H1922" t="str">
            <v>CAMINHAO TOCO, 170CV - 11T (VU=6ANOS) (NAO INCLUI CARROCERIA) - MANUTENCAO</v>
          </cell>
          <cell r="I1922" t="str">
            <v>H</v>
          </cell>
          <cell r="J1922">
            <v>10.7</v>
          </cell>
          <cell r="K1922" t="str">
            <v>INSUMO</v>
          </cell>
          <cell r="L1922">
            <v>1156</v>
          </cell>
          <cell r="M1922" t="str">
            <v>CAMINHAO  TOCO FORD CARGO 1717 E,   MOTOR CUMMINS 170 CV,  PBT= 16000 KG , CARGA UTIL + CARROCERIA = 11090 KG,  DIST ENTRE EIXOS 4800 MM - NAO INCLUI CARROCERIA</v>
          </cell>
          <cell r="N1922" t="str">
            <v>UN</v>
          </cell>
          <cell r="O1922">
            <v>6.6699999999999995E-5</v>
          </cell>
          <cell r="P1922">
            <v>160398.53</v>
          </cell>
          <cell r="Q1922">
            <v>10.69</v>
          </cell>
          <cell r="AD1922" t="str">
            <v>CHOR</v>
          </cell>
          <cell r="AE1922" t="str">
            <v>CUSTOS HORÁRIOS DE MÁQUINAS E EQUIPAMENTOS</v>
          </cell>
          <cell r="AF1922">
            <v>329</v>
          </cell>
          <cell r="AG1922" t="str">
            <v>COMPOSIÇÕES AUXILIARES</v>
          </cell>
          <cell r="AH1922">
            <v>0</v>
          </cell>
          <cell r="AI1922">
            <v>0</v>
          </cell>
        </row>
        <row r="1923">
          <cell r="G1923">
            <v>5755</v>
          </cell>
          <cell r="H1923" t="str">
            <v>CAMINHAO TOCO, 170CV - 11T (VU=6ANOS) (NAO INCLUI CARROCERIA) - MAO-DE-OBRA DIURNA NA OPERACAO</v>
          </cell>
          <cell r="I1923" t="str">
            <v>H</v>
          </cell>
          <cell r="J1923">
            <v>13.41</v>
          </cell>
          <cell r="R1923">
            <v>13.41</v>
          </cell>
          <cell r="S1923">
            <v>100</v>
          </cell>
          <cell r="T1923">
            <v>0</v>
          </cell>
          <cell r="U1923">
            <v>0</v>
          </cell>
          <cell r="V1923">
            <v>0</v>
          </cell>
          <cell r="W1923">
            <v>0</v>
          </cell>
          <cell r="X1923">
            <v>0</v>
          </cell>
          <cell r="Y1923">
            <v>0</v>
          </cell>
          <cell r="Z1923">
            <v>0</v>
          </cell>
          <cell r="AA1923">
            <v>0</v>
          </cell>
          <cell r="AB1923" t="str">
            <v>CAIXA REFERENCIAL</v>
          </cell>
          <cell r="AD1923" t="str">
            <v>CHOR</v>
          </cell>
          <cell r="AE1923" t="str">
            <v>CUSTOS HORÁRIOS DE MÁQUINAS E EQUIPAMENTOS</v>
          </cell>
          <cell r="AF1923">
            <v>329</v>
          </cell>
          <cell r="AG1923" t="str">
            <v>COMPOSIÇÕES AUXILIARES</v>
          </cell>
          <cell r="AH1923">
            <v>0</v>
          </cell>
          <cell r="AI1923">
            <v>0</v>
          </cell>
        </row>
        <row r="1924">
          <cell r="G1924">
            <v>5755</v>
          </cell>
          <cell r="H1924" t="str">
            <v>CAMINHAO TOCO, 170CV - 11T (VU=6ANOS) (NAO INCLUI CARROCERIA) - MAO-DE-OBRA DIURNA NA OPERACAO</v>
          </cell>
          <cell r="I1924" t="str">
            <v>H</v>
          </cell>
          <cell r="J1924">
            <v>13.41</v>
          </cell>
          <cell r="K1924" t="str">
            <v>INSUMO</v>
          </cell>
          <cell r="L1924">
            <v>4093</v>
          </cell>
          <cell r="M1924" t="str">
            <v>MOTORISTA DE CAMINHAO</v>
          </cell>
          <cell r="N1924" t="str">
            <v>H</v>
          </cell>
          <cell r="O1924">
            <v>1</v>
          </cell>
          <cell r="P1924">
            <v>13.41</v>
          </cell>
          <cell r="Q1924">
            <v>13.41</v>
          </cell>
          <cell r="AD1924" t="str">
            <v>CHOR</v>
          </cell>
          <cell r="AE1924" t="str">
            <v>CUSTOS HORÁRIOS DE MÁQUINAS E EQUIPAMENTOS</v>
          </cell>
          <cell r="AF1924">
            <v>329</v>
          </cell>
          <cell r="AG1924" t="str">
            <v>COMPOSIÇÕES AUXILIARES</v>
          </cell>
          <cell r="AH1924">
            <v>0</v>
          </cell>
          <cell r="AI1924">
            <v>0</v>
          </cell>
        </row>
        <row r="1925">
          <cell r="G1925">
            <v>5756</v>
          </cell>
          <cell r="H1925" t="str">
            <v>CAMINHAO PIPA 6000L TOCO, 162CV - 7,5T (VU=6ANOS) (INCLUI TANQUE DE ACO PARA TRANSPORTE DE AGUA E MOTOBOMBA CENTRIFUGA A GASOLINA 3,5CV) - DEPRECIACAO E JUROS</v>
          </cell>
          <cell r="I1925" t="str">
            <v>H</v>
          </cell>
          <cell r="J1925">
            <v>17.53</v>
          </cell>
          <cell r="R1925">
            <v>0</v>
          </cell>
          <cell r="S1925">
            <v>0</v>
          </cell>
          <cell r="T1925">
            <v>0</v>
          </cell>
          <cell r="U1925">
            <v>0</v>
          </cell>
          <cell r="V1925">
            <v>17.53</v>
          </cell>
          <cell r="W1925">
            <v>100</v>
          </cell>
          <cell r="X1925">
            <v>0</v>
          </cell>
          <cell r="Y1925">
            <v>0</v>
          </cell>
          <cell r="Z1925">
            <v>0</v>
          </cell>
          <cell r="AA1925">
            <v>0</v>
          </cell>
          <cell r="AB1925" t="str">
            <v>CAIXA REFERENCIAL</v>
          </cell>
          <cell r="AD1925" t="str">
            <v>CHOR</v>
          </cell>
          <cell r="AE1925" t="str">
            <v>CUSTOS HORÁRIOS DE MÁQUINAS E EQUIPAMENTOS</v>
          </cell>
          <cell r="AF1925">
            <v>329</v>
          </cell>
          <cell r="AG1925" t="str">
            <v>COMPOSIÇÕES AUXILIARES</v>
          </cell>
          <cell r="AH1925">
            <v>0</v>
          </cell>
          <cell r="AI1925">
            <v>0</v>
          </cell>
        </row>
        <row r="1926">
          <cell r="G1926">
            <v>5756</v>
          </cell>
          <cell r="H1926" t="str">
            <v>CAMINHAO PIPA 6000L TOCO, 162CV - 7,5T (VU=6ANOS) (INCLUI TANQUE DE ACO PARA TRANSPORTE DE AGUA E MOTOBOMBA CENTRIFUGA A GASOLINA 3,5CV) - DEPRECIACAO E JUROS</v>
          </cell>
          <cell r="I1926" t="str">
            <v>H</v>
          </cell>
          <cell r="J1926">
            <v>17.53</v>
          </cell>
          <cell r="K1926" t="str">
            <v>INSUMO</v>
          </cell>
          <cell r="L1926">
            <v>719</v>
          </cell>
          <cell r="M1926" t="str">
            <v>MOTOBOMBA CENTRIFUGA BOCAIS 1 1/2" X 1" A GASOLINA 3,5CV MARC A BRANCO MOD. 715 HM/Q = 6M/16,8M3/H A 38M/6,6M 3/H**CAIXA**"</v>
          </cell>
          <cell r="N1926" t="str">
            <v>UN</v>
          </cell>
          <cell r="O1926">
            <v>2.1029999999999999E-4</v>
          </cell>
          <cell r="P1926">
            <v>1336.74</v>
          </cell>
          <cell r="Q1926">
            <v>0.28000000000000003</v>
          </cell>
          <cell r="AD1926" t="str">
            <v>CHOR</v>
          </cell>
          <cell r="AE1926" t="str">
            <v>CUSTOS HORÁRIOS DE MÁQUINAS E EQUIPAMENTOS</v>
          </cell>
          <cell r="AF1926">
            <v>329</v>
          </cell>
          <cell r="AG1926" t="str">
            <v>COMPOSIÇÕES AUXILIARES</v>
          </cell>
          <cell r="AH1926">
            <v>0</v>
          </cell>
          <cell r="AI1926">
            <v>0</v>
          </cell>
        </row>
        <row r="1927">
          <cell r="G1927">
            <v>5756</v>
          </cell>
          <cell r="H1927" t="str">
            <v>CAMINHAO PIPA 6000L TOCO, 162CV - 7,5T (VU=6ANOS) (INCLUI TANQUE DE ACO PARA TRANSPORTE DE AGUA E MOTOBOMBA CENTRIFUGA A GASOLINA 3,5CV) - DEPRECIACAO E JUROS</v>
          </cell>
          <cell r="I1927" t="str">
            <v>H</v>
          </cell>
          <cell r="J1927">
            <v>17.53</v>
          </cell>
          <cell r="K1927" t="str">
            <v>INSUMO</v>
          </cell>
          <cell r="L1927">
            <v>1152</v>
          </cell>
          <cell r="M1927" t="str">
            <v>CAMINHAO PIPA 6.000L TOCO FORD F-12000 POTENCIA 162CV - PBT=11800KG - CARGA UTIL + TANQUE   = 7480KG - DIST ENTRE EIXOS 4928MM - INCL TANQUE DE ACO P/ TRANSP  DE AGUA</v>
          </cell>
          <cell r="N1927" t="str">
            <v>UN</v>
          </cell>
          <cell r="O1927">
            <v>1.148E-4</v>
          </cell>
          <cell r="P1927">
            <v>150284.25</v>
          </cell>
          <cell r="Q1927">
            <v>17.25</v>
          </cell>
          <cell r="AD1927" t="str">
            <v>CHOR</v>
          </cell>
          <cell r="AE1927" t="str">
            <v>CUSTOS HORÁRIOS DE MÁQUINAS E EQUIPAMENTOS</v>
          </cell>
          <cell r="AF1927">
            <v>329</v>
          </cell>
          <cell r="AG1927" t="str">
            <v>COMPOSIÇÕES AUXILIARES</v>
          </cell>
          <cell r="AH1927">
            <v>0</v>
          </cell>
          <cell r="AI1927">
            <v>0</v>
          </cell>
        </row>
        <row r="1928">
          <cell r="G1928">
            <v>5757</v>
          </cell>
          <cell r="H1928" t="str">
            <v>CAMINHAO PIPA 6000L TOCO, 162CV - 7,5T (VU=6ANOS) (INCLUI TANQUE DE ACO PARA TRANSPORTE DE AGUA E MOTOBOMBA CENTRIFUGA A GASOLINA 3,5CV) - MANUTENCAO</v>
          </cell>
          <cell r="I1928" t="str">
            <v>H</v>
          </cell>
          <cell r="J1928">
            <v>10.14</v>
          </cell>
          <cell r="R1928">
            <v>0</v>
          </cell>
          <cell r="S1928">
            <v>0</v>
          </cell>
          <cell r="T1928">
            <v>0</v>
          </cell>
          <cell r="U1928">
            <v>0</v>
          </cell>
          <cell r="V1928">
            <v>10.130000000000001</v>
          </cell>
          <cell r="W1928">
            <v>100</v>
          </cell>
          <cell r="X1928">
            <v>0</v>
          </cell>
          <cell r="Y1928">
            <v>0</v>
          </cell>
          <cell r="Z1928">
            <v>0</v>
          </cell>
          <cell r="AA1928">
            <v>0</v>
          </cell>
          <cell r="AB1928" t="str">
            <v>CAIXA REFERENCIAL</v>
          </cell>
          <cell r="AD1928" t="str">
            <v>CHOR</v>
          </cell>
          <cell r="AE1928" t="str">
            <v>CUSTOS HORÁRIOS DE MÁQUINAS E EQUIPAMENTOS</v>
          </cell>
          <cell r="AF1928">
            <v>329</v>
          </cell>
          <cell r="AG1928" t="str">
            <v>COMPOSIÇÕES AUXILIARES</v>
          </cell>
          <cell r="AH1928">
            <v>0</v>
          </cell>
          <cell r="AI1928">
            <v>0</v>
          </cell>
        </row>
        <row r="1929">
          <cell r="G1929">
            <v>5757</v>
          </cell>
          <cell r="H1929" t="str">
            <v>CAMINHAO PIPA 6000L TOCO, 162CV - 7,5T (VU=6ANOS) (INCLUI TANQUE DE ACO PARA TRANSPORTE DE AGUA E MOTOBOMBA CENTRIFUGA A GASOLINA 3,5CV) - MANUTENCAO</v>
          </cell>
          <cell r="I1929" t="str">
            <v>H</v>
          </cell>
          <cell r="J1929">
            <v>10.14</v>
          </cell>
          <cell r="K1929" t="str">
            <v>INSUMO</v>
          </cell>
          <cell r="L1929">
            <v>719</v>
          </cell>
          <cell r="M1929" t="str">
            <v>MOTOBOMBA CENTRIFUGA BOCAIS 1 1/2" X 1" A GASOLINA 3,5CV MARC A BRANCO MOD. 715 HM/Q = 6M/16,8M3/H A 38M/6,6M 3/H**CAIXA**"</v>
          </cell>
          <cell r="N1929" t="str">
            <v>UN</v>
          </cell>
          <cell r="O1929">
            <v>8.3299999999999992E-5</v>
          </cell>
          <cell r="P1929">
            <v>1336.74</v>
          </cell>
          <cell r="Q1929">
            <v>0.11</v>
          </cell>
          <cell r="AD1929" t="str">
            <v>CHOR</v>
          </cell>
          <cell r="AE1929" t="str">
            <v>CUSTOS HORÁRIOS DE MÁQUINAS E EQUIPAMENTOS</v>
          </cell>
          <cell r="AF1929">
            <v>329</v>
          </cell>
          <cell r="AG1929" t="str">
            <v>COMPOSIÇÕES AUXILIARES</v>
          </cell>
          <cell r="AH1929">
            <v>0</v>
          </cell>
          <cell r="AI1929">
            <v>0</v>
          </cell>
        </row>
        <row r="1930">
          <cell r="G1930">
            <v>5757</v>
          </cell>
          <cell r="H1930" t="str">
            <v>CAMINHAO PIPA 6000L TOCO, 162CV - 7,5T (VU=6ANOS) (INCLUI TANQUE DE ACO PARA TRANSPORTE DE AGUA E MOTOBOMBA CENTRIFUGA A GASOLINA 3,5CV) - MANUTENCAO</v>
          </cell>
          <cell r="I1930" t="str">
            <v>H</v>
          </cell>
          <cell r="J1930">
            <v>10.14</v>
          </cell>
          <cell r="K1930" t="str">
            <v>INSUMO</v>
          </cell>
          <cell r="L1930">
            <v>1152</v>
          </cell>
          <cell r="M1930" t="str">
            <v>CAMINHAO PIPA 6.000L TOCO FORD F-12000 POTENCIA 162CV - PBT=11800KG - CARGA UTIL + TANQUE   = 7480KG - DIST ENTRE EIXOS 4928MM - INCL TANQUE DE ACO P/ TRANSP  DE AGUA</v>
          </cell>
          <cell r="N1930" t="str">
            <v>UN</v>
          </cell>
          <cell r="O1930">
            <v>6.6699999999999995E-5</v>
          </cell>
          <cell r="P1930">
            <v>150284.25</v>
          </cell>
          <cell r="Q1930">
            <v>10.02</v>
          </cell>
          <cell r="AD1930" t="str">
            <v>CHOR</v>
          </cell>
          <cell r="AE1930" t="str">
            <v>CUSTOS HORÁRIOS DE MÁQUINAS E EQUIPAMENTOS</v>
          </cell>
          <cell r="AF1930">
            <v>329</v>
          </cell>
          <cell r="AG1930" t="str">
            <v>COMPOSIÇÕES AUXILIARES</v>
          </cell>
          <cell r="AH1930">
            <v>0</v>
          </cell>
          <cell r="AI1930">
            <v>0</v>
          </cell>
        </row>
        <row r="1931">
          <cell r="G1931">
            <v>5758</v>
          </cell>
          <cell r="H1931" t="str">
            <v>CAMINHAO PIPA 6000L TOCO, 162CV - 7,5T (VU=6ANOS) (INCLUI TANQUE DE ACO PARA TRANSPORTE DE AGUA E MOTOBOMBA CENTRIFUGA A GASOLINA 3,5CV) - CUSTO HORARIO DE MATERIAIS NA OPERACAO</v>
          </cell>
          <cell r="I1931" t="str">
            <v>H</v>
          </cell>
          <cell r="J1931">
            <v>61.71</v>
          </cell>
          <cell r="R1931">
            <v>0</v>
          </cell>
          <cell r="S1931">
            <v>0</v>
          </cell>
          <cell r="T1931">
            <v>61.7</v>
          </cell>
          <cell r="U1931">
            <v>100</v>
          </cell>
          <cell r="V1931">
            <v>0</v>
          </cell>
          <cell r="W1931">
            <v>0</v>
          </cell>
          <cell r="X1931">
            <v>0</v>
          </cell>
          <cell r="Y1931">
            <v>0</v>
          </cell>
          <cell r="Z1931">
            <v>0</v>
          </cell>
          <cell r="AA1931">
            <v>0</v>
          </cell>
          <cell r="AB1931" t="str">
            <v>CAIXA REFERENCIAL</v>
          </cell>
          <cell r="AD1931" t="str">
            <v>CHOR</v>
          </cell>
          <cell r="AE1931" t="str">
            <v>CUSTOS HORÁRIOS DE MÁQUINAS E EQUIPAMENTOS</v>
          </cell>
          <cell r="AF1931">
            <v>329</v>
          </cell>
          <cell r="AG1931" t="str">
            <v>COMPOSIÇÕES AUXILIARES</v>
          </cell>
          <cell r="AH1931">
            <v>0</v>
          </cell>
          <cell r="AI1931">
            <v>0</v>
          </cell>
        </row>
        <row r="1932">
          <cell r="G1932">
            <v>5758</v>
          </cell>
          <cell r="H1932" t="str">
            <v>CAMINHAO PIPA 6000L TOCO, 162CV - 7,5T (VU=6ANOS) (INCLUI TANQUE DE ACO PARA TRANSPORTE DE AGUA E MOTOBOMBA CENTRIFUGA A GASOLINA 3,5CV) - CUSTO HORARIO DE MATERIAIS NA OPERACAO</v>
          </cell>
          <cell r="I1932" t="str">
            <v>H</v>
          </cell>
          <cell r="J1932">
            <v>61.71</v>
          </cell>
          <cell r="K1932" t="str">
            <v>INSUMO</v>
          </cell>
          <cell r="L1932">
            <v>4221</v>
          </cell>
          <cell r="M1932" t="str">
            <v>OLEO DIESEL COMBUSTIVEL COMUM</v>
          </cell>
          <cell r="N1932" t="str">
            <v>L</v>
          </cell>
          <cell r="O1932">
            <v>25.56</v>
          </cell>
          <cell r="P1932">
            <v>2.3199999999999998</v>
          </cell>
          <cell r="Q1932">
            <v>59.29</v>
          </cell>
          <cell r="AD1932" t="str">
            <v>CHOR</v>
          </cell>
          <cell r="AE1932" t="str">
            <v>CUSTOS HORÁRIOS DE MÁQUINAS E EQUIPAMENTOS</v>
          </cell>
          <cell r="AF1932">
            <v>329</v>
          </cell>
          <cell r="AG1932" t="str">
            <v>COMPOSIÇÕES AUXILIARES</v>
          </cell>
          <cell r="AH1932">
            <v>0</v>
          </cell>
          <cell r="AI1932">
            <v>0</v>
          </cell>
        </row>
        <row r="1933">
          <cell r="G1933">
            <v>5758</v>
          </cell>
          <cell r="H1933" t="str">
            <v>CAMINHAO PIPA 6000L TOCO, 162CV - 7,5T (VU=6ANOS) (INCLUI TANQUE DE ACO PARA TRANSPORTE DE AGUA E MOTOBOMBA CENTRIFUGA A GASOLINA 3,5CV) - CUSTO HORARIO DE MATERIAIS NA OPERACAO</v>
          </cell>
          <cell r="I1933" t="str">
            <v>H</v>
          </cell>
          <cell r="J1933">
            <v>61.71</v>
          </cell>
          <cell r="K1933" t="str">
            <v>INSUMO</v>
          </cell>
          <cell r="L1933">
            <v>4222</v>
          </cell>
          <cell r="M1933" t="str">
            <v>GASOLINA COMUM</v>
          </cell>
          <cell r="N1933" t="str">
            <v>L</v>
          </cell>
          <cell r="O1933">
            <v>0.83</v>
          </cell>
          <cell r="P1933">
            <v>2.9</v>
          </cell>
          <cell r="Q1933">
            <v>2.4</v>
          </cell>
          <cell r="AD1933" t="str">
            <v>CHOR</v>
          </cell>
          <cell r="AE1933" t="str">
            <v>CUSTOS HORÁRIOS DE MÁQUINAS E EQUIPAMENTOS</v>
          </cell>
          <cell r="AF1933">
            <v>329</v>
          </cell>
          <cell r="AG1933" t="str">
            <v>COMPOSIÇÕES AUXILIARES</v>
          </cell>
          <cell r="AH1933">
            <v>0</v>
          </cell>
          <cell r="AI1933">
            <v>0</v>
          </cell>
        </row>
        <row r="1934">
          <cell r="G1934">
            <v>5759</v>
          </cell>
          <cell r="H1934" t="str">
            <v>CAMINHAO PIPA F12000 142HP TANQUE 6000L/MAO-DE-OBRA NA OPERACAO DIURNA</v>
          </cell>
          <cell r="I1934" t="str">
            <v>H</v>
          </cell>
          <cell r="J1934">
            <v>10.75</v>
          </cell>
          <cell r="R1934">
            <v>10.75</v>
          </cell>
          <cell r="S1934">
            <v>100</v>
          </cell>
          <cell r="T1934">
            <v>0</v>
          </cell>
          <cell r="U1934">
            <v>0</v>
          </cell>
          <cell r="V1934">
            <v>0</v>
          </cell>
          <cell r="W1934">
            <v>0</v>
          </cell>
          <cell r="X1934">
            <v>0</v>
          </cell>
          <cell r="Y1934">
            <v>0</v>
          </cell>
          <cell r="Z1934">
            <v>0</v>
          </cell>
          <cell r="AA1934">
            <v>0</v>
          </cell>
          <cell r="AB1934" t="str">
            <v>CAIXA REFERENCIAL</v>
          </cell>
          <cell r="AD1934" t="str">
            <v>CHOR</v>
          </cell>
          <cell r="AE1934" t="str">
            <v>CUSTOS HORÁRIOS DE MÁQUINAS E EQUIPAMENTOS</v>
          </cell>
          <cell r="AF1934">
            <v>329</v>
          </cell>
          <cell r="AG1934" t="str">
            <v>COMPOSIÇÕES AUXILIARES</v>
          </cell>
          <cell r="AH1934">
            <v>0</v>
          </cell>
          <cell r="AI1934">
            <v>0</v>
          </cell>
        </row>
        <row r="1935">
          <cell r="G1935">
            <v>5759</v>
          </cell>
          <cell r="H1935" t="str">
            <v>CAMINHAO PIPA F12000 142HP TANQUE 6000L/MAO-DE-OBRA NA OPERACAO DIURNA</v>
          </cell>
          <cell r="I1935" t="str">
            <v>H</v>
          </cell>
          <cell r="J1935">
            <v>10.75</v>
          </cell>
          <cell r="K1935" t="str">
            <v>INSUMO</v>
          </cell>
          <cell r="L1935">
            <v>10512</v>
          </cell>
          <cell r="M1935" t="str">
            <v>MOTORISTA DE CAMINHAO - PISO MENSAL (ENCARGO SOCIAL MENSALISTA)</v>
          </cell>
          <cell r="N1935" t="str">
            <v>MES</v>
          </cell>
          <cell r="O1935">
            <v>4.5455000000000001E-3</v>
          </cell>
          <cell r="P1935">
            <v>2365.75</v>
          </cell>
          <cell r="Q1935">
            <v>10.75</v>
          </cell>
          <cell r="AD1935" t="str">
            <v>CHOR</v>
          </cell>
          <cell r="AE1935" t="str">
            <v>CUSTOS HORÁRIOS DE MÁQUINAS E EQUIPAMENTOS</v>
          </cell>
          <cell r="AF1935">
            <v>329</v>
          </cell>
          <cell r="AG1935" t="str">
            <v>COMPOSIÇÕES AUXILIARES</v>
          </cell>
          <cell r="AH1935">
            <v>0</v>
          </cell>
          <cell r="AI1935">
            <v>0</v>
          </cell>
        </row>
        <row r="1936">
          <cell r="G1936">
            <v>5760</v>
          </cell>
          <cell r="H1936" t="str">
            <v>CAMINHAO PIPA 6000L TOCO, 162CV - 7,5T (VU=6ANOS) (INCLUI TANQUE DE ACO PARA TRANSPORTE DE AGUA) - MAO-DE-OBRA NOTURNA NA OPERACAO</v>
          </cell>
          <cell r="I1936" t="str">
            <v>H</v>
          </cell>
          <cell r="J1936">
            <v>16.09</v>
          </cell>
          <cell r="R1936">
            <v>16.09</v>
          </cell>
          <cell r="S1936">
            <v>100</v>
          </cell>
          <cell r="T1936">
            <v>0</v>
          </cell>
          <cell r="U1936">
            <v>0</v>
          </cell>
          <cell r="V1936">
            <v>0</v>
          </cell>
          <cell r="W1936">
            <v>0</v>
          </cell>
          <cell r="X1936">
            <v>0</v>
          </cell>
          <cell r="Y1936">
            <v>0</v>
          </cell>
          <cell r="Z1936">
            <v>0</v>
          </cell>
          <cell r="AA1936">
            <v>0</v>
          </cell>
          <cell r="AB1936" t="str">
            <v>CAIXA REFERENCIAL</v>
          </cell>
          <cell r="AD1936" t="str">
            <v>CHOR</v>
          </cell>
          <cell r="AE1936" t="str">
            <v>CUSTOS HORÁRIOS DE MÁQUINAS E EQUIPAMENTOS</v>
          </cell>
          <cell r="AF1936">
            <v>329</v>
          </cell>
          <cell r="AG1936" t="str">
            <v>COMPOSIÇÕES AUXILIARES</v>
          </cell>
          <cell r="AH1936">
            <v>0</v>
          </cell>
          <cell r="AI1936">
            <v>0</v>
          </cell>
        </row>
        <row r="1937">
          <cell r="G1937">
            <v>5760</v>
          </cell>
          <cell r="H1937" t="str">
            <v>CAMINHAO PIPA 6000L TOCO, 162CV - 7,5T (VU=6ANOS) (INCLUI TANQUE DE ACO PARA TRANSPORTE DE AGUA) - MAO-DE-OBRA NOTURNA NA OPERACAO</v>
          </cell>
          <cell r="I1937" t="str">
            <v>H</v>
          </cell>
          <cell r="J1937">
            <v>16.09</v>
          </cell>
          <cell r="K1937" t="str">
            <v>INSUMO</v>
          </cell>
          <cell r="L1937">
            <v>4093</v>
          </cell>
          <cell r="M1937" t="str">
            <v>MOTORISTA DE CAMINHAO</v>
          </cell>
          <cell r="N1937" t="str">
            <v>H</v>
          </cell>
          <cell r="O1937">
            <v>1.2</v>
          </cell>
          <cell r="P1937">
            <v>13.41</v>
          </cell>
          <cell r="Q1937">
            <v>16.09</v>
          </cell>
          <cell r="AD1937" t="str">
            <v>CHOR</v>
          </cell>
          <cell r="AE1937" t="str">
            <v>CUSTOS HORÁRIOS DE MÁQUINAS E EQUIPAMENTOS</v>
          </cell>
          <cell r="AF1937">
            <v>329</v>
          </cell>
          <cell r="AG1937" t="str">
            <v>COMPOSIÇÕES AUXILIARES</v>
          </cell>
          <cell r="AH1937">
            <v>0</v>
          </cell>
          <cell r="AI1937">
            <v>0</v>
          </cell>
        </row>
        <row r="1938">
          <cell r="G1938">
            <v>5762</v>
          </cell>
          <cell r="H1938" t="str">
            <v>CAMINHAO PIPA 10000L TRUCADO, 208CV - 21,1T (VU=6ANOS) (INCLUI TANQUE DE ACO PARA TRANSPORTE DE AGUA E MOTOBOMBA CENTRIFUGA A GASOLINA 3,5CV) - DEPRECIACAO E JUROS</v>
          </cell>
          <cell r="I1938" t="str">
            <v>H</v>
          </cell>
          <cell r="J1938">
            <v>19.32</v>
          </cell>
          <cell r="R1938">
            <v>0</v>
          </cell>
          <cell r="S1938">
            <v>0</v>
          </cell>
          <cell r="T1938">
            <v>0</v>
          </cell>
          <cell r="U1938">
            <v>0</v>
          </cell>
          <cell r="V1938">
            <v>19.309999999999999</v>
          </cell>
          <cell r="W1938">
            <v>100</v>
          </cell>
          <cell r="X1938">
            <v>0</v>
          </cell>
          <cell r="Y1938">
            <v>0</v>
          </cell>
          <cell r="Z1938">
            <v>0</v>
          </cell>
          <cell r="AA1938">
            <v>0</v>
          </cell>
          <cell r="AB1938" t="str">
            <v>CAIXA REFERENCIAL</v>
          </cell>
          <cell r="AD1938" t="str">
            <v>CHOR</v>
          </cell>
          <cell r="AE1938" t="str">
            <v>CUSTOS HORÁRIOS DE MÁQUINAS E EQUIPAMENTOS</v>
          </cell>
          <cell r="AF1938">
            <v>329</v>
          </cell>
          <cell r="AG1938" t="str">
            <v>COMPOSIÇÕES AUXILIARES</v>
          </cell>
          <cell r="AH1938">
            <v>0</v>
          </cell>
          <cell r="AI1938">
            <v>0</v>
          </cell>
        </row>
        <row r="1939">
          <cell r="G1939">
            <v>5762</v>
          </cell>
          <cell r="H1939" t="str">
            <v>CAMINHAO PIPA 10000L TRUCADO, 208CV - 21,1T (VU=6ANOS) (INCLUI TANQUE DE ACO PARA TRANSPORTE DE AGUA E MOTOBOMBA CENTRIFUGA A GASOLINA 3,5CV) - DEPRECIACAO E JUROS</v>
          </cell>
          <cell r="I1939" t="str">
            <v>H</v>
          </cell>
          <cell r="J1939">
            <v>19.32</v>
          </cell>
          <cell r="K1939" t="str">
            <v>INSUMO</v>
          </cell>
          <cell r="L1939">
            <v>719</v>
          </cell>
          <cell r="M1939" t="str">
            <v>MOTOBOMBA CENTRIFUGA BOCAIS 1 1/2" X 1" A GASOLINA 3,5CV MARC A BRANCO MOD. 715 HM/Q = 6M/16,8M3/H A 38M/6,6M 3/H**CAIXA**"</v>
          </cell>
          <cell r="N1939" t="str">
            <v>UN</v>
          </cell>
          <cell r="O1939">
            <v>2.1029999999999999E-4</v>
          </cell>
          <cell r="P1939">
            <v>1336.74</v>
          </cell>
          <cell r="Q1939">
            <v>0.28000000000000003</v>
          </cell>
          <cell r="AD1939" t="str">
            <v>CHOR</v>
          </cell>
          <cell r="AE1939" t="str">
            <v>CUSTOS HORÁRIOS DE MÁQUINAS E EQUIPAMENTOS</v>
          </cell>
          <cell r="AF1939">
            <v>329</v>
          </cell>
          <cell r="AG1939" t="str">
            <v>COMPOSIÇÕES AUXILIARES</v>
          </cell>
          <cell r="AH1939">
            <v>0</v>
          </cell>
          <cell r="AI1939">
            <v>0</v>
          </cell>
        </row>
        <row r="1940">
          <cell r="G1940">
            <v>5762</v>
          </cell>
          <cell r="H1940" t="str">
            <v>CAMINHAO PIPA 10000L TRUCADO, 208CV - 21,1T (VU=6ANOS) (INCLUI TANQUE DE ACO PARA TRANSPORTE DE AGUA E MOTOBOMBA CENTRIFUGA A GASOLINA 3,5CV) - DEPRECIACAO E JUROS</v>
          </cell>
          <cell r="I1940" t="str">
            <v>H</v>
          </cell>
          <cell r="J1940">
            <v>19.32</v>
          </cell>
          <cell r="K1940" t="str">
            <v>INSUMO</v>
          </cell>
          <cell r="L1940">
            <v>13352</v>
          </cell>
          <cell r="M1940" t="str">
            <v>CAMINHAO PIPA 10.000L TRUCADO (C/ TERCEIRO EIXO) FORD F-14000 - MOTOR CUMMINS 208CV - PBT =21,1T E CMT=27T - DIST ENTRE EIXOS =5385MM - INCL TANQUE DE ACO P/ TRANSP   DE AGUA - CAPACIDADE 10,0M3</v>
          </cell>
          <cell r="N1940" t="str">
            <v>UN</v>
          </cell>
          <cell r="O1940">
            <v>1.148E-4</v>
          </cell>
          <cell r="P1940">
            <v>165831.35</v>
          </cell>
          <cell r="Q1940">
            <v>19.03</v>
          </cell>
          <cell r="AD1940" t="str">
            <v>CHOR</v>
          </cell>
          <cell r="AE1940" t="str">
            <v>CUSTOS HORÁRIOS DE MÁQUINAS E EQUIPAMENTOS</v>
          </cell>
          <cell r="AF1940">
            <v>329</v>
          </cell>
          <cell r="AG1940" t="str">
            <v>COMPOSIÇÕES AUXILIARES</v>
          </cell>
          <cell r="AH1940">
            <v>0</v>
          </cell>
          <cell r="AI1940">
            <v>0</v>
          </cell>
        </row>
        <row r="1941">
          <cell r="G1941">
            <v>5763</v>
          </cell>
          <cell r="H1941" t="str">
            <v>CAMINHAO PIPA 10000L TRUCADO, 208CV - 21,1T (VU=6ANOS) (INCLUI TANQUE DE ACO PARA TRANSPORTE DE AGUA E MOTOBOMBA CENTRIFUGA A GASOLINA 3,5CV) - MANUTENCAO</v>
          </cell>
          <cell r="I1941" t="str">
            <v>H</v>
          </cell>
          <cell r="J1941">
            <v>11.17</v>
          </cell>
          <cell r="R1941">
            <v>0</v>
          </cell>
          <cell r="S1941">
            <v>0</v>
          </cell>
          <cell r="T1941">
            <v>0</v>
          </cell>
          <cell r="U1941">
            <v>0</v>
          </cell>
          <cell r="V1941">
            <v>11.17</v>
          </cell>
          <cell r="W1941">
            <v>100</v>
          </cell>
          <cell r="X1941">
            <v>0</v>
          </cell>
          <cell r="Y1941">
            <v>0</v>
          </cell>
          <cell r="Z1941">
            <v>0</v>
          </cell>
          <cell r="AA1941">
            <v>0</v>
          </cell>
          <cell r="AB1941" t="str">
            <v>CAIXA REFERENCIAL</v>
          </cell>
          <cell r="AD1941" t="str">
            <v>CHOR</v>
          </cell>
          <cell r="AE1941" t="str">
            <v>CUSTOS HORÁRIOS DE MÁQUINAS E EQUIPAMENTOS</v>
          </cell>
          <cell r="AF1941">
            <v>329</v>
          </cell>
          <cell r="AG1941" t="str">
            <v>COMPOSIÇÕES AUXILIARES</v>
          </cell>
          <cell r="AH1941">
            <v>0</v>
          </cell>
          <cell r="AI1941">
            <v>0</v>
          </cell>
        </row>
        <row r="1942">
          <cell r="G1942">
            <v>5763</v>
          </cell>
          <cell r="H1942" t="str">
            <v>CAMINHAO PIPA 10000L TRUCADO, 208CV - 21,1T (VU=6ANOS) (INCLUI TANQUE DE ACO PARA TRANSPORTE DE AGUA E MOTOBOMBA CENTRIFUGA A GASOLINA 3,5CV) - MANUTENCAO</v>
          </cell>
          <cell r="I1942" t="str">
            <v>H</v>
          </cell>
          <cell r="J1942">
            <v>11.17</v>
          </cell>
          <cell r="K1942" t="str">
            <v>INSUMO</v>
          </cell>
          <cell r="L1942">
            <v>719</v>
          </cell>
          <cell r="M1942" t="str">
            <v>MOTOBOMBA CENTRIFUGA BOCAIS 1 1/2" X 1" A GASOLINA 3,5CV MARC A BRANCO MOD. 715 HM/Q = 6M/16,8M3/H A 38M/6,6M 3/H**CAIXA**"</v>
          </cell>
          <cell r="N1942" t="str">
            <v>UN</v>
          </cell>
          <cell r="O1942">
            <v>8.2999999999999998E-5</v>
          </cell>
          <cell r="P1942">
            <v>1336.74</v>
          </cell>
          <cell r="Q1942">
            <v>0.11</v>
          </cell>
          <cell r="AD1942" t="str">
            <v>CHOR</v>
          </cell>
          <cell r="AE1942" t="str">
            <v>CUSTOS HORÁRIOS DE MÁQUINAS E EQUIPAMENTOS</v>
          </cell>
          <cell r="AF1942">
            <v>329</v>
          </cell>
          <cell r="AG1942" t="str">
            <v>COMPOSIÇÕES AUXILIARES</v>
          </cell>
          <cell r="AH1942">
            <v>0</v>
          </cell>
          <cell r="AI1942">
            <v>0</v>
          </cell>
        </row>
        <row r="1943">
          <cell r="G1943">
            <v>5763</v>
          </cell>
          <cell r="H1943" t="str">
            <v>CAMINHAO PIPA 10000L TRUCADO, 208CV - 21,1T (VU=6ANOS) (INCLUI TANQUE DE ACO PARA TRANSPORTE DE AGUA E MOTOBOMBA CENTRIFUGA A GASOLINA 3,5CV) - MANUTENCAO</v>
          </cell>
          <cell r="I1943" t="str">
            <v>H</v>
          </cell>
          <cell r="J1943">
            <v>11.17</v>
          </cell>
          <cell r="K1943" t="str">
            <v>INSUMO</v>
          </cell>
          <cell r="L1943">
            <v>13352</v>
          </cell>
          <cell r="M1943" t="str">
            <v>CAMINHAO PIPA 10.000L TRUCADO (C/ TERCEIRO EIXO) FORD F-14000 - MOTOR CUMMINS 208CV - PBT =21,1T E CMT=27T - DIST ENTRE EIXOS =5385MM - INCL TANQUE DE ACO P/ TRANSP   DE AGUA - CAPACIDADE 10,0M3</v>
          </cell>
          <cell r="N1943" t="str">
            <v>UN</v>
          </cell>
          <cell r="O1943">
            <v>6.6699999999999995E-5</v>
          </cell>
          <cell r="P1943">
            <v>165831.35</v>
          </cell>
          <cell r="Q1943">
            <v>11.06</v>
          </cell>
          <cell r="AD1943" t="str">
            <v>CHOR</v>
          </cell>
          <cell r="AE1943" t="str">
            <v>CUSTOS HORÁRIOS DE MÁQUINAS E EQUIPAMENTOS</v>
          </cell>
          <cell r="AF1943">
            <v>329</v>
          </cell>
          <cell r="AG1943" t="str">
            <v>COMPOSIÇÕES AUXILIARES</v>
          </cell>
          <cell r="AH1943">
            <v>0</v>
          </cell>
          <cell r="AI1943">
            <v>0</v>
          </cell>
        </row>
        <row r="1944">
          <cell r="G1944">
            <v>5764</v>
          </cell>
          <cell r="H1944" t="str">
            <v>CAMINHAO PIPA 10000L TRUCADO, 208CV - 21,1T (VU=6ANOS) (INCLUI TANQUE DE ACO PARA TRANSPORTE DE AGUA E MOTOBOMBA CENTRIFUGA A GASOLINA 3,5CV) - MAO-DE-OBRA NOTURNA NA OPERACAO</v>
          </cell>
          <cell r="I1944" t="str">
            <v>H</v>
          </cell>
          <cell r="J1944">
            <v>16.09</v>
          </cell>
          <cell r="R1944">
            <v>16.09</v>
          </cell>
          <cell r="S1944">
            <v>100</v>
          </cell>
          <cell r="T1944">
            <v>0</v>
          </cell>
          <cell r="U1944">
            <v>0</v>
          </cell>
          <cell r="V1944">
            <v>0</v>
          </cell>
          <cell r="W1944">
            <v>0</v>
          </cell>
          <cell r="X1944">
            <v>0</v>
          </cell>
          <cell r="Y1944">
            <v>0</v>
          </cell>
          <cell r="Z1944">
            <v>0</v>
          </cell>
          <cell r="AA1944">
            <v>0</v>
          </cell>
          <cell r="AB1944" t="str">
            <v>CAIXA REFERENCIAL</v>
          </cell>
          <cell r="AD1944" t="str">
            <v>CHOR</v>
          </cell>
          <cell r="AE1944" t="str">
            <v>CUSTOS HORÁRIOS DE MÁQUINAS E EQUIPAMENTOS</v>
          </cell>
          <cell r="AF1944">
            <v>329</v>
          </cell>
          <cell r="AG1944" t="str">
            <v>COMPOSIÇÕES AUXILIARES</v>
          </cell>
          <cell r="AH1944">
            <v>0</v>
          </cell>
          <cell r="AI1944">
            <v>0</v>
          </cell>
        </row>
        <row r="1945">
          <cell r="G1945">
            <v>5764</v>
          </cell>
          <cell r="H1945" t="str">
            <v>CAMINHAO PIPA 10000L TRUCADO, 208CV - 21,1T (VU=6ANOS) (INCLUI TANQUE DE ACO PARA TRANSPORTE DE AGUA E MOTOBOMBA CENTRIFUGA A GASOLINA 3,5CV) - MAO-DE-OBRA NOTURNA NA OPERACAO</v>
          </cell>
          <cell r="I1945" t="str">
            <v>H</v>
          </cell>
          <cell r="J1945">
            <v>16.09</v>
          </cell>
          <cell r="K1945" t="str">
            <v>INSUMO</v>
          </cell>
          <cell r="L1945">
            <v>4093</v>
          </cell>
          <cell r="M1945" t="str">
            <v>MOTORISTA DE CAMINHAO</v>
          </cell>
          <cell r="N1945" t="str">
            <v>H</v>
          </cell>
          <cell r="O1945">
            <v>1.2</v>
          </cell>
          <cell r="P1945">
            <v>13.41</v>
          </cell>
          <cell r="Q1945">
            <v>16.09</v>
          </cell>
          <cell r="AD1945" t="str">
            <v>CHOR</v>
          </cell>
          <cell r="AE1945" t="str">
            <v>CUSTOS HORÁRIOS DE MÁQUINAS E EQUIPAMENTOS</v>
          </cell>
          <cell r="AF1945">
            <v>329</v>
          </cell>
          <cell r="AG1945" t="str">
            <v>COMPOSIÇÕES AUXILIARES</v>
          </cell>
          <cell r="AH1945">
            <v>0</v>
          </cell>
          <cell r="AI1945">
            <v>0</v>
          </cell>
        </row>
        <row r="1946">
          <cell r="G1946">
            <v>5765</v>
          </cell>
          <cell r="H1946" t="str">
            <v>DISTRIBUIDOR DE BETUME COM TANQUE DE 2500L, REBOCAVEL, PNEUMATICO COM MOTOR A GASOLINA 3,4HP -  MANUTENCAO</v>
          </cell>
          <cell r="I1946" t="str">
            <v>H</v>
          </cell>
          <cell r="J1946">
            <v>6.3</v>
          </cell>
          <cell r="R1946">
            <v>0</v>
          </cell>
          <cell r="S1946">
            <v>0</v>
          </cell>
          <cell r="T1946">
            <v>0</v>
          </cell>
          <cell r="U1946">
            <v>0</v>
          </cell>
          <cell r="V1946">
            <v>6.3</v>
          </cell>
          <cell r="W1946">
            <v>100</v>
          </cell>
          <cell r="X1946">
            <v>0</v>
          </cell>
          <cell r="Y1946">
            <v>0</v>
          </cell>
          <cell r="Z1946">
            <v>0</v>
          </cell>
          <cell r="AA1946">
            <v>0</v>
          </cell>
          <cell r="AB1946" t="str">
            <v>CAIXA REFERENCIAL</v>
          </cell>
          <cell r="AD1946" t="str">
            <v>CHOR</v>
          </cell>
          <cell r="AE1946" t="str">
            <v>CUSTOS HORÁRIOS DE MÁQUINAS E EQUIPAMENTOS</v>
          </cell>
          <cell r="AF1946">
            <v>329</v>
          </cell>
          <cell r="AG1946" t="str">
            <v>COMPOSIÇÕES AUXILIARES</v>
          </cell>
          <cell r="AH1946">
            <v>0</v>
          </cell>
          <cell r="AI1946">
            <v>0</v>
          </cell>
        </row>
        <row r="1947">
          <cell r="G1947">
            <v>5765</v>
          </cell>
          <cell r="H1947" t="str">
            <v>DISTRIBUIDOR DE BETUME COM TANQUE DE 2500L, REBOCAVEL, PNEUMATICO COM MOTOR A GASOLINA 3,4HP -  MANUTENCAO</v>
          </cell>
          <cell r="I1947" t="str">
            <v>H</v>
          </cell>
          <cell r="J1947">
            <v>6.3</v>
          </cell>
          <cell r="K1947" t="str">
            <v>INSUMO</v>
          </cell>
          <cell r="L1947">
            <v>2402</v>
          </cell>
          <cell r="M1947" t="str">
            <v>ESPARGIDOR DE ASFALTO PRESSURIZADO, CIFALI MOD. HEM-2500 C/ TANQUE DE2500L, REBOCÁVEL, PNEUMÁTICO C/ MOTOR A GASOLINA 3,4HP</v>
          </cell>
          <cell r="N1947" t="str">
            <v>UN</v>
          </cell>
          <cell r="O1947">
            <v>7.4999999999999993E-5</v>
          </cell>
          <cell r="P1947">
            <v>84000</v>
          </cell>
          <cell r="Q1947">
            <v>6.3</v>
          </cell>
          <cell r="AD1947" t="str">
            <v>CHOR</v>
          </cell>
          <cell r="AE1947" t="str">
            <v>CUSTOS HORÁRIOS DE MÁQUINAS E EQUIPAMENTOS</v>
          </cell>
          <cell r="AF1947">
            <v>329</v>
          </cell>
          <cell r="AG1947" t="str">
            <v>COMPOSIÇÕES AUXILIARES</v>
          </cell>
          <cell r="AH1947">
            <v>0</v>
          </cell>
          <cell r="AI1947">
            <v>0</v>
          </cell>
        </row>
        <row r="1948">
          <cell r="G1948">
            <v>5766</v>
          </cell>
          <cell r="H1948" t="str">
            <v>DISTRIBUIDOR DE BETUME COM TANQUE DE 2500L, REBOCAVEL, PNEUMATICO COM MOTOR A GASOLINA 3,4HP  - CUSTO COM MATERIAIS NA OPERACAO</v>
          </cell>
          <cell r="I1948" t="str">
            <v>H</v>
          </cell>
          <cell r="J1948">
            <v>34.78</v>
          </cell>
          <cell r="R1948">
            <v>0</v>
          </cell>
          <cell r="S1948">
            <v>0</v>
          </cell>
          <cell r="T1948">
            <v>34.770000000000003</v>
          </cell>
          <cell r="U1948">
            <v>100</v>
          </cell>
          <cell r="V1948">
            <v>0</v>
          </cell>
          <cell r="W1948">
            <v>0</v>
          </cell>
          <cell r="X1948">
            <v>0</v>
          </cell>
          <cell r="Y1948">
            <v>0</v>
          </cell>
          <cell r="Z1948">
            <v>0</v>
          </cell>
          <cell r="AA1948">
            <v>0</v>
          </cell>
          <cell r="AB1948" t="str">
            <v>CAIXA REFERENCIAL</v>
          </cell>
          <cell r="AD1948" t="str">
            <v>CHOR</v>
          </cell>
          <cell r="AE1948" t="str">
            <v>CUSTOS HORÁRIOS DE MÁQUINAS E EQUIPAMENTOS</v>
          </cell>
          <cell r="AF1948">
            <v>329</v>
          </cell>
          <cell r="AG1948" t="str">
            <v>COMPOSIÇÕES AUXILIARES</v>
          </cell>
          <cell r="AH1948">
            <v>0</v>
          </cell>
          <cell r="AI1948">
            <v>0</v>
          </cell>
        </row>
        <row r="1949">
          <cell r="G1949">
            <v>5766</v>
          </cell>
          <cell r="H1949" t="str">
            <v>DISTRIBUIDOR DE BETUME COM TANQUE DE 2500L, REBOCAVEL, PNEUMATICO COM MOTOR A GASOLINA 3,4HP  - CUSTO COM MATERIAIS NA OPERACAO</v>
          </cell>
          <cell r="I1949" t="str">
            <v>H</v>
          </cell>
          <cell r="J1949">
            <v>34.78</v>
          </cell>
          <cell r="K1949" t="str">
            <v>INSUMO</v>
          </cell>
          <cell r="L1949">
            <v>4221</v>
          </cell>
          <cell r="M1949" t="str">
            <v>OLEO DIESEL COMBUSTIVEL COMUM</v>
          </cell>
          <cell r="N1949" t="str">
            <v>L</v>
          </cell>
          <cell r="O1949">
            <v>14.99</v>
          </cell>
          <cell r="P1949">
            <v>2.3199999999999998</v>
          </cell>
          <cell r="Q1949">
            <v>34.770000000000003</v>
          </cell>
          <cell r="AD1949" t="str">
            <v>CHOR</v>
          </cell>
          <cell r="AE1949" t="str">
            <v>CUSTOS HORÁRIOS DE MÁQUINAS E EQUIPAMENTOS</v>
          </cell>
          <cell r="AF1949">
            <v>329</v>
          </cell>
          <cell r="AG1949" t="str">
            <v>COMPOSIÇÕES AUXILIARES</v>
          </cell>
          <cell r="AH1949">
            <v>0</v>
          </cell>
          <cell r="AI1949">
            <v>0</v>
          </cell>
        </row>
        <row r="1950">
          <cell r="G1950">
            <v>5767</v>
          </cell>
          <cell r="H1950" t="str">
            <v>DISTRIBUIDOR DE BETUME COM TANQUE DE 2500L, REBOCAVEL, PNEUMATICO COM MOTOR A GASOLINA 3,4HP  - CUSTO COM MAO-DE-OBRA NA OPERACAO DIURNA</v>
          </cell>
          <cell r="I1950" t="str">
            <v>H</v>
          </cell>
          <cell r="J1950">
            <v>7.0000000000000007E-2</v>
          </cell>
          <cell r="R1950">
            <v>0.06</v>
          </cell>
          <cell r="S1950">
            <v>100</v>
          </cell>
          <cell r="T1950">
            <v>0</v>
          </cell>
          <cell r="U1950">
            <v>0</v>
          </cell>
          <cell r="V1950">
            <v>0</v>
          </cell>
          <cell r="W1950">
            <v>0</v>
          </cell>
          <cell r="X1950">
            <v>0</v>
          </cell>
          <cell r="Y1950">
            <v>0</v>
          </cell>
          <cell r="Z1950">
            <v>0</v>
          </cell>
          <cell r="AA1950">
            <v>0</v>
          </cell>
          <cell r="AB1950" t="str">
            <v>CAIXA REFERENCIAL</v>
          </cell>
          <cell r="AD1950" t="str">
            <v>CHOR</v>
          </cell>
          <cell r="AE1950" t="str">
            <v>CUSTOS HORÁRIOS DE MÁQUINAS E EQUIPAMENTOS</v>
          </cell>
          <cell r="AF1950">
            <v>329</v>
          </cell>
          <cell r="AG1950" t="str">
            <v>COMPOSIÇÕES AUXILIARES</v>
          </cell>
          <cell r="AH1950">
            <v>0</v>
          </cell>
          <cell r="AI1950">
            <v>0</v>
          </cell>
        </row>
        <row r="1951">
          <cell r="G1951">
            <v>5767</v>
          </cell>
          <cell r="H1951" t="str">
            <v>DISTRIBUIDOR DE BETUME COM TANQUE DE 2500L, REBOCAVEL, PNEUMATICO COM MOTOR A GASOLINA 3,4HP  - CUSTO COM MAO-DE-OBRA NA OPERACAO DIURNA</v>
          </cell>
          <cell r="I1951" t="str">
            <v>H</v>
          </cell>
          <cell r="J1951">
            <v>7.0000000000000007E-2</v>
          </cell>
          <cell r="K1951" t="str">
            <v>INSUMO</v>
          </cell>
          <cell r="L1951">
            <v>6111</v>
          </cell>
          <cell r="M1951" t="str">
            <v>SERVENTE</v>
          </cell>
          <cell r="N1951" t="str">
            <v>H</v>
          </cell>
          <cell r="O1951">
            <v>9.090899999999999E-3</v>
          </cell>
          <cell r="P1951">
            <v>7.44</v>
          </cell>
          <cell r="Q1951">
            <v>0.06</v>
          </cell>
          <cell r="AD1951" t="str">
            <v>CHOR</v>
          </cell>
          <cell r="AE1951" t="str">
            <v>CUSTOS HORÁRIOS DE MÁQUINAS E EQUIPAMENTOS</v>
          </cell>
          <cell r="AF1951">
            <v>329</v>
          </cell>
          <cell r="AG1951" t="str">
            <v>COMPOSIÇÕES AUXILIARES</v>
          </cell>
          <cell r="AH1951">
            <v>0</v>
          </cell>
          <cell r="AI1951">
            <v>0</v>
          </cell>
        </row>
        <row r="1952">
          <cell r="G1952">
            <v>5768</v>
          </cell>
          <cell r="H1952" t="str">
            <v>DISTRIBUIDOR DE BETUME COM TANQUE DE 2500L, REBOCAVEL, PNEUMATICO COM MOTOR A GASOLINA 3,4HP  - CUSTO COM MAO-DE-OBRA NA OPERACAO NOTURNA</v>
          </cell>
          <cell r="I1952" t="str">
            <v>H</v>
          </cell>
          <cell r="J1952">
            <v>0.08</v>
          </cell>
          <cell r="R1952">
            <v>0.08</v>
          </cell>
          <cell r="S1952">
            <v>100</v>
          </cell>
          <cell r="T1952">
            <v>0</v>
          </cell>
          <cell r="U1952">
            <v>0</v>
          </cell>
          <cell r="V1952">
            <v>0</v>
          </cell>
          <cell r="W1952">
            <v>0</v>
          </cell>
          <cell r="X1952">
            <v>0</v>
          </cell>
          <cell r="Y1952">
            <v>0</v>
          </cell>
          <cell r="Z1952">
            <v>0</v>
          </cell>
          <cell r="AA1952">
            <v>0</v>
          </cell>
          <cell r="AB1952" t="str">
            <v>CAIXA REFERENCIAL</v>
          </cell>
          <cell r="AD1952" t="str">
            <v>CHOR</v>
          </cell>
          <cell r="AE1952" t="str">
            <v>CUSTOS HORÁRIOS DE MÁQUINAS E EQUIPAMENTOS</v>
          </cell>
          <cell r="AF1952">
            <v>329</v>
          </cell>
          <cell r="AG1952" t="str">
            <v>COMPOSIÇÕES AUXILIARES</v>
          </cell>
          <cell r="AH1952">
            <v>0</v>
          </cell>
          <cell r="AI1952">
            <v>0</v>
          </cell>
        </row>
        <row r="1953">
          <cell r="G1953">
            <v>5768</v>
          </cell>
          <cell r="H1953" t="str">
            <v>DISTRIBUIDOR DE BETUME COM TANQUE DE 2500L, REBOCAVEL, PNEUMATICO COM MOTOR A GASOLINA 3,4HP  - CUSTO COM MAO-DE-OBRA NA OPERACAO NOTURNA</v>
          </cell>
          <cell r="I1953" t="str">
            <v>H</v>
          </cell>
          <cell r="J1953">
            <v>0.08</v>
          </cell>
          <cell r="K1953" t="str">
            <v>INSUMO</v>
          </cell>
          <cell r="L1953">
            <v>6111</v>
          </cell>
          <cell r="M1953" t="str">
            <v>SERVENTE</v>
          </cell>
          <cell r="N1953" t="str">
            <v>H</v>
          </cell>
          <cell r="O1953">
            <v>1.09091E-2</v>
          </cell>
          <cell r="P1953">
            <v>7.44</v>
          </cell>
          <cell r="Q1953">
            <v>0.08</v>
          </cell>
          <cell r="AD1953" t="str">
            <v>CHOR</v>
          </cell>
          <cell r="AE1953" t="str">
            <v>CUSTOS HORÁRIOS DE MÁQUINAS E EQUIPAMENTOS</v>
          </cell>
          <cell r="AF1953">
            <v>329</v>
          </cell>
          <cell r="AG1953" t="str">
            <v>COMPOSIÇÕES AUXILIARES</v>
          </cell>
          <cell r="AH1953">
            <v>0</v>
          </cell>
          <cell r="AI1953">
            <v>0</v>
          </cell>
        </row>
        <row r="1954">
          <cell r="G1954">
            <v>5769</v>
          </cell>
          <cell r="H1954" t="str">
            <v>DISTRIBUIDOR DE ASFALTO MONTADO SOBRE CAMINHAO TOCO 162 HP, COM TANQUE ISOLADO 6 M3 COM BARRA ESPARGIDORA  DE 3,66 M - MANUTENCAO</v>
          </cell>
          <cell r="I1954" t="str">
            <v>H</v>
          </cell>
          <cell r="J1954">
            <v>28.54</v>
          </cell>
          <cell r="R1954">
            <v>0</v>
          </cell>
          <cell r="S1954">
            <v>0</v>
          </cell>
          <cell r="T1954">
            <v>0</v>
          </cell>
          <cell r="U1954">
            <v>0</v>
          </cell>
          <cell r="V1954">
            <v>28.54</v>
          </cell>
          <cell r="W1954">
            <v>100</v>
          </cell>
          <cell r="X1954">
            <v>0</v>
          </cell>
          <cell r="Y1954">
            <v>0</v>
          </cell>
          <cell r="Z1954">
            <v>0</v>
          </cell>
          <cell r="AA1954">
            <v>0</v>
          </cell>
          <cell r="AB1954" t="str">
            <v>CAIXA REFERENCIAL</v>
          </cell>
          <cell r="AD1954" t="str">
            <v>CHOR</v>
          </cell>
          <cell r="AE1954" t="str">
            <v>CUSTOS HORÁRIOS DE MÁQUINAS E EQUIPAMENTOS</v>
          </cell>
          <cell r="AF1954">
            <v>329</v>
          </cell>
          <cell r="AG1954" t="str">
            <v>COMPOSIÇÕES AUXILIARES</v>
          </cell>
          <cell r="AH1954">
            <v>0</v>
          </cell>
          <cell r="AI1954">
            <v>0</v>
          </cell>
        </row>
        <row r="1955">
          <cell r="G1955">
            <v>5769</v>
          </cell>
          <cell r="H1955" t="str">
            <v>DISTRIBUIDOR DE ASFALTO MONTADO SOBRE CAMINHAO TOCO 162 HP, COM TANQUE ISOLADO 6 M3 COM BARRA ESPARGIDORA  DE 3,66 M - MANUTENCAO</v>
          </cell>
          <cell r="I1955" t="str">
            <v>H</v>
          </cell>
          <cell r="J1955">
            <v>28.54</v>
          </cell>
          <cell r="K1955" t="str">
            <v>INSUMO</v>
          </cell>
          <cell r="L1955">
            <v>1156</v>
          </cell>
          <cell r="M1955" t="str">
            <v>CAMINHAO  TOCO FORD CARGO 1717 E,   MOTOR CUMMINS 170 CV,  PBT= 16000 KG , CARGA UTIL + CARROCERIA = 11090 KG,  DIST ENTRE EIXOS 4800 MM - NAO INCLUI CARROCERIA</v>
          </cell>
          <cell r="N1955" t="str">
            <v>UN</v>
          </cell>
          <cell r="O1955">
            <v>6.6699999999999995E-5</v>
          </cell>
          <cell r="P1955">
            <v>160398.53</v>
          </cell>
          <cell r="Q1955">
            <v>10.69</v>
          </cell>
          <cell r="AD1955" t="str">
            <v>CHOR</v>
          </cell>
          <cell r="AE1955" t="str">
            <v>CUSTOS HORÁRIOS DE MÁQUINAS E EQUIPAMENTOS</v>
          </cell>
          <cell r="AF1955">
            <v>329</v>
          </cell>
          <cell r="AG1955" t="str">
            <v>COMPOSIÇÕES AUXILIARES</v>
          </cell>
          <cell r="AH1955">
            <v>0</v>
          </cell>
          <cell r="AI1955">
            <v>0</v>
          </cell>
        </row>
        <row r="1956">
          <cell r="G1956">
            <v>5769</v>
          </cell>
          <cell r="H1956" t="str">
            <v>DISTRIBUIDOR DE ASFALTO MONTADO SOBRE CAMINHAO TOCO 162 HP, COM TANQUE ISOLADO 6 M3 COM BARRA ESPARGIDORA  DE 3,66 M - MANUTENCAO</v>
          </cell>
          <cell r="I1956" t="str">
            <v>H</v>
          </cell>
          <cell r="J1956">
            <v>28.54</v>
          </cell>
          <cell r="K1956" t="str">
            <v>INSUMO</v>
          </cell>
          <cell r="L1956">
            <v>2403</v>
          </cell>
          <cell r="M1956" t="str">
            <v>DISTRIBUIDOR DE ASFALTO, CONSMAQ, MOD DA,  A SER MONTADO SOBRE CAMINHÃO, C/ TANQUE ISOLADO 6 M3, AQUECIDO C/ 2 MAÇARICOS, C/ BARRA ESPARGIDORA 3,66 M</v>
          </cell>
          <cell r="N1956" t="str">
            <v>UN</v>
          </cell>
          <cell r="O1956">
            <v>8.9999999999999992E-5</v>
          </cell>
          <cell r="P1956">
            <v>198240</v>
          </cell>
          <cell r="Q1956">
            <v>17.84</v>
          </cell>
          <cell r="AD1956" t="str">
            <v>CHOR</v>
          </cell>
          <cell r="AE1956" t="str">
            <v>CUSTOS HORÁRIOS DE MÁQUINAS E EQUIPAMENTOS</v>
          </cell>
          <cell r="AF1956">
            <v>329</v>
          </cell>
          <cell r="AG1956" t="str">
            <v>COMPOSIÇÕES AUXILIARES</v>
          </cell>
          <cell r="AH1956">
            <v>0</v>
          </cell>
          <cell r="AI1956">
            <v>0</v>
          </cell>
        </row>
        <row r="1957">
          <cell r="G1957">
            <v>5770</v>
          </cell>
          <cell r="H1957" t="str">
            <v>DISTRIBUIDOR DE ASFALTO MONTADO SOBRE CAMINHAO TOCO 162 HP, COM TANQUE ISOLADO 6 M3 COM BARRA ESPARGIDORA  DE 3,66 M - CUSTO C/ MAO-DE-OBRA NA OPERACAO DIURNA.</v>
          </cell>
          <cell r="I1957" t="str">
            <v>H</v>
          </cell>
          <cell r="J1957">
            <v>26.82</v>
          </cell>
          <cell r="R1957">
            <v>26.82</v>
          </cell>
          <cell r="S1957">
            <v>100</v>
          </cell>
          <cell r="T1957">
            <v>0</v>
          </cell>
          <cell r="U1957">
            <v>0</v>
          </cell>
          <cell r="V1957">
            <v>0</v>
          </cell>
          <cell r="W1957">
            <v>0</v>
          </cell>
          <cell r="X1957">
            <v>0</v>
          </cell>
          <cell r="Y1957">
            <v>0</v>
          </cell>
          <cell r="Z1957">
            <v>0</v>
          </cell>
          <cell r="AA1957">
            <v>0</v>
          </cell>
          <cell r="AB1957" t="str">
            <v>CAIXA REFERENCIAL</v>
          </cell>
          <cell r="AD1957" t="str">
            <v>CHOR</v>
          </cell>
          <cell r="AE1957" t="str">
            <v>CUSTOS HORÁRIOS DE MÁQUINAS E EQUIPAMENTOS</v>
          </cell>
          <cell r="AF1957">
            <v>329</v>
          </cell>
          <cell r="AG1957" t="str">
            <v>COMPOSIÇÕES AUXILIARES</v>
          </cell>
          <cell r="AH1957">
            <v>0</v>
          </cell>
          <cell r="AI1957">
            <v>0</v>
          </cell>
        </row>
        <row r="1958">
          <cell r="G1958">
            <v>5770</v>
          </cell>
          <cell r="H1958" t="str">
            <v>DISTRIBUIDOR DE ASFALTO MONTADO SOBRE CAMINHAO TOCO 162 HP, COM TANQUE ISOLADO 6 M3 COM BARRA ESPARGIDORA  DE 3,66 M - CUSTO C/ MAO-DE-OBRA NA OPERACAO DIURNA.</v>
          </cell>
          <cell r="I1958" t="str">
            <v>H</v>
          </cell>
          <cell r="J1958">
            <v>26.82</v>
          </cell>
          <cell r="K1958" t="str">
            <v>INSUMO</v>
          </cell>
          <cell r="L1958">
            <v>4093</v>
          </cell>
          <cell r="M1958" t="str">
            <v>MOTORISTA DE CAMINHAO</v>
          </cell>
          <cell r="N1958" t="str">
            <v>H</v>
          </cell>
          <cell r="O1958">
            <v>2</v>
          </cell>
          <cell r="P1958">
            <v>13.41</v>
          </cell>
          <cell r="Q1958">
            <v>26.82</v>
          </cell>
          <cell r="AD1958" t="str">
            <v>CHOR</v>
          </cell>
          <cell r="AE1958" t="str">
            <v>CUSTOS HORÁRIOS DE MÁQUINAS E EQUIPAMENTOS</v>
          </cell>
          <cell r="AF1958">
            <v>329</v>
          </cell>
          <cell r="AG1958" t="str">
            <v>COMPOSIÇÕES AUXILIARES</v>
          </cell>
          <cell r="AH1958">
            <v>0</v>
          </cell>
          <cell r="AI1958">
            <v>0</v>
          </cell>
        </row>
        <row r="1959">
          <cell r="G1959">
            <v>5771</v>
          </cell>
          <cell r="H1959" t="str">
            <v>DISTRIBUIDOR DE ASFALTO CAP 5.000L SOBRE CAMINHAO TOCO 142HP - CUSTO C/ MAO-DE-OBRA NA OPERACAO NOTURNA</v>
          </cell>
          <cell r="I1959" t="str">
            <v>H</v>
          </cell>
          <cell r="J1959">
            <v>32.19</v>
          </cell>
          <cell r="R1959">
            <v>32.18</v>
          </cell>
          <cell r="S1959">
            <v>100</v>
          </cell>
          <cell r="T1959">
            <v>0</v>
          </cell>
          <cell r="U1959">
            <v>0</v>
          </cell>
          <cell r="V1959">
            <v>0</v>
          </cell>
          <cell r="W1959">
            <v>0</v>
          </cell>
          <cell r="X1959">
            <v>0</v>
          </cell>
          <cell r="Y1959">
            <v>0</v>
          </cell>
          <cell r="Z1959">
            <v>0</v>
          </cell>
          <cell r="AA1959">
            <v>0</v>
          </cell>
          <cell r="AB1959" t="str">
            <v>CAIXA REFERENCIAL</v>
          </cell>
          <cell r="AD1959" t="str">
            <v>CHOR</v>
          </cell>
          <cell r="AE1959" t="str">
            <v>CUSTOS HORÁRIOS DE MÁQUINAS E EQUIPAMENTOS</v>
          </cell>
          <cell r="AF1959">
            <v>329</v>
          </cell>
          <cell r="AG1959" t="str">
            <v>COMPOSIÇÕES AUXILIARES</v>
          </cell>
          <cell r="AH1959">
            <v>0</v>
          </cell>
          <cell r="AI1959">
            <v>0</v>
          </cell>
        </row>
        <row r="1960">
          <cell r="G1960">
            <v>5771</v>
          </cell>
          <cell r="H1960" t="str">
            <v>DISTRIBUIDOR DE ASFALTO CAP 5.000L SOBRE CAMINHAO TOCO 142HP - CUSTO C/ MAO-DE-OBRA NA OPERACAO NOTURNA</v>
          </cell>
          <cell r="I1960" t="str">
            <v>H</v>
          </cell>
          <cell r="J1960">
            <v>32.19</v>
          </cell>
          <cell r="K1960" t="str">
            <v>INSUMO</v>
          </cell>
          <cell r="L1960">
            <v>4093</v>
          </cell>
          <cell r="M1960" t="str">
            <v>MOTORISTA DE CAMINHAO</v>
          </cell>
          <cell r="N1960" t="str">
            <v>H</v>
          </cell>
          <cell r="O1960">
            <v>2.4</v>
          </cell>
          <cell r="P1960">
            <v>13.41</v>
          </cell>
          <cell r="Q1960">
            <v>32.18</v>
          </cell>
          <cell r="AD1960" t="str">
            <v>CHOR</v>
          </cell>
          <cell r="AE1960" t="str">
            <v>CUSTOS HORÁRIOS DE MÁQUINAS E EQUIPAMENTOS</v>
          </cell>
          <cell r="AF1960">
            <v>329</v>
          </cell>
          <cell r="AG1960" t="str">
            <v>COMPOSIÇÕES AUXILIARES</v>
          </cell>
          <cell r="AH1960">
            <v>0</v>
          </cell>
          <cell r="AI1960">
            <v>0</v>
          </cell>
        </row>
        <row r="1961">
          <cell r="G1961">
            <v>5775</v>
          </cell>
          <cell r="H1961" t="str">
            <v>LANCA ELEVATORIA TELESCOPICA DE ACIONAMENTO HIDRAULICO, CAPACIDADE DE CARGA 30.000 KG, COM CESTO, MONTADA SOBRE CAMINHAO TRUCADO - MANUTENCAO</v>
          </cell>
          <cell r="I1961" t="str">
            <v>H</v>
          </cell>
          <cell r="J1961">
            <v>105.02</v>
          </cell>
          <cell r="R1961">
            <v>0</v>
          </cell>
          <cell r="S1961">
            <v>0</v>
          </cell>
          <cell r="T1961">
            <v>0</v>
          </cell>
          <cell r="U1961">
            <v>0</v>
          </cell>
          <cell r="V1961">
            <v>105.02</v>
          </cell>
          <cell r="W1961">
            <v>100</v>
          </cell>
          <cell r="X1961">
            <v>0</v>
          </cell>
          <cell r="Y1961">
            <v>0</v>
          </cell>
          <cell r="Z1961">
            <v>0</v>
          </cell>
          <cell r="AA1961">
            <v>0</v>
          </cell>
          <cell r="AB1961" t="str">
            <v>CAIXA REFERENCIAL</v>
          </cell>
          <cell r="AD1961" t="str">
            <v>CHOR</v>
          </cell>
          <cell r="AE1961" t="str">
            <v>CUSTOS HORÁRIOS DE MÁQUINAS E EQUIPAMENTOS</v>
          </cell>
          <cell r="AF1961">
            <v>329</v>
          </cell>
          <cell r="AG1961" t="str">
            <v>COMPOSIÇÕES AUXILIARES</v>
          </cell>
          <cell r="AH1961">
            <v>0</v>
          </cell>
          <cell r="AI1961">
            <v>0</v>
          </cell>
        </row>
        <row r="1962">
          <cell r="G1962">
            <v>5775</v>
          </cell>
          <cell r="H1962" t="str">
            <v>LANCA ELEVATORIA TELESCOPICA DE ACIONAMENTO HIDRAULICO, CAPACIDADE DE CARGA 30.000 KG, COM CESTO, MONTADA SOBRE CAMINHAO TRUCADO - MANUTENCAO</v>
          </cell>
          <cell r="I1962" t="str">
            <v>H</v>
          </cell>
          <cell r="J1962">
            <v>105.02</v>
          </cell>
          <cell r="K1962" t="str">
            <v>INSUMO</v>
          </cell>
          <cell r="L1962">
            <v>1149</v>
          </cell>
          <cell r="M1962" t="str">
            <v>CAMINHAO TOCO MERCEDES BENZ, ATEGO 1418/48 - POTENCIA 177 CV - PBT = 13990 KG - DIST. ENTRE EIXOS 4760 MM - NAO INCLUI CARROCERIA.</v>
          </cell>
          <cell r="N1962" t="str">
            <v>UN</v>
          </cell>
          <cell r="O1962">
            <v>8.3299999999999992E-5</v>
          </cell>
          <cell r="P1962">
            <v>163500</v>
          </cell>
          <cell r="Q1962">
            <v>13.61</v>
          </cell>
          <cell r="AD1962" t="str">
            <v>CHOR</v>
          </cell>
          <cell r="AE1962" t="str">
            <v>CUSTOS HORÁRIOS DE MÁQUINAS E EQUIPAMENTOS</v>
          </cell>
          <cell r="AF1962">
            <v>329</v>
          </cell>
          <cell r="AG1962" t="str">
            <v>COMPOSIÇÕES AUXILIARES</v>
          </cell>
          <cell r="AH1962">
            <v>0</v>
          </cell>
          <cell r="AI1962">
            <v>0</v>
          </cell>
        </row>
        <row r="1963">
          <cell r="G1963">
            <v>5775</v>
          </cell>
          <cell r="H1963" t="str">
            <v>LANCA ELEVATORIA TELESCOPICA DE ACIONAMENTO HIDRAULICO, CAPACIDADE DE CARGA 30.000 KG, COM CESTO, MONTADA SOBRE CAMINHAO TRUCADO - MANUTENCAO</v>
          </cell>
          <cell r="I1963" t="str">
            <v>H</v>
          </cell>
          <cell r="J1963">
            <v>105.02</v>
          </cell>
          <cell r="K1963" t="str">
            <v>INSUMO</v>
          </cell>
          <cell r="L1963">
            <v>13869</v>
          </cell>
          <cell r="M1963" t="str">
            <v>GUINDASTE HIDRAULICO TIPO TRUCK CRANE, C/LANÇA TELESCÓPICA DE ACIONAMENTO HIDRÁULICO, CAPACIDADE DE CARGA 30.000 KG, COM PBT A PARTIR DE 30.000 KG, MADAL - MD 300 L, MONTADO SOBRE CAMINHÃO 6 X 4</v>
          </cell>
          <cell r="N1963" t="str">
            <v>UN</v>
          </cell>
          <cell r="O1963">
            <v>5.9999999999999995E-5</v>
          </cell>
          <cell r="P1963">
            <v>1523382.4</v>
          </cell>
          <cell r="Q1963">
            <v>91.4</v>
          </cell>
          <cell r="AD1963" t="str">
            <v>CHOR</v>
          </cell>
          <cell r="AE1963" t="str">
            <v>CUSTOS HORÁRIOS DE MÁQUINAS E EQUIPAMENTOS</v>
          </cell>
          <cell r="AF1963">
            <v>329</v>
          </cell>
          <cell r="AG1963" t="str">
            <v>COMPOSIÇÕES AUXILIARES</v>
          </cell>
          <cell r="AH1963">
            <v>0</v>
          </cell>
          <cell r="AI1963">
            <v>0</v>
          </cell>
        </row>
        <row r="1964">
          <cell r="G1964">
            <v>5776</v>
          </cell>
          <cell r="H1964" t="str">
            <v>LANCA ELEVATORIA TELESCOPICA DE ACIONAMENTO HIDRAULICO, CAPACIDADE DE CARGA 30.000 KG, COM CESTO, MONTADA SOBRE CAMINHAO TRUCADO  - CUSTO COM MATERIAIS NA OPERACAO</v>
          </cell>
          <cell r="I1964" t="str">
            <v>H</v>
          </cell>
          <cell r="J1964">
            <v>55.12</v>
          </cell>
          <cell r="R1964">
            <v>0</v>
          </cell>
          <cell r="S1964">
            <v>0</v>
          </cell>
          <cell r="T1964">
            <v>55.12</v>
          </cell>
          <cell r="U1964">
            <v>100</v>
          </cell>
          <cell r="V1964">
            <v>0</v>
          </cell>
          <cell r="W1964">
            <v>0</v>
          </cell>
          <cell r="X1964">
            <v>0</v>
          </cell>
          <cell r="Y1964">
            <v>0</v>
          </cell>
          <cell r="Z1964">
            <v>0</v>
          </cell>
          <cell r="AA1964">
            <v>0</v>
          </cell>
          <cell r="AB1964" t="str">
            <v>CAIXA REFERENCIAL</v>
          </cell>
          <cell r="AD1964" t="str">
            <v>CHOR</v>
          </cell>
          <cell r="AE1964" t="str">
            <v>CUSTOS HORÁRIOS DE MÁQUINAS E EQUIPAMENTOS</v>
          </cell>
          <cell r="AF1964">
            <v>329</v>
          </cell>
          <cell r="AG1964" t="str">
            <v>COMPOSIÇÕES AUXILIARES</v>
          </cell>
          <cell r="AH1964">
            <v>0</v>
          </cell>
          <cell r="AI1964">
            <v>0</v>
          </cell>
        </row>
        <row r="1965">
          <cell r="G1965">
            <v>5776</v>
          </cell>
          <cell r="H1965" t="str">
            <v>LANCA ELEVATORIA TELESCOPICA DE ACIONAMENTO HIDRAULICO, CAPACIDADE DE CARGA 30.000 KG, COM CESTO, MONTADA SOBRE CAMINHAO TRUCADO  - CUSTO COM MATERIAIS NA OPERACAO</v>
          </cell>
          <cell r="I1965" t="str">
            <v>H</v>
          </cell>
          <cell r="J1965">
            <v>55.12</v>
          </cell>
          <cell r="K1965" t="str">
            <v>INSUMO</v>
          </cell>
          <cell r="L1965">
            <v>4221</v>
          </cell>
          <cell r="M1965" t="str">
            <v>OLEO DIESEL COMBUSTIVEL COMUM</v>
          </cell>
          <cell r="N1965" t="str">
            <v>L</v>
          </cell>
          <cell r="O1965">
            <v>23.76</v>
          </cell>
          <cell r="P1965">
            <v>2.3199999999999998</v>
          </cell>
          <cell r="Q1965">
            <v>55.12</v>
          </cell>
          <cell r="AD1965" t="str">
            <v>CHOR</v>
          </cell>
          <cell r="AE1965" t="str">
            <v>CUSTOS HORÁRIOS DE MÁQUINAS E EQUIPAMENTOS</v>
          </cell>
          <cell r="AF1965">
            <v>329</v>
          </cell>
          <cell r="AG1965" t="str">
            <v>COMPOSIÇÕES AUXILIARES</v>
          </cell>
          <cell r="AH1965">
            <v>0</v>
          </cell>
          <cell r="AI1965">
            <v>0</v>
          </cell>
        </row>
        <row r="1966">
          <cell r="G1966">
            <v>5777</v>
          </cell>
          <cell r="H1966" t="str">
            <v>GUINDASTE MUNK COM CESTO, CARGA MAXIMA 5,75T (A 2M) E 2,3T ( A 5M), ALTURA MAXIMA = 7,9M, MONTADO SOBRE CAMINHAO DE CARROCERIA FORD 162HP - MANUTENCAO</v>
          </cell>
          <cell r="I1966" t="str">
            <v>H</v>
          </cell>
          <cell r="J1966">
            <v>14.69</v>
          </cell>
          <cell r="R1966">
            <v>0</v>
          </cell>
          <cell r="S1966">
            <v>0</v>
          </cell>
          <cell r="T1966">
            <v>0</v>
          </cell>
          <cell r="U1966">
            <v>0</v>
          </cell>
          <cell r="V1966">
            <v>14.68</v>
          </cell>
          <cell r="W1966">
            <v>100</v>
          </cell>
          <cell r="X1966">
            <v>0</v>
          </cell>
          <cell r="Y1966">
            <v>0</v>
          </cell>
          <cell r="Z1966">
            <v>0</v>
          </cell>
          <cell r="AA1966">
            <v>0</v>
          </cell>
          <cell r="AB1966" t="str">
            <v>CAIXA REFERENCIAL</v>
          </cell>
          <cell r="AD1966" t="str">
            <v>CHOR</v>
          </cell>
          <cell r="AE1966" t="str">
            <v>CUSTOS HORÁRIOS DE MÁQUINAS E EQUIPAMENTOS</v>
          </cell>
          <cell r="AF1966">
            <v>329</v>
          </cell>
          <cell r="AG1966" t="str">
            <v>COMPOSIÇÕES AUXILIARES</v>
          </cell>
          <cell r="AH1966">
            <v>0</v>
          </cell>
          <cell r="AI1966">
            <v>0</v>
          </cell>
        </row>
        <row r="1967">
          <cell r="G1967">
            <v>5777</v>
          </cell>
          <cell r="H1967" t="str">
            <v>GUINDASTE MUNK COM CESTO, CARGA MAXIMA 5,75T (A 2M) E 2,3T ( A 5M), ALTURA MAXIMA = 7,9M, MONTADO SOBRE CAMINHAO DE CARROCERIA FORD 162HP - MANUTENCAO</v>
          </cell>
          <cell r="I1967" t="str">
            <v>H</v>
          </cell>
          <cell r="J1967">
            <v>14.69</v>
          </cell>
          <cell r="K1967" t="str">
            <v>INSUMO</v>
          </cell>
          <cell r="L1967">
            <v>1150</v>
          </cell>
          <cell r="M1967" t="str">
            <v>CAMINHAO  TOCO FORD CARGO 1717 E   MOTOR CUMMINS 170 CV - PBT=16000 KG - CARGA UTIL + CARROCERIA = 11090 KG - DIST ENTRE EIXOS 4800 MM - INCL CARROCERIA FIXA ABERTA DE MADEIRA P/ TRANSP.  GERAL DE CARGA SECA - DIMENSOES APROX. 2,50 X 7,00 X 0,50 M</v>
          </cell>
          <cell r="N1967" t="str">
            <v>UN</v>
          </cell>
          <cell r="O1967">
            <v>6.6699999999999995E-5</v>
          </cell>
          <cell r="P1967">
            <v>167484.9</v>
          </cell>
          <cell r="Q1967">
            <v>11.17</v>
          </cell>
          <cell r="AD1967" t="str">
            <v>CHOR</v>
          </cell>
          <cell r="AE1967" t="str">
            <v>CUSTOS HORÁRIOS DE MÁQUINAS E EQUIPAMENTOS</v>
          </cell>
          <cell r="AF1967">
            <v>329</v>
          </cell>
          <cell r="AG1967" t="str">
            <v>COMPOSIÇÕES AUXILIARES</v>
          </cell>
          <cell r="AH1967">
            <v>0</v>
          </cell>
          <cell r="AI1967">
            <v>0</v>
          </cell>
        </row>
        <row r="1968">
          <cell r="G1968">
            <v>5777</v>
          </cell>
          <cell r="H1968" t="str">
            <v>GUINDASTE MUNK COM CESTO, CARGA MAXIMA 5,75T (A 2M) E 2,3T ( A 5M), ALTURA MAXIMA = 7,9M, MONTADO SOBRE CAMINHAO DE CARROCERIA FORD 162HP - MANUTENCAO</v>
          </cell>
          <cell r="I1968" t="str">
            <v>H</v>
          </cell>
          <cell r="J1968">
            <v>14.69</v>
          </cell>
          <cell r="K1968" t="str">
            <v>INSUMO</v>
          </cell>
          <cell r="L1968">
            <v>3363</v>
          </cell>
          <cell r="M1968" t="str">
            <v>GUINDAUTO HIDRAULICO MADAL MD-1501, CARGA MAX 5,75T (A 2M) E 2,3T ( A 5M), ALT URA MAX = 7,9M, P/ MONTAGEM SOBRE CHASSIS DE CAMINHAO**CAIXA**</v>
          </cell>
          <cell r="N1968" t="str">
            <v>UN</v>
          </cell>
          <cell r="O1968">
            <v>5.9999999999999995E-5</v>
          </cell>
          <cell r="P1968">
            <v>58600</v>
          </cell>
          <cell r="Q1968">
            <v>3.51</v>
          </cell>
          <cell r="AD1968" t="str">
            <v>CHOR</v>
          </cell>
          <cell r="AE1968" t="str">
            <v>CUSTOS HORÁRIOS DE MÁQUINAS E EQUIPAMENTOS</v>
          </cell>
          <cell r="AF1968">
            <v>329</v>
          </cell>
          <cell r="AG1968" t="str">
            <v>COMPOSIÇÕES AUXILIARES</v>
          </cell>
          <cell r="AH1968">
            <v>0</v>
          </cell>
          <cell r="AI1968">
            <v>0</v>
          </cell>
        </row>
        <row r="1969">
          <cell r="G1969">
            <v>5778</v>
          </cell>
          <cell r="H1969" t="str">
            <v>MOTONIVELADORA 140HP (VU=6ANOS) - DEPRECIACAO E JUROS</v>
          </cell>
          <cell r="I1969" t="str">
            <v>H</v>
          </cell>
          <cell r="J1969">
            <v>70.739999999999995</v>
          </cell>
          <cell r="R1969">
            <v>0</v>
          </cell>
          <cell r="S1969">
            <v>0</v>
          </cell>
          <cell r="T1969">
            <v>0</v>
          </cell>
          <cell r="U1969">
            <v>0</v>
          </cell>
          <cell r="V1969">
            <v>70.739999999999995</v>
          </cell>
          <cell r="W1969">
            <v>100</v>
          </cell>
          <cell r="X1969">
            <v>0</v>
          </cell>
          <cell r="Y1969">
            <v>0</v>
          </cell>
          <cell r="Z1969">
            <v>0</v>
          </cell>
          <cell r="AA1969">
            <v>0</v>
          </cell>
          <cell r="AB1969" t="str">
            <v>CAIXA REFERENCIAL</v>
          </cell>
          <cell r="AD1969" t="str">
            <v>CHOR</v>
          </cell>
          <cell r="AE1969" t="str">
            <v>CUSTOS HORÁRIOS DE MÁQUINAS E EQUIPAMENTOS</v>
          </cell>
          <cell r="AF1969">
            <v>329</v>
          </cell>
          <cell r="AG1969" t="str">
            <v>COMPOSIÇÕES AUXILIARES</v>
          </cell>
          <cell r="AH1969">
            <v>0</v>
          </cell>
          <cell r="AI1969">
            <v>0</v>
          </cell>
        </row>
        <row r="1970">
          <cell r="G1970">
            <v>5778</v>
          </cell>
          <cell r="H1970" t="str">
            <v>MOTONIVELADORA 140HP (VU=6ANOS) - DEPRECIACAO E JUROS</v>
          </cell>
          <cell r="I1970" t="str">
            <v>H</v>
          </cell>
          <cell r="J1970">
            <v>70.739999999999995</v>
          </cell>
          <cell r="K1970" t="str">
            <v>INSUMO</v>
          </cell>
          <cell r="L1970">
            <v>4090</v>
          </cell>
          <cell r="M1970" t="str">
            <v>MOTONIVELADORA - POTÊNCIA 140HP PESO OPERACIONAL 12,5T</v>
          </cell>
          <cell r="N1970" t="str">
            <v>UN</v>
          </cell>
          <cell r="O1970">
            <v>1.148E-4</v>
          </cell>
          <cell r="P1970">
            <v>616224.44999999995</v>
          </cell>
          <cell r="Q1970">
            <v>70.739999999999995</v>
          </cell>
          <cell r="AD1970" t="str">
            <v>CHOR</v>
          </cell>
          <cell r="AE1970" t="str">
            <v>CUSTOS HORÁRIOS DE MÁQUINAS E EQUIPAMENTOS</v>
          </cell>
          <cell r="AF1970">
            <v>329</v>
          </cell>
          <cell r="AG1970" t="str">
            <v>COMPOSIÇÕES AUXILIARES</v>
          </cell>
          <cell r="AH1970">
            <v>0</v>
          </cell>
          <cell r="AI1970">
            <v>0</v>
          </cell>
        </row>
        <row r="1971">
          <cell r="G1971">
            <v>5779</v>
          </cell>
          <cell r="H1971" t="str">
            <v>MOTONIVELADORA 140HP (VU=6ANOS) - MANUTENCAO</v>
          </cell>
          <cell r="I1971" t="str">
            <v>H</v>
          </cell>
          <cell r="J1971">
            <v>41.1</v>
          </cell>
          <cell r="R1971">
            <v>0</v>
          </cell>
          <cell r="S1971">
            <v>0</v>
          </cell>
          <cell r="T1971">
            <v>0</v>
          </cell>
          <cell r="U1971">
            <v>0</v>
          </cell>
          <cell r="V1971">
            <v>41.1</v>
          </cell>
          <cell r="W1971">
            <v>100</v>
          </cell>
          <cell r="X1971">
            <v>0</v>
          </cell>
          <cell r="Y1971">
            <v>0</v>
          </cell>
          <cell r="Z1971">
            <v>0</v>
          </cell>
          <cell r="AA1971">
            <v>0</v>
          </cell>
          <cell r="AB1971" t="str">
            <v>CAIXA REFERENCIAL</v>
          </cell>
          <cell r="AD1971" t="str">
            <v>CHOR</v>
          </cell>
          <cell r="AE1971" t="str">
            <v>CUSTOS HORÁRIOS DE MÁQUINAS E EQUIPAMENTOS</v>
          </cell>
          <cell r="AF1971">
            <v>329</v>
          </cell>
          <cell r="AG1971" t="str">
            <v>COMPOSIÇÕES AUXILIARES</v>
          </cell>
          <cell r="AH1971">
            <v>0</v>
          </cell>
          <cell r="AI1971">
            <v>0</v>
          </cell>
        </row>
        <row r="1972">
          <cell r="G1972">
            <v>5779</v>
          </cell>
          <cell r="H1972" t="str">
            <v>MOTONIVELADORA 140HP (VU=6ANOS) - MANUTENCAO</v>
          </cell>
          <cell r="I1972" t="str">
            <v>H</v>
          </cell>
          <cell r="J1972">
            <v>41.1</v>
          </cell>
          <cell r="K1972" t="str">
            <v>INSUMO</v>
          </cell>
          <cell r="L1972">
            <v>4090</v>
          </cell>
          <cell r="M1972" t="str">
            <v>MOTONIVELADORA - POTÊNCIA 140HP PESO OPERACIONAL 12,5T</v>
          </cell>
          <cell r="N1972" t="str">
            <v>UN</v>
          </cell>
          <cell r="O1972">
            <v>6.6699999999999995E-5</v>
          </cell>
          <cell r="P1972">
            <v>616224.44999999995</v>
          </cell>
          <cell r="Q1972">
            <v>41.1</v>
          </cell>
          <cell r="AD1972" t="str">
            <v>CHOR</v>
          </cell>
          <cell r="AE1972" t="str">
            <v>CUSTOS HORÁRIOS DE MÁQUINAS E EQUIPAMENTOS</v>
          </cell>
          <cell r="AF1972">
            <v>329</v>
          </cell>
          <cell r="AG1972" t="str">
            <v>COMPOSIÇÕES AUXILIARES</v>
          </cell>
          <cell r="AH1972">
            <v>0</v>
          </cell>
          <cell r="AI1972">
            <v>0</v>
          </cell>
        </row>
        <row r="1973">
          <cell r="G1973">
            <v>5782</v>
          </cell>
          <cell r="H1973" t="str">
            <v>MOTOSCRAPER  270HP  - CUSTO COM MATERIAIS NA OPERACAO</v>
          </cell>
          <cell r="I1973" t="str">
            <v>H</v>
          </cell>
          <cell r="J1973">
            <v>112.75</v>
          </cell>
          <cell r="R1973">
            <v>0</v>
          </cell>
          <cell r="S1973">
            <v>0</v>
          </cell>
          <cell r="T1973">
            <v>112.75</v>
          </cell>
          <cell r="U1973">
            <v>100</v>
          </cell>
          <cell r="V1973">
            <v>0</v>
          </cell>
          <cell r="W1973">
            <v>0</v>
          </cell>
          <cell r="X1973">
            <v>0</v>
          </cell>
          <cell r="Y1973">
            <v>0</v>
          </cell>
          <cell r="Z1973">
            <v>0</v>
          </cell>
          <cell r="AA1973">
            <v>0</v>
          </cell>
          <cell r="AB1973" t="str">
            <v>CAIXA REFERENCIAL</v>
          </cell>
          <cell r="AD1973" t="str">
            <v>CHOR</v>
          </cell>
          <cell r="AE1973" t="str">
            <v>CUSTOS HORÁRIOS DE MÁQUINAS E EQUIPAMENTOS</v>
          </cell>
          <cell r="AF1973">
            <v>329</v>
          </cell>
          <cell r="AG1973" t="str">
            <v>COMPOSIÇÕES AUXILIARES</v>
          </cell>
          <cell r="AH1973">
            <v>0</v>
          </cell>
          <cell r="AI1973">
            <v>0</v>
          </cell>
        </row>
        <row r="1974">
          <cell r="G1974">
            <v>5782</v>
          </cell>
          <cell r="H1974" t="str">
            <v>MOTOSCRAPER  270HP  - CUSTO COM MATERIAIS NA OPERACAO</v>
          </cell>
          <cell r="I1974" t="str">
            <v>H</v>
          </cell>
          <cell r="J1974">
            <v>112.75</v>
          </cell>
          <cell r="K1974" t="str">
            <v>INSUMO</v>
          </cell>
          <cell r="L1974">
            <v>4221</v>
          </cell>
          <cell r="M1974" t="str">
            <v>OLEO DIESEL COMBUSTIVEL COMUM</v>
          </cell>
          <cell r="N1974" t="str">
            <v>L</v>
          </cell>
          <cell r="O1974">
            <v>48.6</v>
          </cell>
          <cell r="P1974">
            <v>2.3199999999999998</v>
          </cell>
          <cell r="Q1974">
            <v>112.75</v>
          </cell>
          <cell r="AD1974" t="str">
            <v>CHOR</v>
          </cell>
          <cell r="AE1974" t="str">
            <v>CUSTOS HORÁRIOS DE MÁQUINAS E EQUIPAMENTOS</v>
          </cell>
          <cell r="AF1974">
            <v>329</v>
          </cell>
          <cell r="AG1974" t="str">
            <v>COMPOSIÇÕES AUXILIARES</v>
          </cell>
          <cell r="AH1974">
            <v>0</v>
          </cell>
          <cell r="AI1974">
            <v>0</v>
          </cell>
        </row>
        <row r="1975">
          <cell r="G1975">
            <v>5783</v>
          </cell>
          <cell r="H1975" t="str">
            <v>MOTOSCRAPER  270HP -CUSTO COM MA0-DE-0BRA NA OPERACAO DIURNA</v>
          </cell>
          <cell r="I1975" t="str">
            <v>H</v>
          </cell>
          <cell r="J1975">
            <v>13.09</v>
          </cell>
          <cell r="R1975">
            <v>13.09</v>
          </cell>
          <cell r="S1975">
            <v>100</v>
          </cell>
          <cell r="T1975">
            <v>0</v>
          </cell>
          <cell r="U1975">
            <v>0</v>
          </cell>
          <cell r="V1975">
            <v>0</v>
          </cell>
          <cell r="W1975">
            <v>0</v>
          </cell>
          <cell r="X1975">
            <v>0</v>
          </cell>
          <cell r="Y1975">
            <v>0</v>
          </cell>
          <cell r="Z1975">
            <v>0</v>
          </cell>
          <cell r="AA1975">
            <v>0</v>
          </cell>
          <cell r="AB1975" t="str">
            <v>CAIXA REFERENCIAL</v>
          </cell>
          <cell r="AD1975" t="str">
            <v>CHOR</v>
          </cell>
          <cell r="AE1975" t="str">
            <v>CUSTOS HORÁRIOS DE MÁQUINAS E EQUIPAMENTOS</v>
          </cell>
          <cell r="AF1975">
            <v>329</v>
          </cell>
          <cell r="AG1975" t="str">
            <v>COMPOSIÇÕES AUXILIARES</v>
          </cell>
          <cell r="AH1975">
            <v>0</v>
          </cell>
          <cell r="AI1975">
            <v>0</v>
          </cell>
        </row>
        <row r="1976">
          <cell r="G1976">
            <v>5783</v>
          </cell>
          <cell r="H1976" t="str">
            <v>MOTOSCRAPER  270HP -CUSTO COM MA0-DE-0BRA NA OPERACAO DIURNA</v>
          </cell>
          <cell r="I1976" t="str">
            <v>H</v>
          </cell>
          <cell r="J1976">
            <v>13.09</v>
          </cell>
          <cell r="K1976" t="str">
            <v>INSUMO</v>
          </cell>
          <cell r="L1976">
            <v>4240</v>
          </cell>
          <cell r="M1976" t="str">
            <v>OPERADOR DE MOTO-ESCREIPER</v>
          </cell>
          <cell r="N1976" t="str">
            <v>H</v>
          </cell>
          <cell r="O1976">
            <v>1</v>
          </cell>
          <cell r="P1976">
            <v>13.09</v>
          </cell>
          <cell r="Q1976">
            <v>13.09</v>
          </cell>
          <cell r="AD1976" t="str">
            <v>CHOR</v>
          </cell>
          <cell r="AE1976" t="str">
            <v>CUSTOS HORÁRIOS DE MÁQUINAS E EQUIPAMENTOS</v>
          </cell>
          <cell r="AF1976">
            <v>329</v>
          </cell>
          <cell r="AG1976" t="str">
            <v>COMPOSIÇÕES AUXILIARES</v>
          </cell>
          <cell r="AH1976">
            <v>0</v>
          </cell>
          <cell r="AI1976">
            <v>0</v>
          </cell>
        </row>
        <row r="1977">
          <cell r="G1977">
            <v>5786</v>
          </cell>
          <cell r="H1977" t="str">
            <v>PA CARREGADEIRA SOBRE RODAS 180 HP - CAPACIDADE DA CACAMBA. 2,5 A 3,3 M3 - PESO OPERACIONAL 17.428 - (VU=5ANOS)  - DEPRECIACAO E JUROS</v>
          </cell>
          <cell r="I1977" t="str">
            <v>H</v>
          </cell>
          <cell r="J1977">
            <v>80.14</v>
          </cell>
          <cell r="R1977">
            <v>0</v>
          </cell>
          <cell r="S1977">
            <v>0</v>
          </cell>
          <cell r="T1977">
            <v>0</v>
          </cell>
          <cell r="U1977">
            <v>0</v>
          </cell>
          <cell r="V1977">
            <v>80.14</v>
          </cell>
          <cell r="W1977">
            <v>100</v>
          </cell>
          <cell r="X1977">
            <v>0</v>
          </cell>
          <cell r="Y1977">
            <v>0</v>
          </cell>
          <cell r="Z1977">
            <v>0</v>
          </cell>
          <cell r="AA1977">
            <v>0</v>
          </cell>
          <cell r="AB1977" t="str">
            <v>CAIXA REFERENCIAL</v>
          </cell>
          <cell r="AD1977" t="str">
            <v>CHOR</v>
          </cell>
          <cell r="AE1977" t="str">
            <v>CUSTOS HORÁRIOS DE MÁQUINAS E EQUIPAMENTOS</v>
          </cell>
          <cell r="AF1977">
            <v>329</v>
          </cell>
          <cell r="AG1977" t="str">
            <v>COMPOSIÇÕES AUXILIARES</v>
          </cell>
          <cell r="AH1977">
            <v>0</v>
          </cell>
          <cell r="AI1977">
            <v>0</v>
          </cell>
        </row>
        <row r="1978">
          <cell r="G1978">
            <v>5786</v>
          </cell>
          <cell r="H1978" t="str">
            <v>PA CARREGADEIRA SOBRE RODAS 180 HP - CAPACIDADE DA CACAMBA. 2,5 A 3,3 M3 - PESO OPERACIONAL 17.428 - (VU=5ANOS)  - DEPRECIACAO E JUROS</v>
          </cell>
          <cell r="I1978" t="str">
            <v>H</v>
          </cell>
          <cell r="J1978">
            <v>80.14</v>
          </cell>
          <cell r="K1978" t="str">
            <v>INSUMO</v>
          </cell>
          <cell r="L1978">
            <v>4263</v>
          </cell>
          <cell r="M1978" t="str">
            <v>PA CARREGADEIRA SOBRE RODAS CATERPILLAR 950 G - POTENCIA 180 HP - CAPACIDADE DA CACAMBA. 2,5 A 3,3 M3 - PESO OPERACIONAL 17.428 KG**CAIXA**</v>
          </cell>
          <cell r="N1978" t="str">
            <v>UN</v>
          </cell>
          <cell r="O1978">
            <v>1.3189999999999998E-4</v>
          </cell>
          <cell r="P1978">
            <v>607589.34</v>
          </cell>
          <cell r="Q1978">
            <v>80.14</v>
          </cell>
          <cell r="AD1978" t="str">
            <v>CHOR</v>
          </cell>
          <cell r="AE1978" t="str">
            <v>CUSTOS HORÁRIOS DE MÁQUINAS E EQUIPAMENTOS</v>
          </cell>
          <cell r="AF1978">
            <v>329</v>
          </cell>
          <cell r="AG1978" t="str">
            <v>COMPOSIÇÕES AUXILIARES</v>
          </cell>
          <cell r="AH1978">
            <v>0</v>
          </cell>
          <cell r="AI1978">
            <v>0</v>
          </cell>
        </row>
        <row r="1979">
          <cell r="G1979">
            <v>5787</v>
          </cell>
          <cell r="H1979" t="str">
            <v>PA CARREGADEIRA SOBRE RODAS 180 HP - CAPACIDADE DA CACAMBA. 2,5 A 3,3 M3 - PESO OPERACIONAL 17.428  -  CUSTO C/MATERIAIS NA OPERACAO</v>
          </cell>
          <cell r="I1979" t="str">
            <v>H</v>
          </cell>
          <cell r="J1979">
            <v>70.989999999999995</v>
          </cell>
          <cell r="R1979">
            <v>0</v>
          </cell>
          <cell r="S1979">
            <v>0</v>
          </cell>
          <cell r="T1979">
            <v>70.989999999999995</v>
          </cell>
          <cell r="U1979">
            <v>100</v>
          </cell>
          <cell r="V1979">
            <v>0</v>
          </cell>
          <cell r="W1979">
            <v>0</v>
          </cell>
          <cell r="X1979">
            <v>0</v>
          </cell>
          <cell r="Y1979">
            <v>0</v>
          </cell>
          <cell r="Z1979">
            <v>0</v>
          </cell>
          <cell r="AA1979">
            <v>0</v>
          </cell>
          <cell r="AB1979" t="str">
            <v>CAIXA REFERENCIAL</v>
          </cell>
          <cell r="AD1979" t="str">
            <v>CHOR</v>
          </cell>
          <cell r="AE1979" t="str">
            <v>CUSTOS HORÁRIOS DE MÁQUINAS E EQUIPAMENTOS</v>
          </cell>
          <cell r="AF1979">
            <v>329</v>
          </cell>
          <cell r="AG1979" t="str">
            <v>COMPOSIÇÕES AUXILIARES</v>
          </cell>
          <cell r="AH1979">
            <v>0</v>
          </cell>
          <cell r="AI1979">
            <v>0</v>
          </cell>
        </row>
        <row r="1980">
          <cell r="G1980">
            <v>5787</v>
          </cell>
          <cell r="H1980" t="str">
            <v>PA CARREGADEIRA SOBRE RODAS 180 HP - CAPACIDADE DA CACAMBA. 2,5 A 3,3 M3 - PESO OPERACIONAL 17.428  -  CUSTO C/MATERIAIS NA OPERACAO</v>
          </cell>
          <cell r="I1980" t="str">
            <v>H</v>
          </cell>
          <cell r="J1980">
            <v>70.989999999999995</v>
          </cell>
          <cell r="K1980" t="str">
            <v>INSUMO</v>
          </cell>
          <cell r="L1980">
            <v>4221</v>
          </cell>
          <cell r="M1980" t="str">
            <v>OLEO DIESEL COMBUSTIVEL COMUM</v>
          </cell>
          <cell r="N1980" t="str">
            <v>L</v>
          </cell>
          <cell r="O1980">
            <v>30.6</v>
          </cell>
          <cell r="P1980">
            <v>2.3199999999999998</v>
          </cell>
          <cell r="Q1980">
            <v>70.989999999999995</v>
          </cell>
          <cell r="AD1980" t="str">
            <v>CHOR</v>
          </cell>
          <cell r="AE1980" t="str">
            <v>CUSTOS HORÁRIOS DE MÁQUINAS E EQUIPAMENTOS</v>
          </cell>
          <cell r="AF1980">
            <v>329</v>
          </cell>
          <cell r="AG1980" t="str">
            <v>COMPOSIÇÕES AUXILIARES</v>
          </cell>
          <cell r="AH1980">
            <v>0</v>
          </cell>
          <cell r="AI1980">
            <v>0</v>
          </cell>
        </row>
        <row r="1981">
          <cell r="G1981">
            <v>5788</v>
          </cell>
          <cell r="H1981" t="str">
            <v>PA CARREGADEIRA SOBRE RODAS 180 HP - CAPACIDADE DA CACAMBA. 2,5 A 3,3 M3 - PESO OPERACIONAL 17.428 - CUSTO C/ MAO-DE-OBRA NA OPERACAO DIURNA</v>
          </cell>
          <cell r="I1981" t="str">
            <v>H</v>
          </cell>
          <cell r="J1981">
            <v>14.09</v>
          </cell>
          <cell r="R1981">
            <v>14.08</v>
          </cell>
          <cell r="S1981">
            <v>100</v>
          </cell>
          <cell r="T1981">
            <v>0</v>
          </cell>
          <cell r="U1981">
            <v>0</v>
          </cell>
          <cell r="V1981">
            <v>0</v>
          </cell>
          <cell r="W1981">
            <v>0</v>
          </cell>
          <cell r="X1981">
            <v>0</v>
          </cell>
          <cell r="Y1981">
            <v>0</v>
          </cell>
          <cell r="Z1981">
            <v>0</v>
          </cell>
          <cell r="AA1981">
            <v>0</v>
          </cell>
          <cell r="AB1981" t="str">
            <v>CAIXA REFERENCIAL</v>
          </cell>
          <cell r="AD1981" t="str">
            <v>CHOR</v>
          </cell>
          <cell r="AE1981" t="str">
            <v>CUSTOS HORÁRIOS DE MÁQUINAS E EQUIPAMENTOS</v>
          </cell>
          <cell r="AF1981">
            <v>329</v>
          </cell>
          <cell r="AG1981" t="str">
            <v>COMPOSIÇÕES AUXILIARES</v>
          </cell>
          <cell r="AH1981">
            <v>0</v>
          </cell>
          <cell r="AI1981">
            <v>0</v>
          </cell>
        </row>
        <row r="1982">
          <cell r="G1982">
            <v>5788</v>
          </cell>
          <cell r="H1982" t="str">
            <v>PA CARREGADEIRA SOBRE RODAS 180 HP - CAPACIDADE DA CACAMBA. 2,5 A 3,3 M3 - PESO OPERACIONAL 17.428 - CUSTO C/ MAO-DE-OBRA NA OPERACAO DIURNA</v>
          </cell>
          <cell r="I1982" t="str">
            <v>H</v>
          </cell>
          <cell r="J1982">
            <v>14.09</v>
          </cell>
          <cell r="K1982" t="str">
            <v>INSUMO</v>
          </cell>
          <cell r="L1982">
            <v>4248</v>
          </cell>
          <cell r="M1982" t="str">
            <v>OPERADOR DE PA CARREGADEIRA</v>
          </cell>
          <cell r="N1982" t="str">
            <v>H</v>
          </cell>
          <cell r="O1982">
            <v>1</v>
          </cell>
          <cell r="P1982">
            <v>14.08</v>
          </cell>
          <cell r="Q1982">
            <v>14.08</v>
          </cell>
          <cell r="AD1982" t="str">
            <v>CHOR</v>
          </cell>
          <cell r="AE1982" t="str">
            <v>CUSTOS HORÁRIOS DE MÁQUINAS E EQUIPAMENTOS</v>
          </cell>
          <cell r="AF1982">
            <v>329</v>
          </cell>
          <cell r="AG1982" t="str">
            <v>COMPOSIÇÕES AUXILIARES</v>
          </cell>
          <cell r="AH1982">
            <v>0</v>
          </cell>
          <cell r="AI1982">
            <v>0</v>
          </cell>
        </row>
        <row r="1983">
          <cell r="G1983">
            <v>5789</v>
          </cell>
          <cell r="H1983" t="str">
            <v>PA CARREGADEIRA SOBRE RODAS 180 HP - CAPACIDADE DA CACAMBA. 2,5 A 3,3 M3 - PESO OPERACIONAL 17.428 - CUSTO C/ MAO-DE-OBRA NA OPERACAO NOTURNA</v>
          </cell>
          <cell r="I1983" t="str">
            <v>H</v>
          </cell>
          <cell r="J1983">
            <v>16.899999999999999</v>
          </cell>
          <cell r="R1983">
            <v>16.899999999999999</v>
          </cell>
          <cell r="S1983">
            <v>100</v>
          </cell>
          <cell r="T1983">
            <v>0</v>
          </cell>
          <cell r="U1983">
            <v>0</v>
          </cell>
          <cell r="V1983">
            <v>0</v>
          </cell>
          <cell r="W1983">
            <v>0</v>
          </cell>
          <cell r="X1983">
            <v>0</v>
          </cell>
          <cell r="Y1983">
            <v>0</v>
          </cell>
          <cell r="Z1983">
            <v>0</v>
          </cell>
          <cell r="AA1983">
            <v>0</v>
          </cell>
          <cell r="AB1983" t="str">
            <v>CAIXA REFERENCIAL</v>
          </cell>
          <cell r="AD1983" t="str">
            <v>CHOR</v>
          </cell>
          <cell r="AE1983" t="str">
            <v>CUSTOS HORÁRIOS DE MÁQUINAS E EQUIPAMENTOS</v>
          </cell>
          <cell r="AF1983">
            <v>329</v>
          </cell>
          <cell r="AG1983" t="str">
            <v>COMPOSIÇÕES AUXILIARES</v>
          </cell>
          <cell r="AH1983">
            <v>0</v>
          </cell>
          <cell r="AI1983">
            <v>0</v>
          </cell>
        </row>
        <row r="1984">
          <cell r="G1984">
            <v>5789</v>
          </cell>
          <cell r="H1984" t="str">
            <v>PA CARREGADEIRA SOBRE RODAS 180 HP - CAPACIDADE DA CACAMBA. 2,5 A 3,3 M3 - PESO OPERACIONAL 17.428 - CUSTO C/ MAO-DE-OBRA NA OPERACAO NOTURNA</v>
          </cell>
          <cell r="I1984" t="str">
            <v>H</v>
          </cell>
          <cell r="J1984">
            <v>16.899999999999999</v>
          </cell>
          <cell r="K1984" t="str">
            <v>INSUMO</v>
          </cell>
          <cell r="L1984">
            <v>4248</v>
          </cell>
          <cell r="M1984" t="str">
            <v>OPERADOR DE PA CARREGADEIRA</v>
          </cell>
          <cell r="N1984" t="str">
            <v>H</v>
          </cell>
          <cell r="O1984">
            <v>1.2</v>
          </cell>
          <cell r="P1984">
            <v>14.08</v>
          </cell>
          <cell r="Q1984">
            <v>16.899999999999999</v>
          </cell>
          <cell r="AD1984" t="str">
            <v>CHOR</v>
          </cell>
          <cell r="AE1984" t="str">
            <v>CUSTOS HORÁRIOS DE MÁQUINAS E EQUIPAMENTOS</v>
          </cell>
          <cell r="AF1984">
            <v>329</v>
          </cell>
          <cell r="AG1984" t="str">
            <v>COMPOSIÇÕES AUXILIARES</v>
          </cell>
          <cell r="AH1984">
            <v>0</v>
          </cell>
          <cell r="AI1984">
            <v>0</v>
          </cell>
        </row>
        <row r="1985">
          <cell r="G1985">
            <v>5790</v>
          </cell>
          <cell r="H1985" t="str">
            <v>ROLO COMPACTADOR VIBRATÓRIO DE UM CILINDRO AÇO LISO, POTÊNCIA 80HP, PESO OPERACIONAL 8,1T - DEPRECIAÇÃO E JUROS</v>
          </cell>
          <cell r="I1985" t="str">
            <v>H</v>
          </cell>
          <cell r="J1985">
            <v>27.39</v>
          </cell>
          <cell r="R1985">
            <v>0</v>
          </cell>
          <cell r="S1985">
            <v>0</v>
          </cell>
          <cell r="T1985">
            <v>0</v>
          </cell>
          <cell r="U1985">
            <v>0</v>
          </cell>
          <cell r="V1985">
            <v>27.38</v>
          </cell>
          <cell r="W1985">
            <v>100</v>
          </cell>
          <cell r="X1985">
            <v>0</v>
          </cell>
          <cell r="Y1985">
            <v>0</v>
          </cell>
          <cell r="Z1985">
            <v>0</v>
          </cell>
          <cell r="AA1985">
            <v>0</v>
          </cell>
          <cell r="AB1985" t="str">
            <v>CAIXA REFERENCIAL</v>
          </cell>
          <cell r="AD1985" t="str">
            <v>CHOR</v>
          </cell>
          <cell r="AE1985" t="str">
            <v>CUSTOS HORÁRIOS DE MÁQUINAS E EQUIPAMENTOS</v>
          </cell>
          <cell r="AF1985">
            <v>329</v>
          </cell>
          <cell r="AG1985" t="str">
            <v>COMPOSIÇÕES AUXILIARES</v>
          </cell>
          <cell r="AH1985">
            <v>0</v>
          </cell>
          <cell r="AI1985">
            <v>0</v>
          </cell>
        </row>
        <row r="1986">
          <cell r="G1986">
            <v>5790</v>
          </cell>
          <cell r="H1986" t="str">
            <v>ROLO COMPACTADOR VIBRATÓRIO DE UM CILINDRO AÇO LISO, POTÊNCIA 80HP, PESO OPERACIONAL 8,1T - DEPRECIAÇÃO E JUROS</v>
          </cell>
          <cell r="I1986" t="str">
            <v>H</v>
          </cell>
          <cell r="J1986">
            <v>27.39</v>
          </cell>
          <cell r="K1986" t="str">
            <v>INSUMO</v>
          </cell>
          <cell r="L1986">
            <v>6068</v>
          </cell>
          <cell r="M1986" t="str">
            <v>ROLO COMPACTADOR VIBRATÓRIO DE UM CILINDRO AÇO LISO, DYNAPAC, MODELO CA-150A, POTÊNCIA 80HP - PESO OPERACIONAL 8,1T</v>
          </cell>
          <cell r="N1986" t="str">
            <v>UN</v>
          </cell>
          <cell r="O1986">
            <v>1.071E-4</v>
          </cell>
          <cell r="P1986">
            <v>255726.27</v>
          </cell>
          <cell r="Q1986">
            <v>27.38</v>
          </cell>
          <cell r="AD1986" t="str">
            <v>CHOR</v>
          </cell>
          <cell r="AE1986" t="str">
            <v>CUSTOS HORÁRIOS DE MÁQUINAS E EQUIPAMENTOS</v>
          </cell>
          <cell r="AF1986">
            <v>329</v>
          </cell>
          <cell r="AG1986" t="str">
            <v>COMPOSIÇÕES AUXILIARES</v>
          </cell>
          <cell r="AH1986">
            <v>0</v>
          </cell>
          <cell r="AI1986">
            <v>0</v>
          </cell>
        </row>
        <row r="1987">
          <cell r="G1987">
            <v>5791</v>
          </cell>
          <cell r="H1987" t="str">
            <v>ROLO COMPACTADOR VIBRATÓRIO, AUTO-PREOPEL.,CILINDRO LISO, 80HP - 8,1T - MANUTENÇÃO.</v>
          </cell>
          <cell r="I1987" t="str">
            <v>H</v>
          </cell>
          <cell r="J1987">
            <v>16.440000000000001</v>
          </cell>
          <cell r="R1987">
            <v>0</v>
          </cell>
          <cell r="S1987">
            <v>0</v>
          </cell>
          <cell r="T1987">
            <v>0</v>
          </cell>
          <cell r="U1987">
            <v>0</v>
          </cell>
          <cell r="V1987">
            <v>16.440000000000001</v>
          </cell>
          <cell r="W1987">
            <v>100</v>
          </cell>
          <cell r="X1987">
            <v>0</v>
          </cell>
          <cell r="Y1987">
            <v>0</v>
          </cell>
          <cell r="Z1987">
            <v>0</v>
          </cell>
          <cell r="AA1987">
            <v>0</v>
          </cell>
          <cell r="AB1987" t="str">
            <v>CAIXA REFERENCIAL</v>
          </cell>
          <cell r="AD1987" t="str">
            <v>CHOR</v>
          </cell>
          <cell r="AE1987" t="str">
            <v>CUSTOS HORÁRIOS DE MÁQUINAS E EQUIPAMENTOS</v>
          </cell>
          <cell r="AF1987">
            <v>329</v>
          </cell>
          <cell r="AG1987" t="str">
            <v>COMPOSIÇÕES AUXILIARES</v>
          </cell>
          <cell r="AH1987">
            <v>0</v>
          </cell>
          <cell r="AI1987">
            <v>0</v>
          </cell>
        </row>
        <row r="1988">
          <cell r="G1988">
            <v>5791</v>
          </cell>
          <cell r="H1988" t="str">
            <v>ROLO COMPACTADOR VIBRATÓRIO, AUTO-PREOPEL.,CILINDRO LISO, 80HP - 8,1T - MANUTENÇÃO.</v>
          </cell>
          <cell r="I1988" t="str">
            <v>H</v>
          </cell>
          <cell r="J1988">
            <v>16.440000000000001</v>
          </cell>
          <cell r="K1988" t="str">
            <v>INSUMO</v>
          </cell>
          <cell r="L1988">
            <v>6068</v>
          </cell>
          <cell r="M1988" t="str">
            <v>ROLO COMPACTADOR VIBRATÓRIO DE UM CILINDRO AÇO LISO, DYNAPAC, MODELO CA-150A, POTÊNCIA 80HP - PESO OPERACIONAL 8,1T</v>
          </cell>
          <cell r="N1988" t="str">
            <v>UN</v>
          </cell>
          <cell r="O1988">
            <v>6.4299999999999991E-5</v>
          </cell>
          <cell r="P1988">
            <v>255726.27</v>
          </cell>
          <cell r="Q1988">
            <v>16.440000000000001</v>
          </cell>
          <cell r="AD1988" t="str">
            <v>CHOR</v>
          </cell>
          <cell r="AE1988" t="str">
            <v>CUSTOS HORÁRIOS DE MÁQUINAS E EQUIPAMENTOS</v>
          </cell>
          <cell r="AF1988">
            <v>329</v>
          </cell>
          <cell r="AG1988" t="str">
            <v>COMPOSIÇÕES AUXILIARES</v>
          </cell>
          <cell r="AH1988">
            <v>0</v>
          </cell>
          <cell r="AI1988">
            <v>0</v>
          </cell>
        </row>
        <row r="1989">
          <cell r="G1989">
            <v>5792</v>
          </cell>
          <cell r="H1989" t="str">
            <v>ROLO COMPACTADOR VIBRATÓRIO, AUTO-PREOPEL.,CILINDRO LISO, 80HP - 8,1T - CUSTOS COM MATERIAIS NAOPERAÇÃO.</v>
          </cell>
          <cell r="I1989" t="str">
            <v>H</v>
          </cell>
          <cell r="J1989">
            <v>31.74</v>
          </cell>
          <cell r="R1989">
            <v>0</v>
          </cell>
          <cell r="S1989">
            <v>0</v>
          </cell>
          <cell r="T1989">
            <v>31.73</v>
          </cell>
          <cell r="U1989">
            <v>100</v>
          </cell>
          <cell r="V1989">
            <v>0</v>
          </cell>
          <cell r="W1989">
            <v>0</v>
          </cell>
          <cell r="X1989">
            <v>0</v>
          </cell>
          <cell r="Y1989">
            <v>0</v>
          </cell>
          <cell r="Z1989">
            <v>0</v>
          </cell>
          <cell r="AA1989">
            <v>0</v>
          </cell>
          <cell r="AB1989" t="str">
            <v>CAIXA REFERENCIAL</v>
          </cell>
          <cell r="AD1989" t="str">
            <v>CHOR</v>
          </cell>
          <cell r="AE1989" t="str">
            <v>CUSTOS HORÁRIOS DE MÁQUINAS E EQUIPAMENTOS</v>
          </cell>
          <cell r="AF1989">
            <v>329</v>
          </cell>
          <cell r="AG1989" t="str">
            <v>COMPOSIÇÕES AUXILIARES</v>
          </cell>
          <cell r="AH1989">
            <v>0</v>
          </cell>
          <cell r="AI1989">
            <v>0</v>
          </cell>
        </row>
        <row r="1990">
          <cell r="G1990">
            <v>5792</v>
          </cell>
          <cell r="H1990" t="str">
            <v>ROLO COMPACTADOR VIBRATÓRIO, AUTO-PREOPEL.,CILINDRO LISO, 80HP - 8,1T - CUSTOS COM MATERIAIS NAOPERAÇÃO.</v>
          </cell>
          <cell r="I1990" t="str">
            <v>H</v>
          </cell>
          <cell r="J1990">
            <v>31.74</v>
          </cell>
          <cell r="K1990" t="str">
            <v>INSUMO</v>
          </cell>
          <cell r="L1990">
            <v>4221</v>
          </cell>
          <cell r="M1990" t="str">
            <v>OLEO DIESEL COMBUSTIVEL COMUM</v>
          </cell>
          <cell r="N1990" t="str">
            <v>L</v>
          </cell>
          <cell r="O1990">
            <v>13.68</v>
          </cell>
          <cell r="P1990">
            <v>2.3199999999999998</v>
          </cell>
          <cell r="Q1990">
            <v>31.73</v>
          </cell>
          <cell r="AD1990" t="str">
            <v>CHOR</v>
          </cell>
          <cell r="AE1990" t="str">
            <v>CUSTOS HORÁRIOS DE MÁQUINAS E EQUIPAMENTOS</v>
          </cell>
          <cell r="AF1990">
            <v>329</v>
          </cell>
          <cell r="AG1990" t="str">
            <v>COMPOSIÇÕES AUXILIARES</v>
          </cell>
          <cell r="AH1990">
            <v>0</v>
          </cell>
          <cell r="AI1990">
            <v>0</v>
          </cell>
        </row>
        <row r="1991">
          <cell r="G1991">
            <v>5793</v>
          </cell>
          <cell r="H1991" t="str">
            <v>ROLO COMPACTADOR VIBRATÓRIO DE UM CILINDRO LISO, POTÊNCIA 80HP, PESO OPERACIONAL 8,1T - MÃO-DE-OBRA NA OPERAÇÃO NOTURNA</v>
          </cell>
          <cell r="I1991" t="str">
            <v>H</v>
          </cell>
          <cell r="J1991">
            <v>15.71</v>
          </cell>
          <cell r="R1991">
            <v>15.7</v>
          </cell>
          <cell r="S1991">
            <v>100</v>
          </cell>
          <cell r="T1991">
            <v>0</v>
          </cell>
          <cell r="U1991">
            <v>0</v>
          </cell>
          <cell r="V1991">
            <v>0</v>
          </cell>
          <cell r="W1991">
            <v>0</v>
          </cell>
          <cell r="X1991">
            <v>0</v>
          </cell>
          <cell r="Y1991">
            <v>0</v>
          </cell>
          <cell r="Z1991">
            <v>0</v>
          </cell>
          <cell r="AA1991">
            <v>0</v>
          </cell>
          <cell r="AB1991" t="str">
            <v>CAIXA REFERENCIAL</v>
          </cell>
          <cell r="AD1991" t="str">
            <v>CHOR</v>
          </cell>
          <cell r="AE1991" t="str">
            <v>CUSTOS HORÁRIOS DE MÁQUINAS E EQUIPAMENTOS</v>
          </cell>
          <cell r="AF1991">
            <v>329</v>
          </cell>
          <cell r="AG1991" t="str">
            <v>COMPOSIÇÕES AUXILIARES</v>
          </cell>
          <cell r="AH1991">
            <v>0</v>
          </cell>
          <cell r="AI1991">
            <v>0</v>
          </cell>
        </row>
        <row r="1992">
          <cell r="G1992">
            <v>5793</v>
          </cell>
          <cell r="H1992" t="str">
            <v>ROLO COMPACTADOR VIBRATÓRIO DE UM CILINDRO LISO, POTÊNCIA 80HP, PESO OPERACIONAL 8,1T - MÃO-DE-OBRA NA OPERAÇÃO NOTURNA</v>
          </cell>
          <cell r="I1992" t="str">
            <v>H</v>
          </cell>
          <cell r="J1992">
            <v>15.71</v>
          </cell>
          <cell r="K1992" t="str">
            <v>INSUMO</v>
          </cell>
          <cell r="L1992">
            <v>4238</v>
          </cell>
          <cell r="M1992" t="str">
            <v>OPERADOR DE ROLO COMPACTADOR</v>
          </cell>
          <cell r="N1992" t="str">
            <v>H</v>
          </cell>
          <cell r="O1992">
            <v>1.2</v>
          </cell>
          <cell r="P1992">
            <v>13.09</v>
          </cell>
          <cell r="Q1992">
            <v>15.7</v>
          </cell>
          <cell r="AD1992" t="str">
            <v>CHOR</v>
          </cell>
          <cell r="AE1992" t="str">
            <v>CUSTOS HORÁRIOS DE MÁQUINAS E EQUIPAMENTOS</v>
          </cell>
          <cell r="AF1992">
            <v>329</v>
          </cell>
          <cell r="AG1992" t="str">
            <v>COMPOSIÇÕES AUXILIARES</v>
          </cell>
          <cell r="AH1992">
            <v>0</v>
          </cell>
          <cell r="AI1992">
            <v>0</v>
          </cell>
        </row>
        <row r="1993">
          <cell r="G1993">
            <v>5794</v>
          </cell>
          <cell r="H1993" t="str">
            <v>MARTELETE OU ROMPEDOR PNEUMÁTICO MANUAL 28KG, FREQUENCIA DE IMPACTO 1230/MINUTO - DEPRECIAÇÃO E JUROS</v>
          </cell>
          <cell r="I1993" t="str">
            <v>H</v>
          </cell>
          <cell r="J1993">
            <v>0.87</v>
          </cell>
          <cell r="R1993">
            <v>0</v>
          </cell>
          <cell r="S1993">
            <v>0</v>
          </cell>
          <cell r="T1993">
            <v>0</v>
          </cell>
          <cell r="U1993">
            <v>0</v>
          </cell>
          <cell r="V1993">
            <v>0.87</v>
          </cell>
          <cell r="W1993">
            <v>100</v>
          </cell>
          <cell r="X1993">
            <v>0</v>
          </cell>
          <cell r="Y1993">
            <v>0</v>
          </cell>
          <cell r="Z1993">
            <v>0</v>
          </cell>
          <cell r="AA1993">
            <v>0</v>
          </cell>
          <cell r="AB1993" t="str">
            <v>CAIXA REFERENCIAL</v>
          </cell>
          <cell r="AD1993" t="str">
            <v>CHOR</v>
          </cell>
          <cell r="AE1993" t="str">
            <v>CUSTOS HORÁRIOS DE MÁQUINAS E EQUIPAMENTOS</v>
          </cell>
          <cell r="AF1993">
            <v>329</v>
          </cell>
          <cell r="AG1993" t="str">
            <v>COMPOSIÇÕES AUXILIARES</v>
          </cell>
          <cell r="AH1993">
            <v>0</v>
          </cell>
          <cell r="AI1993">
            <v>0</v>
          </cell>
        </row>
        <row r="1994">
          <cell r="G1994">
            <v>5794</v>
          </cell>
          <cell r="H1994" t="str">
            <v>MARTELETE OU ROMPEDOR PNEUMÁTICO MANUAL 28KG, FREQUENCIA DE IMPACTO 1230/MINUTO - DEPRECIAÇÃO E JUROS</v>
          </cell>
          <cell r="I1994" t="str">
            <v>H</v>
          </cell>
          <cell r="J1994">
            <v>0.87</v>
          </cell>
          <cell r="K1994" t="str">
            <v>INSUMO</v>
          </cell>
          <cell r="L1994">
            <v>4046</v>
          </cell>
          <cell r="M1994" t="str">
            <v>MARTELO DEMOLIDOR PNEUMÁTICO MANUAL, MARCA ATLAS COPCO, MODELO TEX-270PS</v>
          </cell>
          <cell r="N1994" t="str">
            <v>UN</v>
          </cell>
          <cell r="O1994">
            <v>2.5230000000000001E-4</v>
          </cell>
          <cell r="P1994">
            <v>3462.5</v>
          </cell>
          <cell r="Q1994">
            <v>0.87</v>
          </cell>
          <cell r="AD1994" t="str">
            <v>CHOR</v>
          </cell>
          <cell r="AE1994" t="str">
            <v>CUSTOS HORÁRIOS DE MÁQUINAS E EQUIPAMENTOS</v>
          </cell>
          <cell r="AF1994">
            <v>329</v>
          </cell>
          <cell r="AG1994" t="str">
            <v>COMPOSIÇÕES AUXILIARES</v>
          </cell>
          <cell r="AH1994">
            <v>0</v>
          </cell>
          <cell r="AI1994">
            <v>0</v>
          </cell>
        </row>
        <row r="1995">
          <cell r="G1995">
            <v>5796</v>
          </cell>
          <cell r="H1995" t="str">
            <v>MARTELETE OU ROMPEDOR PNEUMÁTICO MANUAL 28KG, FREQUENCIA DE IMPACTO 1230/MINUTO - MÃO DE OBRA NA OPERAÇÃO DIURNA</v>
          </cell>
          <cell r="I1995" t="str">
            <v>H</v>
          </cell>
          <cell r="J1995">
            <v>10.15</v>
          </cell>
          <cell r="R1995">
            <v>10.15</v>
          </cell>
          <cell r="S1995">
            <v>100</v>
          </cell>
          <cell r="T1995">
            <v>0</v>
          </cell>
          <cell r="U1995">
            <v>0</v>
          </cell>
          <cell r="V1995">
            <v>0</v>
          </cell>
          <cell r="W1995">
            <v>0</v>
          </cell>
          <cell r="X1995">
            <v>0</v>
          </cell>
          <cell r="Y1995">
            <v>0</v>
          </cell>
          <cell r="Z1995">
            <v>0</v>
          </cell>
          <cell r="AA1995">
            <v>0</v>
          </cell>
          <cell r="AB1995" t="str">
            <v>CAIXA REFERENCIAL</v>
          </cell>
          <cell r="AD1995" t="str">
            <v>CHOR</v>
          </cell>
          <cell r="AE1995" t="str">
            <v>CUSTOS HORÁRIOS DE MÁQUINAS E EQUIPAMENTOS</v>
          </cell>
          <cell r="AF1995">
            <v>329</v>
          </cell>
          <cell r="AG1995" t="str">
            <v>COMPOSIÇÕES AUXILIARES</v>
          </cell>
          <cell r="AH1995">
            <v>0</v>
          </cell>
          <cell r="AI1995">
            <v>0</v>
          </cell>
        </row>
        <row r="1996">
          <cell r="G1996">
            <v>5796</v>
          </cell>
          <cell r="H1996" t="str">
            <v>MARTELETE OU ROMPEDOR PNEUMÁTICO MANUAL 28KG, FREQUENCIA DE IMPACTO 1230/MINUTO - MÃO DE OBRA NA OPERAÇÃO DIURNA</v>
          </cell>
          <cell r="I1996" t="str">
            <v>H</v>
          </cell>
          <cell r="J1996">
            <v>10.15</v>
          </cell>
          <cell r="K1996" t="str">
            <v>INSUMO</v>
          </cell>
          <cell r="L1996">
            <v>10513</v>
          </cell>
          <cell r="M1996" t="str">
            <v>SERVENTE - PISO MENSAL (ENCARGO SOCIAL MENSALISTA)</v>
          </cell>
          <cell r="N1996" t="str">
            <v>MES</v>
          </cell>
          <cell r="O1996">
            <v>7.7272999999999994E-3</v>
          </cell>
          <cell r="P1996">
            <v>1313.94</v>
          </cell>
          <cell r="Q1996">
            <v>10.15</v>
          </cell>
          <cell r="AD1996" t="str">
            <v>CHOR</v>
          </cell>
          <cell r="AE1996" t="str">
            <v>CUSTOS HORÁRIOS DE MÁQUINAS E EQUIPAMENTOS</v>
          </cell>
          <cell r="AF1996">
            <v>329</v>
          </cell>
          <cell r="AG1996" t="str">
            <v>COMPOSIÇÕES AUXILIARES</v>
          </cell>
          <cell r="AH1996">
            <v>0</v>
          </cell>
          <cell r="AI1996">
            <v>0</v>
          </cell>
        </row>
        <row r="1997">
          <cell r="G1997">
            <v>5797</v>
          </cell>
          <cell r="H1997" t="str">
            <v>COMPRESSOR DE AR REBOCAVEL, DESCARGA LIVRE EFETIVA 180PCM, PRESSAO DE TRABALHO 102 PSI, MOTOR A DIESEL 89CV - MANUTENCAO</v>
          </cell>
          <cell r="I1997" t="str">
            <v>H</v>
          </cell>
          <cell r="J1997">
            <v>2.61</v>
          </cell>
          <cell r="R1997">
            <v>0</v>
          </cell>
          <cell r="S1997">
            <v>0</v>
          </cell>
          <cell r="T1997">
            <v>0</v>
          </cell>
          <cell r="U1997">
            <v>0</v>
          </cell>
          <cell r="V1997">
            <v>2.61</v>
          </cell>
          <cell r="W1997">
            <v>100</v>
          </cell>
          <cell r="X1997">
            <v>0</v>
          </cell>
          <cell r="Y1997">
            <v>0</v>
          </cell>
          <cell r="Z1997">
            <v>0</v>
          </cell>
          <cell r="AA1997">
            <v>0</v>
          </cell>
          <cell r="AB1997" t="str">
            <v>CAIXA REFERENCIAL</v>
          </cell>
          <cell r="AD1997" t="str">
            <v>CHOR</v>
          </cell>
          <cell r="AE1997" t="str">
            <v>CUSTOS HORÁRIOS DE MÁQUINAS E EQUIPAMENTOS</v>
          </cell>
          <cell r="AF1997">
            <v>329</v>
          </cell>
          <cell r="AG1997" t="str">
            <v>COMPOSIÇÕES AUXILIARES</v>
          </cell>
          <cell r="AH1997">
            <v>0</v>
          </cell>
          <cell r="AI1997">
            <v>0</v>
          </cell>
        </row>
        <row r="1998">
          <cell r="G1998">
            <v>5797</v>
          </cell>
          <cell r="H1998" t="str">
            <v>COMPRESSOR DE AR REBOCAVEL, DESCARGA LIVRE EFETIVA 180PCM, PRESSAO DE TRABALHO 102 PSI, MOTOR A DIESEL 89CV - MANUTENCAO</v>
          </cell>
          <cell r="I1998" t="str">
            <v>H</v>
          </cell>
          <cell r="J1998">
            <v>2.61</v>
          </cell>
          <cell r="K1998" t="str">
            <v>INSUMO</v>
          </cell>
          <cell r="L1998">
            <v>1507</v>
          </cell>
          <cell r="M1998" t="str">
            <v>COMPRESSOR DE AR - REBOCAVEL - ATLAS COPCO XA-90 MWD - DESCARGA LIVRE EFETIVA 180 PCM - PRESSAO DE TRABALHO 102 PSI - MOTOR A DIESEL 89CV</v>
          </cell>
          <cell r="N1998" t="str">
            <v>UN</v>
          </cell>
          <cell r="O1998">
            <v>3.8099999999999998E-5</v>
          </cell>
          <cell r="P1998">
            <v>68513</v>
          </cell>
          <cell r="Q1998">
            <v>2.61</v>
          </cell>
          <cell r="AD1998" t="str">
            <v>CHOR</v>
          </cell>
          <cell r="AE1998" t="str">
            <v>CUSTOS HORÁRIOS DE MÁQUINAS E EQUIPAMENTOS</v>
          </cell>
          <cell r="AF1998">
            <v>329</v>
          </cell>
          <cell r="AG1998" t="str">
            <v>COMPOSIÇÕES AUXILIARES</v>
          </cell>
          <cell r="AH1998">
            <v>0</v>
          </cell>
          <cell r="AI1998">
            <v>0</v>
          </cell>
        </row>
        <row r="1999">
          <cell r="G1999">
            <v>5798</v>
          </cell>
          <cell r="H1999" t="str">
            <v>COMPRESSOR DE AR REBOCAVEL, DESCARGA LIVRE EFETIVA 180PCM, PRESSAO DE TRABALHO 102 PSI, MOTOR A DIESEL 89CV - MAO-DE-OBRA DIURNA NA OPERACAO</v>
          </cell>
          <cell r="I1999" t="str">
            <v>H</v>
          </cell>
          <cell r="J1999">
            <v>7.45</v>
          </cell>
          <cell r="R1999">
            <v>7.44</v>
          </cell>
          <cell r="S1999">
            <v>100</v>
          </cell>
          <cell r="T1999">
            <v>0</v>
          </cell>
          <cell r="U1999">
            <v>0</v>
          </cell>
          <cell r="V1999">
            <v>0</v>
          </cell>
          <cell r="W1999">
            <v>0</v>
          </cell>
          <cell r="X1999">
            <v>0</v>
          </cell>
          <cell r="Y1999">
            <v>0</v>
          </cell>
          <cell r="Z1999">
            <v>0</v>
          </cell>
          <cell r="AA1999">
            <v>0</v>
          </cell>
          <cell r="AB1999" t="str">
            <v>CAIXA REFERENCIAL</v>
          </cell>
          <cell r="AD1999" t="str">
            <v>CHOR</v>
          </cell>
          <cell r="AE1999" t="str">
            <v>CUSTOS HORÁRIOS DE MÁQUINAS E EQUIPAMENTOS</v>
          </cell>
          <cell r="AF1999">
            <v>329</v>
          </cell>
          <cell r="AG1999" t="str">
            <v>COMPOSIÇÕES AUXILIARES</v>
          </cell>
          <cell r="AH1999">
            <v>0</v>
          </cell>
          <cell r="AI1999">
            <v>0</v>
          </cell>
        </row>
        <row r="2000">
          <cell r="G2000">
            <v>5798</v>
          </cell>
          <cell r="H2000" t="str">
            <v>COMPRESSOR DE AR REBOCAVEL, DESCARGA LIVRE EFETIVA 180PCM, PRESSAO DE TRABALHO 102 PSI, MOTOR A DIESEL 89CV - MAO-DE-OBRA DIURNA NA OPERACAO</v>
          </cell>
          <cell r="I2000" t="str">
            <v>H</v>
          </cell>
          <cell r="J2000">
            <v>7.45</v>
          </cell>
          <cell r="K2000" t="str">
            <v>INSUMO</v>
          </cell>
          <cell r="L2000">
            <v>6111</v>
          </cell>
          <cell r="M2000" t="str">
            <v>SERVENTE</v>
          </cell>
          <cell r="N2000" t="str">
            <v>H</v>
          </cell>
          <cell r="O2000">
            <v>1</v>
          </cell>
          <cell r="P2000">
            <v>7.44</v>
          </cell>
          <cell r="Q2000">
            <v>7.44</v>
          </cell>
          <cell r="AD2000" t="str">
            <v>CHOR</v>
          </cell>
          <cell r="AE2000" t="str">
            <v>CUSTOS HORÁRIOS DE MÁQUINAS E EQUIPAMENTOS</v>
          </cell>
          <cell r="AF2000">
            <v>329</v>
          </cell>
          <cell r="AG2000" t="str">
            <v>COMPOSIÇÕES AUXILIARES</v>
          </cell>
          <cell r="AH2000">
            <v>0</v>
          </cell>
          <cell r="AI2000">
            <v>0</v>
          </cell>
        </row>
        <row r="2001">
          <cell r="G2001">
            <v>5799</v>
          </cell>
          <cell r="H2001" t="str">
            <v>BOMBA ELETRICA TRIFASICA SUBMERSA 3CV PARA DRENAGEM - JUROS E DEPRECIACAO</v>
          </cell>
          <cell r="I2001" t="str">
            <v>H</v>
          </cell>
          <cell r="J2001">
            <v>0.54</v>
          </cell>
          <cell r="R2001">
            <v>0</v>
          </cell>
          <cell r="S2001">
            <v>0</v>
          </cell>
          <cell r="T2001">
            <v>0</v>
          </cell>
          <cell r="U2001">
            <v>0</v>
          </cell>
          <cell r="V2001">
            <v>0.53</v>
          </cell>
          <cell r="W2001">
            <v>100</v>
          </cell>
          <cell r="X2001">
            <v>0</v>
          </cell>
          <cell r="Y2001">
            <v>0</v>
          </cell>
          <cell r="Z2001">
            <v>0</v>
          </cell>
          <cell r="AA2001">
            <v>0</v>
          </cell>
          <cell r="AB2001" t="str">
            <v>CAIXA REFERENCIAL</v>
          </cell>
          <cell r="AD2001" t="str">
            <v>CHOR</v>
          </cell>
          <cell r="AE2001" t="str">
            <v>CUSTOS HORÁRIOS DE MÁQUINAS E EQUIPAMENTOS</v>
          </cell>
          <cell r="AF2001">
            <v>329</v>
          </cell>
          <cell r="AG2001" t="str">
            <v>COMPOSIÇÕES AUXILIARES</v>
          </cell>
          <cell r="AH2001">
            <v>0</v>
          </cell>
          <cell r="AI2001">
            <v>0</v>
          </cell>
        </row>
        <row r="2002">
          <cell r="G2002">
            <v>5799</v>
          </cell>
          <cell r="H2002" t="str">
            <v>BOMBA ELETRICA TRIFASICA SUBMERSA 3CV PARA DRENAGEM - JUROS E DEPRECIACAO</v>
          </cell>
          <cell r="I2002" t="str">
            <v>H</v>
          </cell>
          <cell r="J2002">
            <v>0.54</v>
          </cell>
          <cell r="K2002" t="str">
            <v>INSUMO</v>
          </cell>
          <cell r="L2002">
            <v>751</v>
          </cell>
          <cell r="M2002" t="str">
            <v>BOMBA SUBMERSIVEL P/ DRENAGEM ELETRICA TRIFASICA 3CV SAIDA 2"   C/ 5M  CABO ELETRICO DANCOR SERIE SDE MOD. 2301 HM/Q = 2M/38,8M3/H A 28M/5M3/H**CAIXA**"</v>
          </cell>
          <cell r="N2002" t="str">
            <v>UN</v>
          </cell>
          <cell r="O2002">
            <v>2.1029999999999999E-4</v>
          </cell>
          <cell r="P2002">
            <v>2554.92</v>
          </cell>
          <cell r="Q2002">
            <v>0.53</v>
          </cell>
          <cell r="AD2002" t="str">
            <v>CHOR</v>
          </cell>
          <cell r="AE2002" t="str">
            <v>CUSTOS HORÁRIOS DE MÁQUINAS E EQUIPAMENTOS</v>
          </cell>
          <cell r="AF2002">
            <v>329</v>
          </cell>
          <cell r="AG2002" t="str">
            <v>COMPOSIÇÕES AUXILIARES</v>
          </cell>
          <cell r="AH2002">
            <v>0</v>
          </cell>
          <cell r="AI2002">
            <v>0</v>
          </cell>
        </row>
        <row r="2003">
          <cell r="G2003">
            <v>5800</v>
          </cell>
          <cell r="H2003" t="str">
            <v>BOMBA ELETRICA SUBMERSA TRIFASICA 3CV - MANUTENCAO</v>
          </cell>
          <cell r="I2003" t="str">
            <v>H</v>
          </cell>
          <cell r="J2003">
            <v>0.21</v>
          </cell>
          <cell r="R2003">
            <v>0</v>
          </cell>
          <cell r="S2003">
            <v>0</v>
          </cell>
          <cell r="T2003">
            <v>0</v>
          </cell>
          <cell r="U2003">
            <v>0</v>
          </cell>
          <cell r="V2003">
            <v>0.21</v>
          </cell>
          <cell r="W2003">
            <v>100</v>
          </cell>
          <cell r="X2003">
            <v>0</v>
          </cell>
          <cell r="Y2003">
            <v>0</v>
          </cell>
          <cell r="Z2003">
            <v>0</v>
          </cell>
          <cell r="AA2003">
            <v>0</v>
          </cell>
          <cell r="AB2003" t="str">
            <v>CAIXA REFERENCIAL</v>
          </cell>
          <cell r="AD2003" t="str">
            <v>CHOR</v>
          </cell>
          <cell r="AE2003" t="str">
            <v>CUSTOS HORÁRIOS DE MÁQUINAS E EQUIPAMENTOS</v>
          </cell>
          <cell r="AF2003">
            <v>329</v>
          </cell>
          <cell r="AG2003" t="str">
            <v>COMPOSIÇÕES AUXILIARES</v>
          </cell>
          <cell r="AH2003">
            <v>0</v>
          </cell>
          <cell r="AI2003">
            <v>0</v>
          </cell>
        </row>
        <row r="2004">
          <cell r="G2004">
            <v>5800</v>
          </cell>
          <cell r="H2004" t="str">
            <v>BOMBA ELETRICA SUBMERSA TRIFASICA 3CV - MANUTENCAO</v>
          </cell>
          <cell r="I2004" t="str">
            <v>H</v>
          </cell>
          <cell r="J2004">
            <v>0.21</v>
          </cell>
          <cell r="K2004" t="str">
            <v>INSUMO</v>
          </cell>
          <cell r="L2004">
            <v>751</v>
          </cell>
          <cell r="M2004" t="str">
            <v>BOMBA SUBMERSIVEL P/ DRENAGEM ELETRICA TRIFASICA 3CV SAIDA 2"   C/ 5M  CABO ELETRICO DANCOR SERIE SDE MOD. 2301 HM/Q = 2M/38,8M3/H A 28M/5M3/H**CAIXA**"</v>
          </cell>
          <cell r="N2004" t="str">
            <v>UN</v>
          </cell>
          <cell r="O2004">
            <v>8.3299999999999992E-5</v>
          </cell>
          <cell r="P2004">
            <v>2554.92</v>
          </cell>
          <cell r="Q2004">
            <v>0.21</v>
          </cell>
          <cell r="AD2004" t="str">
            <v>CHOR</v>
          </cell>
          <cell r="AE2004" t="str">
            <v>CUSTOS HORÁRIOS DE MÁQUINAS E EQUIPAMENTOS</v>
          </cell>
          <cell r="AF2004">
            <v>329</v>
          </cell>
          <cell r="AG2004" t="str">
            <v>COMPOSIÇÕES AUXILIARES</v>
          </cell>
          <cell r="AH2004">
            <v>0</v>
          </cell>
          <cell r="AI2004">
            <v>0</v>
          </cell>
        </row>
        <row r="2005">
          <cell r="G2005">
            <v>5801</v>
          </cell>
          <cell r="H2005" t="str">
            <v>COMPACTADOR DE SOLOS COM PLACA VIBRATORIA, 46X51CM, 5HP, 156KG, DIESEL, IMPACTO DINAMICO 1700KG - DEPRECIACAO E JUROS</v>
          </cell>
          <cell r="I2005" t="str">
            <v>H</v>
          </cell>
          <cell r="J2005">
            <v>2.94</v>
          </cell>
          <cell r="R2005">
            <v>0</v>
          </cell>
          <cell r="S2005">
            <v>0</v>
          </cell>
          <cell r="T2005">
            <v>0</v>
          </cell>
          <cell r="U2005">
            <v>0</v>
          </cell>
          <cell r="V2005">
            <v>2.93</v>
          </cell>
          <cell r="W2005">
            <v>100</v>
          </cell>
          <cell r="X2005">
            <v>0</v>
          </cell>
          <cell r="Y2005">
            <v>0</v>
          </cell>
          <cell r="Z2005">
            <v>0</v>
          </cell>
          <cell r="AA2005">
            <v>0</v>
          </cell>
          <cell r="AB2005" t="str">
            <v>CAIXA REFERENCIAL</v>
          </cell>
          <cell r="AD2005" t="str">
            <v>CHOR</v>
          </cell>
          <cell r="AE2005" t="str">
            <v>CUSTOS HORÁRIOS DE MÁQUINAS E EQUIPAMENTOS</v>
          </cell>
          <cell r="AF2005">
            <v>329</v>
          </cell>
          <cell r="AG2005" t="str">
            <v>COMPOSIÇÕES AUXILIARES</v>
          </cell>
          <cell r="AH2005">
            <v>0</v>
          </cell>
          <cell r="AI2005">
            <v>0</v>
          </cell>
        </row>
        <row r="2006">
          <cell r="G2006">
            <v>5801</v>
          </cell>
          <cell r="H2006" t="str">
            <v>COMPACTADOR DE SOLOS COM PLACA VIBRATORIA, 46X51CM, 5HP, 156KG, DIESEL, IMPACTO DINAMICO 1700KG - DEPRECIACAO E JUROS</v>
          </cell>
          <cell r="I2006" t="str">
            <v>H</v>
          </cell>
          <cell r="J2006">
            <v>2.94</v>
          </cell>
          <cell r="K2006" t="str">
            <v>INSUMO</v>
          </cell>
          <cell r="L2006">
            <v>1442</v>
          </cell>
          <cell r="M2006" t="str">
            <v>COMPACTADOR SOLOS C/ PLACA VIBRATORIA DE 46 X 51CM DYNAPAC CM-13D, 5HP, 156KG, DIESEL, NAO REVERSIVEL, IMPACTO DINAMICO TOTAL 1700KG**CAIXA**</v>
          </cell>
          <cell r="N2006" t="str">
            <v>UN</v>
          </cell>
          <cell r="O2006">
            <v>2.5230000000000001E-4</v>
          </cell>
          <cell r="P2006">
            <v>11647.4</v>
          </cell>
          <cell r="Q2006">
            <v>2.93</v>
          </cell>
          <cell r="AD2006" t="str">
            <v>CHOR</v>
          </cell>
          <cell r="AE2006" t="str">
            <v>CUSTOS HORÁRIOS DE MÁQUINAS E EQUIPAMENTOS</v>
          </cell>
          <cell r="AF2006">
            <v>329</v>
          </cell>
          <cell r="AG2006" t="str">
            <v>COMPOSIÇÕES AUXILIARES</v>
          </cell>
          <cell r="AH2006">
            <v>0</v>
          </cell>
          <cell r="AI2006">
            <v>0</v>
          </cell>
        </row>
        <row r="2007">
          <cell r="G2007">
            <v>5802</v>
          </cell>
          <cell r="H2007" t="str">
            <v>COMPACTADOR DE SOLOS COM PLACA VIBRATORIA, 46X51CM, 5HP, 156KG, DIESEL, IMPACTO DINAMICO 1700KG - MANUTENCAO</v>
          </cell>
          <cell r="I2007" t="str">
            <v>H</v>
          </cell>
          <cell r="J2007">
            <v>1.1599999999999999</v>
          </cell>
          <cell r="R2007">
            <v>0</v>
          </cell>
          <cell r="S2007">
            <v>0</v>
          </cell>
          <cell r="T2007">
            <v>0</v>
          </cell>
          <cell r="U2007">
            <v>0</v>
          </cell>
          <cell r="V2007">
            <v>1.1599999999999999</v>
          </cell>
          <cell r="W2007">
            <v>100</v>
          </cell>
          <cell r="X2007">
            <v>0</v>
          </cell>
          <cell r="Y2007">
            <v>0</v>
          </cell>
          <cell r="Z2007">
            <v>0</v>
          </cell>
          <cell r="AA2007">
            <v>0</v>
          </cell>
          <cell r="AB2007" t="str">
            <v>CAIXA REFERENCIAL</v>
          </cell>
          <cell r="AD2007" t="str">
            <v>CHOR</v>
          </cell>
          <cell r="AE2007" t="str">
            <v>CUSTOS HORÁRIOS DE MÁQUINAS E EQUIPAMENTOS</v>
          </cell>
          <cell r="AF2007">
            <v>329</v>
          </cell>
          <cell r="AG2007" t="str">
            <v>COMPOSIÇÕES AUXILIARES</v>
          </cell>
          <cell r="AH2007">
            <v>0</v>
          </cell>
          <cell r="AI2007">
            <v>0</v>
          </cell>
        </row>
        <row r="2008">
          <cell r="G2008">
            <v>5802</v>
          </cell>
          <cell r="H2008" t="str">
            <v>COMPACTADOR DE SOLOS COM PLACA VIBRATORIA, 46X51CM, 5HP, 156KG, DIESEL, IMPACTO DINAMICO 1700KG - MANUTENCAO</v>
          </cell>
          <cell r="I2008" t="str">
            <v>H</v>
          </cell>
          <cell r="J2008">
            <v>1.1599999999999999</v>
          </cell>
          <cell r="K2008" t="str">
            <v>INSUMO</v>
          </cell>
          <cell r="L2008">
            <v>1442</v>
          </cell>
          <cell r="M2008" t="str">
            <v>COMPACTADOR SOLOS C/ PLACA VIBRATORIA DE 46 X 51CM DYNAPAC CM-13D, 5HP, 156KG, DIESEL, NAO REVERSIVEL, IMPACTO DINAMICO TOTAL 1700KG**CAIXA**</v>
          </cell>
          <cell r="N2008" t="str">
            <v>UN</v>
          </cell>
          <cell r="O2008">
            <v>9.9999999999999991E-5</v>
          </cell>
          <cell r="P2008">
            <v>11647.4</v>
          </cell>
          <cell r="Q2008">
            <v>1.1599999999999999</v>
          </cell>
          <cell r="AD2008" t="str">
            <v>CHOR</v>
          </cell>
          <cell r="AE2008" t="str">
            <v>CUSTOS HORÁRIOS DE MÁQUINAS E EQUIPAMENTOS</v>
          </cell>
          <cell r="AF2008">
            <v>329</v>
          </cell>
          <cell r="AG2008" t="str">
            <v>COMPOSIÇÕES AUXILIARES</v>
          </cell>
          <cell r="AH2008">
            <v>0</v>
          </cell>
          <cell r="AI2008">
            <v>0</v>
          </cell>
        </row>
        <row r="2009">
          <cell r="G2009">
            <v>5804</v>
          </cell>
          <cell r="H2009" t="str">
            <v>COMPACTADOR DE SOLOS COM PLACA VIBRATORIA, 46X51CM, 5HP, 156KG, DIESEL, IMPACTO DINAMICO 1700KG - MAO-DE-OBRA DIURNA NA OPERACAO</v>
          </cell>
          <cell r="I2009" t="str">
            <v>H</v>
          </cell>
          <cell r="J2009">
            <v>7.45</v>
          </cell>
          <cell r="R2009">
            <v>7.44</v>
          </cell>
          <cell r="S2009">
            <v>100</v>
          </cell>
          <cell r="T2009">
            <v>0</v>
          </cell>
          <cell r="U2009">
            <v>0</v>
          </cell>
          <cell r="V2009">
            <v>0</v>
          </cell>
          <cell r="W2009">
            <v>0</v>
          </cell>
          <cell r="X2009">
            <v>0</v>
          </cell>
          <cell r="Y2009">
            <v>0</v>
          </cell>
          <cell r="Z2009">
            <v>0</v>
          </cell>
          <cell r="AA2009">
            <v>0</v>
          </cell>
          <cell r="AB2009" t="str">
            <v>CAIXA REFERENCIAL</v>
          </cell>
          <cell r="AD2009" t="str">
            <v>CHOR</v>
          </cell>
          <cell r="AE2009" t="str">
            <v>CUSTOS HORÁRIOS DE MÁQUINAS E EQUIPAMENTOS</v>
          </cell>
          <cell r="AF2009">
            <v>329</v>
          </cell>
          <cell r="AG2009" t="str">
            <v>COMPOSIÇÕES AUXILIARES</v>
          </cell>
          <cell r="AH2009">
            <v>0</v>
          </cell>
          <cell r="AI2009">
            <v>0</v>
          </cell>
        </row>
        <row r="2010">
          <cell r="G2010">
            <v>5804</v>
          </cell>
          <cell r="H2010" t="str">
            <v>COMPACTADOR DE SOLOS COM PLACA VIBRATORIA, 46X51CM, 5HP, 156KG, DIESEL, IMPACTO DINAMICO 1700KG - MAO-DE-OBRA DIURNA NA OPERACAO</v>
          </cell>
          <cell r="I2010" t="str">
            <v>H</v>
          </cell>
          <cell r="J2010">
            <v>7.45</v>
          </cell>
          <cell r="K2010" t="str">
            <v>INSUMO</v>
          </cell>
          <cell r="L2010">
            <v>6111</v>
          </cell>
          <cell r="M2010" t="str">
            <v>SERVENTE</v>
          </cell>
          <cell r="N2010" t="str">
            <v>H</v>
          </cell>
          <cell r="O2010">
            <v>1</v>
          </cell>
          <cell r="P2010">
            <v>7.44</v>
          </cell>
          <cell r="Q2010">
            <v>7.44</v>
          </cell>
          <cell r="AD2010" t="str">
            <v>CHOR</v>
          </cell>
          <cell r="AE2010" t="str">
            <v>CUSTOS HORÁRIOS DE MÁQUINAS E EQUIPAMENTOS</v>
          </cell>
          <cell r="AF2010">
            <v>329</v>
          </cell>
          <cell r="AG2010" t="str">
            <v>COMPOSIÇÕES AUXILIARES</v>
          </cell>
          <cell r="AH2010">
            <v>0</v>
          </cell>
          <cell r="AI2010">
            <v>0</v>
          </cell>
        </row>
        <row r="2011">
          <cell r="G2011">
            <v>5962</v>
          </cell>
          <cell r="H2011" t="str">
            <v>TANQUE ESTACIONARIO TAA -MACARICO CAP 20 000 L  - DEPRECIACAO E JUROS</v>
          </cell>
          <cell r="I2011" t="str">
            <v>UN</v>
          </cell>
          <cell r="J2011">
            <v>6.62</v>
          </cell>
          <cell r="R2011">
            <v>0</v>
          </cell>
          <cell r="S2011">
            <v>0</v>
          </cell>
          <cell r="T2011">
            <v>0</v>
          </cell>
          <cell r="U2011">
            <v>0</v>
          </cell>
          <cell r="V2011">
            <v>6.62</v>
          </cell>
          <cell r="W2011">
            <v>100</v>
          </cell>
          <cell r="X2011">
            <v>0</v>
          </cell>
          <cell r="Y2011">
            <v>0</v>
          </cell>
          <cell r="Z2011">
            <v>0</v>
          </cell>
          <cell r="AA2011">
            <v>0</v>
          </cell>
          <cell r="AB2011" t="str">
            <v>CAIXA REFERENCIAL</v>
          </cell>
          <cell r="AD2011" t="str">
            <v>CHOR</v>
          </cell>
          <cell r="AE2011" t="str">
            <v>CUSTOS HORÁRIOS DE MÁQUINAS E EQUIPAMENTOS</v>
          </cell>
          <cell r="AF2011">
            <v>329</v>
          </cell>
          <cell r="AG2011" t="str">
            <v>COMPOSIÇÕES AUXILIARES</v>
          </cell>
          <cell r="AH2011">
            <v>0</v>
          </cell>
          <cell r="AI2011">
            <v>0</v>
          </cell>
        </row>
        <row r="2012">
          <cell r="G2012">
            <v>5962</v>
          </cell>
          <cell r="H2012" t="str">
            <v>TANQUE ESTACIONARIO TAA -MACARICO CAP 20 000 L  - DEPRECIACAO E JUROS</v>
          </cell>
          <cell r="I2012" t="str">
            <v>UN</v>
          </cell>
          <cell r="J2012">
            <v>6.62</v>
          </cell>
          <cell r="K2012" t="str">
            <v>INSUMO</v>
          </cell>
          <cell r="L2012">
            <v>25014</v>
          </cell>
          <cell r="M2012" t="str">
            <v>TANQUE ESTACIONARIO FERLEX TAA -MACARICO CAP 20 000 L**CAIXA**</v>
          </cell>
          <cell r="N2012" t="str">
            <v>UN</v>
          </cell>
          <cell r="O2012">
            <v>9.8399999999999993E-5</v>
          </cell>
          <cell r="P2012">
            <v>67316.679999999993</v>
          </cell>
          <cell r="Q2012">
            <v>6.62</v>
          </cell>
          <cell r="AD2012" t="str">
            <v>CHOR</v>
          </cell>
          <cell r="AE2012" t="str">
            <v>CUSTOS HORÁRIOS DE MÁQUINAS E EQUIPAMENTOS</v>
          </cell>
          <cell r="AF2012">
            <v>329</v>
          </cell>
          <cell r="AG2012" t="str">
            <v>COMPOSIÇÕES AUXILIARES</v>
          </cell>
          <cell r="AH2012">
            <v>0</v>
          </cell>
          <cell r="AI2012">
            <v>0</v>
          </cell>
        </row>
        <row r="2013">
          <cell r="G2013">
            <v>6175</v>
          </cell>
          <cell r="H2013" t="str">
            <v>CAMINHAO BASCULANTE - 5,0M3 - 170HP,11,24T (VU=5ANOS)/DEPRECIACAO E JUROS</v>
          </cell>
          <cell r="I2013" t="str">
            <v>CHI</v>
          </cell>
          <cell r="J2013">
            <v>35.299999999999997</v>
          </cell>
          <cell r="R2013">
            <v>0</v>
          </cell>
          <cell r="S2013">
            <v>0</v>
          </cell>
          <cell r="T2013">
            <v>0</v>
          </cell>
          <cell r="U2013">
            <v>0</v>
          </cell>
          <cell r="V2013">
            <v>35.29</v>
          </cell>
          <cell r="W2013">
            <v>100</v>
          </cell>
          <cell r="X2013">
            <v>0</v>
          </cell>
          <cell r="Y2013">
            <v>0</v>
          </cell>
          <cell r="Z2013">
            <v>0</v>
          </cell>
          <cell r="AA2013">
            <v>0</v>
          </cell>
          <cell r="AB2013" t="str">
            <v>CAIXA REFERENCIAL</v>
          </cell>
          <cell r="AD2013" t="str">
            <v>CHOR</v>
          </cell>
          <cell r="AE2013" t="str">
            <v>CUSTOS HORÁRIOS DE MÁQUINAS E EQUIPAMENTOS</v>
          </cell>
          <cell r="AF2013">
            <v>329</v>
          </cell>
          <cell r="AG2013" t="str">
            <v>COMPOSIÇÕES AUXILIARES</v>
          </cell>
          <cell r="AH2013">
            <v>0</v>
          </cell>
          <cell r="AI2013">
            <v>0</v>
          </cell>
        </row>
        <row r="2014">
          <cell r="G2014">
            <v>6175</v>
          </cell>
          <cell r="H2014" t="str">
            <v>CAMINHAO BASCULANTE - 5,0M3 - 170HP,11,24T (VU=5ANOS)/DEPRECIACAO E JUROS</v>
          </cell>
          <cell r="I2014" t="str">
            <v>CHI</v>
          </cell>
          <cell r="J2014">
            <v>35.299999999999997</v>
          </cell>
          <cell r="K2014" t="str">
            <v>COMPOSICAO</v>
          </cell>
          <cell r="L2014">
            <v>6176</v>
          </cell>
          <cell r="M2014" t="str">
            <v>CAMINHAO BASCULANTE,5,0 M3 - 11,24T - 170HP (VU=5ANOS) - DEPRECIACAO</v>
          </cell>
          <cell r="N2014" t="str">
            <v>H</v>
          </cell>
          <cell r="O2014">
            <v>1</v>
          </cell>
          <cell r="P2014">
            <v>26.76</v>
          </cell>
          <cell r="Q2014">
            <v>26.76</v>
          </cell>
          <cell r="AD2014" t="str">
            <v>CHOR</v>
          </cell>
          <cell r="AE2014" t="str">
            <v>CUSTOS HORÁRIOS DE MÁQUINAS E EQUIPAMENTOS</v>
          </cell>
          <cell r="AF2014">
            <v>329</v>
          </cell>
          <cell r="AG2014" t="str">
            <v>COMPOSIÇÕES AUXILIARES</v>
          </cell>
          <cell r="AH2014">
            <v>0</v>
          </cell>
          <cell r="AI2014">
            <v>0</v>
          </cell>
        </row>
        <row r="2015">
          <cell r="G2015">
            <v>6175</v>
          </cell>
          <cell r="H2015" t="str">
            <v>CAMINHAO BASCULANTE - 5,0M3 - 170HP,11,24T (VU=5ANOS)/DEPRECIACAO E JUROS</v>
          </cell>
          <cell r="I2015" t="str">
            <v>CHI</v>
          </cell>
          <cell r="J2015">
            <v>35.299999999999997</v>
          </cell>
          <cell r="K2015" t="str">
            <v>COMPOSICAO</v>
          </cell>
          <cell r="L2015">
            <v>6177</v>
          </cell>
          <cell r="M2015" t="str">
            <v>CAMINHAO BASCULANTE, 5,0 M3 - 170HP -11,24T (VU=5ANOS) - JUROS</v>
          </cell>
          <cell r="N2015" t="str">
            <v>H</v>
          </cell>
          <cell r="O2015">
            <v>1</v>
          </cell>
          <cell r="P2015">
            <v>8.5299999999999994</v>
          </cell>
          <cell r="Q2015">
            <v>8.5299999999999994</v>
          </cell>
          <cell r="AD2015" t="str">
            <v>CHOR</v>
          </cell>
          <cell r="AE2015" t="str">
            <v>CUSTOS HORÁRIOS DE MÁQUINAS E EQUIPAMENTOS</v>
          </cell>
          <cell r="AF2015">
            <v>329</v>
          </cell>
          <cell r="AG2015" t="str">
            <v>COMPOSIÇÕES AUXILIARES</v>
          </cell>
          <cell r="AH2015">
            <v>0</v>
          </cell>
          <cell r="AI2015">
            <v>0</v>
          </cell>
        </row>
        <row r="2016">
          <cell r="G2016">
            <v>6176</v>
          </cell>
          <cell r="H2016" t="str">
            <v>CAMINHAO BASCULANTE,5,0 M3 - 11,24T - 170HP (VU=5ANOS) - DEPRECIACAO</v>
          </cell>
          <cell r="I2016" t="str">
            <v>H</v>
          </cell>
          <cell r="J2016">
            <v>26.76</v>
          </cell>
          <cell r="R2016">
            <v>0</v>
          </cell>
          <cell r="S2016">
            <v>0</v>
          </cell>
          <cell r="T2016">
            <v>0</v>
          </cell>
          <cell r="U2016">
            <v>0</v>
          </cell>
          <cell r="V2016">
            <v>26.76</v>
          </cell>
          <cell r="W2016">
            <v>100</v>
          </cell>
          <cell r="X2016">
            <v>0</v>
          </cell>
          <cell r="Y2016">
            <v>0</v>
          </cell>
          <cell r="Z2016">
            <v>0</v>
          </cell>
          <cell r="AA2016">
            <v>0</v>
          </cell>
          <cell r="AB2016" t="str">
            <v>CAIXA REFERENCIAL</v>
          </cell>
          <cell r="AD2016" t="str">
            <v>CHOR</v>
          </cell>
          <cell r="AE2016" t="str">
            <v>CUSTOS HORÁRIOS DE MÁQUINAS E EQUIPAMENTOS</v>
          </cell>
          <cell r="AF2016">
            <v>329</v>
          </cell>
          <cell r="AG2016" t="str">
            <v>COMPOSIÇÕES AUXILIARES</v>
          </cell>
          <cell r="AH2016">
            <v>0</v>
          </cell>
          <cell r="AI2016">
            <v>0</v>
          </cell>
        </row>
        <row r="2017">
          <cell r="G2017">
            <v>6176</v>
          </cell>
          <cell r="H2017" t="str">
            <v>CAMINHAO BASCULANTE,5,0 M3 - 11,24T - 170HP (VU=5ANOS) - DEPRECIACAO</v>
          </cell>
          <cell r="I2017" t="str">
            <v>H</v>
          </cell>
          <cell r="J2017">
            <v>26.76</v>
          </cell>
          <cell r="K2017" t="str">
            <v>INSUMO</v>
          </cell>
          <cell r="L2017">
            <v>11276</v>
          </cell>
          <cell r="M2017" t="str">
            <v>CAMINHAO BASCULANTE 5,0M3 TOCO MERCEDES BENZ 1718 K - POTENCIA 170CV - PBT 16500KG - CARGA UTIL MAX C/ EQUIP =11240KG - DIST ENTRE EIXOS 3600MM - INCL CACAMBA</v>
          </cell>
          <cell r="N2017" t="str">
            <v>UN</v>
          </cell>
          <cell r="O2017">
            <v>9.9999999999999991E-5</v>
          </cell>
          <cell r="P2017">
            <v>267619.14</v>
          </cell>
          <cell r="Q2017">
            <v>26.76</v>
          </cell>
          <cell r="AD2017" t="str">
            <v>CHOR</v>
          </cell>
          <cell r="AE2017" t="str">
            <v>CUSTOS HORÁRIOS DE MÁQUINAS E EQUIPAMENTOS</v>
          </cell>
          <cell r="AF2017">
            <v>329</v>
          </cell>
          <cell r="AG2017" t="str">
            <v>COMPOSIÇÕES AUXILIARES</v>
          </cell>
          <cell r="AH2017">
            <v>0</v>
          </cell>
          <cell r="AI2017">
            <v>0</v>
          </cell>
        </row>
        <row r="2018">
          <cell r="G2018">
            <v>6177</v>
          </cell>
          <cell r="H2018" t="str">
            <v>CAMINHAO BASCULANTE, 5,0 M3 - 170HP -11,24T (VU=5ANOS) - JUROS</v>
          </cell>
          <cell r="I2018" t="str">
            <v>H</v>
          </cell>
          <cell r="J2018">
            <v>8.5399999999999991</v>
          </cell>
          <cell r="R2018">
            <v>0</v>
          </cell>
          <cell r="S2018">
            <v>0</v>
          </cell>
          <cell r="T2018">
            <v>0</v>
          </cell>
          <cell r="U2018">
            <v>0</v>
          </cell>
          <cell r="V2018">
            <v>8.5299999999999994</v>
          </cell>
          <cell r="W2018">
            <v>100</v>
          </cell>
          <cell r="X2018">
            <v>0</v>
          </cell>
          <cell r="Y2018">
            <v>0</v>
          </cell>
          <cell r="Z2018">
            <v>0</v>
          </cell>
          <cell r="AA2018">
            <v>0</v>
          </cell>
          <cell r="AB2018" t="str">
            <v>CAIXA REFERENCIAL</v>
          </cell>
          <cell r="AD2018" t="str">
            <v>CHOR</v>
          </cell>
          <cell r="AE2018" t="str">
            <v>CUSTOS HORÁRIOS DE MÁQUINAS E EQUIPAMENTOS</v>
          </cell>
          <cell r="AF2018">
            <v>329</v>
          </cell>
          <cell r="AG2018" t="str">
            <v>COMPOSIÇÕES AUXILIARES</v>
          </cell>
          <cell r="AH2018">
            <v>0</v>
          </cell>
          <cell r="AI2018">
            <v>0</v>
          </cell>
        </row>
        <row r="2019">
          <cell r="G2019">
            <v>6177</v>
          </cell>
          <cell r="H2019" t="str">
            <v>CAMINHAO BASCULANTE, 5,0 M3 - 170HP -11,24T (VU=5ANOS) - JUROS</v>
          </cell>
          <cell r="I2019" t="str">
            <v>H</v>
          </cell>
          <cell r="J2019">
            <v>8.5399999999999991</v>
          </cell>
          <cell r="K2019" t="str">
            <v>INSUMO</v>
          </cell>
          <cell r="L2019">
            <v>11276</v>
          </cell>
          <cell r="M2019" t="str">
            <v>CAMINHAO BASCULANTE 5,0M3 TOCO MERCEDES BENZ 1718 K - POTENCIA 170CV - PBT 16500KG - CARGA UTIL MAX C/ EQUIP =11240KG - DIST ENTRE EIXOS 3600MM - INCL CACAMBA</v>
          </cell>
          <cell r="N2019" t="str">
            <v>UN</v>
          </cell>
          <cell r="O2019">
            <v>3.1899999999999996E-5</v>
          </cell>
          <cell r="P2019">
            <v>267619.14</v>
          </cell>
          <cell r="Q2019">
            <v>8.5299999999999994</v>
          </cell>
          <cell r="AD2019" t="str">
            <v>CHOR</v>
          </cell>
          <cell r="AE2019" t="str">
            <v>CUSTOS HORÁRIOS DE MÁQUINAS E EQUIPAMENTOS</v>
          </cell>
          <cell r="AF2019">
            <v>329</v>
          </cell>
          <cell r="AG2019" t="str">
            <v>COMPOSIÇÕES AUXILIARES</v>
          </cell>
          <cell r="AH2019">
            <v>0</v>
          </cell>
          <cell r="AI2019">
            <v>0</v>
          </cell>
        </row>
        <row r="2020">
          <cell r="G2020">
            <v>6178</v>
          </cell>
          <cell r="H2020" t="str">
            <v>CAMINHAO BASCULANTE,TOCO 5,0 M3 - 170HP -11,24T (VU=5ANOS)  -CUSTOS C/ MATERIAL NA OPERACAO.</v>
          </cell>
          <cell r="I2020" t="str">
            <v>H</v>
          </cell>
          <cell r="J2020">
            <v>55.54</v>
          </cell>
          <cell r="R2020">
            <v>0</v>
          </cell>
          <cell r="S2020">
            <v>0</v>
          </cell>
          <cell r="T2020">
            <v>55.54</v>
          </cell>
          <cell r="U2020">
            <v>100</v>
          </cell>
          <cell r="V2020">
            <v>0</v>
          </cell>
          <cell r="W2020">
            <v>0</v>
          </cell>
          <cell r="X2020">
            <v>0</v>
          </cell>
          <cell r="Y2020">
            <v>0</v>
          </cell>
          <cell r="Z2020">
            <v>0</v>
          </cell>
          <cell r="AA2020">
            <v>0</v>
          </cell>
          <cell r="AB2020" t="str">
            <v>CAIXA REFERENCIAL</v>
          </cell>
          <cell r="AD2020" t="str">
            <v>CHOR</v>
          </cell>
          <cell r="AE2020" t="str">
            <v>CUSTOS HORÁRIOS DE MÁQUINAS E EQUIPAMENTOS</v>
          </cell>
          <cell r="AF2020">
            <v>329</v>
          </cell>
          <cell r="AG2020" t="str">
            <v>COMPOSIÇÕES AUXILIARES</v>
          </cell>
          <cell r="AH2020">
            <v>0</v>
          </cell>
          <cell r="AI2020">
            <v>0</v>
          </cell>
        </row>
        <row r="2021">
          <cell r="G2021">
            <v>6178</v>
          </cell>
          <cell r="H2021" t="str">
            <v>CAMINHAO BASCULANTE,TOCO 5,0 M3 - 170HP -11,24T (VU=5ANOS)  -CUSTOS C/ MATERIAL NA OPERACAO.</v>
          </cell>
          <cell r="I2021" t="str">
            <v>H</v>
          </cell>
          <cell r="J2021">
            <v>55.54</v>
          </cell>
          <cell r="K2021" t="str">
            <v>INSUMO</v>
          </cell>
          <cell r="L2021">
            <v>4221</v>
          </cell>
          <cell r="M2021" t="str">
            <v>OLEO DIESEL COMBUSTIVEL COMUM</v>
          </cell>
          <cell r="N2021" t="str">
            <v>L</v>
          </cell>
          <cell r="O2021">
            <v>23.94</v>
          </cell>
          <cell r="P2021">
            <v>2.3199999999999998</v>
          </cell>
          <cell r="Q2021">
            <v>55.54</v>
          </cell>
          <cell r="AD2021" t="str">
            <v>CHOR</v>
          </cell>
          <cell r="AE2021" t="str">
            <v>CUSTOS HORÁRIOS DE MÁQUINAS E EQUIPAMENTOS</v>
          </cell>
          <cell r="AF2021">
            <v>329</v>
          </cell>
          <cell r="AG2021" t="str">
            <v>COMPOSIÇÕES AUXILIARES</v>
          </cell>
          <cell r="AH2021">
            <v>0</v>
          </cell>
          <cell r="AI2021">
            <v>0</v>
          </cell>
        </row>
        <row r="2022">
          <cell r="G2022">
            <v>6237</v>
          </cell>
          <cell r="H2022" t="str">
            <v>TRATOR DE ESTEIRAS COM LAMINA - POTENCIA 305 HP - PESO OPERACIONAL 37 T (VU=10ANOS) - DEPRECIACAO E JUROS</v>
          </cell>
          <cell r="I2022" t="str">
            <v>H</v>
          </cell>
          <cell r="J2022">
            <v>175.06</v>
          </cell>
          <cell r="R2022">
            <v>0</v>
          </cell>
          <cell r="S2022">
            <v>0</v>
          </cell>
          <cell r="T2022">
            <v>0</v>
          </cell>
          <cell r="U2022">
            <v>0</v>
          </cell>
          <cell r="V2022">
            <v>175.06</v>
          </cell>
          <cell r="W2022">
            <v>100</v>
          </cell>
          <cell r="X2022">
            <v>0</v>
          </cell>
          <cell r="Y2022">
            <v>0</v>
          </cell>
          <cell r="Z2022">
            <v>0</v>
          </cell>
          <cell r="AA2022">
            <v>0</v>
          </cell>
          <cell r="AB2022" t="str">
            <v>CAIXA REFERENCIAL</v>
          </cell>
          <cell r="AD2022" t="str">
            <v>CHOR</v>
          </cell>
          <cell r="AE2022" t="str">
            <v>CUSTOS HORÁRIOS DE MÁQUINAS E EQUIPAMENTOS</v>
          </cell>
          <cell r="AF2022">
            <v>329</v>
          </cell>
          <cell r="AG2022" t="str">
            <v>COMPOSIÇÕES AUXILIARES</v>
          </cell>
          <cell r="AH2022">
            <v>0</v>
          </cell>
          <cell r="AI2022">
            <v>0</v>
          </cell>
        </row>
        <row r="2023">
          <cell r="G2023">
            <v>6237</v>
          </cell>
          <cell r="H2023" t="str">
            <v>TRATOR DE ESTEIRAS COM LAMINA - POTENCIA 305 HP - PESO OPERACIONAL 37 T (VU=10ANOS) - DEPRECIACAO E JUROS</v>
          </cell>
          <cell r="I2023" t="str">
            <v>H</v>
          </cell>
          <cell r="J2023">
            <v>175.06</v>
          </cell>
          <cell r="K2023" t="str">
            <v>INSUMO</v>
          </cell>
          <cell r="L2023">
            <v>7623</v>
          </cell>
          <cell r="M2023" t="str">
            <v>TRATOR DE ESTEIRAS CATERPILLAR D8R COM LAMINA - POTENCIA 305 HP - PESO OPERACIONAL 37 T**CAIXA**</v>
          </cell>
          <cell r="N2023" t="str">
            <v>UN</v>
          </cell>
          <cell r="O2023">
            <v>8.8499999999999996E-5</v>
          </cell>
          <cell r="P2023">
            <v>1978121.88</v>
          </cell>
          <cell r="Q2023">
            <v>175.06</v>
          </cell>
          <cell r="AD2023" t="str">
            <v>CHOR</v>
          </cell>
          <cell r="AE2023" t="str">
            <v>CUSTOS HORÁRIOS DE MÁQUINAS E EQUIPAMENTOS</v>
          </cell>
          <cell r="AF2023">
            <v>329</v>
          </cell>
          <cell r="AG2023" t="str">
            <v>COMPOSIÇÕES AUXILIARES</v>
          </cell>
          <cell r="AH2023">
            <v>0</v>
          </cell>
          <cell r="AI2023">
            <v>0</v>
          </cell>
        </row>
        <row r="2024">
          <cell r="G2024">
            <v>6238</v>
          </cell>
          <cell r="H2024" t="str">
            <v>TRATOR DE ESTEIRAS COM LAMINA - POTENCIA 305 HP - PESO OPERACIONAL 37 T (VU=10ANOS) - MANUTENCAO</v>
          </cell>
          <cell r="I2024" t="str">
            <v>H</v>
          </cell>
          <cell r="J2024">
            <v>98.91</v>
          </cell>
          <cell r="R2024">
            <v>0</v>
          </cell>
          <cell r="S2024">
            <v>0</v>
          </cell>
          <cell r="T2024">
            <v>0</v>
          </cell>
          <cell r="U2024">
            <v>0</v>
          </cell>
          <cell r="V2024">
            <v>98.9</v>
          </cell>
          <cell r="W2024">
            <v>100</v>
          </cell>
          <cell r="X2024">
            <v>0</v>
          </cell>
          <cell r="Y2024">
            <v>0</v>
          </cell>
          <cell r="Z2024">
            <v>0</v>
          </cell>
          <cell r="AA2024">
            <v>0</v>
          </cell>
          <cell r="AB2024" t="str">
            <v>CAIXA REFERENCIAL</v>
          </cell>
          <cell r="AD2024" t="str">
            <v>CHOR</v>
          </cell>
          <cell r="AE2024" t="str">
            <v>CUSTOS HORÁRIOS DE MÁQUINAS E EQUIPAMENTOS</v>
          </cell>
          <cell r="AF2024">
            <v>329</v>
          </cell>
          <cell r="AG2024" t="str">
            <v>COMPOSIÇÕES AUXILIARES</v>
          </cell>
          <cell r="AH2024">
            <v>0</v>
          </cell>
          <cell r="AI2024">
            <v>0</v>
          </cell>
        </row>
        <row r="2025">
          <cell r="G2025">
            <v>6238</v>
          </cell>
          <cell r="H2025" t="str">
            <v>TRATOR DE ESTEIRAS COM LAMINA - POTENCIA 305 HP - PESO OPERACIONAL 37 T (VU=10ANOS) - MANUTENCAO</v>
          </cell>
          <cell r="I2025" t="str">
            <v>H</v>
          </cell>
          <cell r="J2025">
            <v>98.91</v>
          </cell>
          <cell r="K2025" t="str">
            <v>INSUMO</v>
          </cell>
          <cell r="L2025">
            <v>7623</v>
          </cell>
          <cell r="M2025" t="str">
            <v>TRATOR DE ESTEIRAS CATERPILLAR D8R COM LAMINA - POTENCIA 305 HP - PESO OPERACIONAL 37 T**CAIXA**</v>
          </cell>
          <cell r="N2025" t="str">
            <v>UN</v>
          </cell>
          <cell r="O2025">
            <v>4.9999999999999996E-5</v>
          </cell>
          <cell r="P2025">
            <v>1978121.88</v>
          </cell>
          <cell r="Q2025">
            <v>98.9</v>
          </cell>
          <cell r="AD2025" t="str">
            <v>CHOR</v>
          </cell>
          <cell r="AE2025" t="str">
            <v>CUSTOS HORÁRIOS DE MÁQUINAS E EQUIPAMENTOS</v>
          </cell>
          <cell r="AF2025">
            <v>329</v>
          </cell>
          <cell r="AG2025" t="str">
            <v>COMPOSIÇÕES AUXILIARES</v>
          </cell>
          <cell r="AH2025">
            <v>0</v>
          </cell>
          <cell r="AI2025">
            <v>0</v>
          </cell>
        </row>
        <row r="2026">
          <cell r="G2026">
            <v>6240</v>
          </cell>
          <cell r="H2026" t="str">
            <v>PA CARREGADEIRA SOBRE RODAS 180 HP - CAPACIDADE DA CACAMBA. 2,5 A 3,3 M3 - PESO OPERACIONAL 17.428 (VU=8A)  - DEPRECIACAO E JUROS</v>
          </cell>
          <cell r="I2026" t="str">
            <v>H</v>
          </cell>
          <cell r="J2026">
            <v>61.18</v>
          </cell>
          <cell r="R2026">
            <v>0</v>
          </cell>
          <cell r="S2026">
            <v>0</v>
          </cell>
          <cell r="T2026">
            <v>0</v>
          </cell>
          <cell r="U2026">
            <v>0</v>
          </cell>
          <cell r="V2026">
            <v>61.18</v>
          </cell>
          <cell r="W2026">
            <v>100</v>
          </cell>
          <cell r="X2026">
            <v>0</v>
          </cell>
          <cell r="Y2026">
            <v>0</v>
          </cell>
          <cell r="Z2026">
            <v>0</v>
          </cell>
          <cell r="AA2026">
            <v>0</v>
          </cell>
          <cell r="AB2026" t="str">
            <v>CAIXA REFERENCIAL</v>
          </cell>
          <cell r="AD2026" t="str">
            <v>CHOR</v>
          </cell>
          <cell r="AE2026" t="str">
            <v>CUSTOS HORÁRIOS DE MÁQUINAS E EQUIPAMENTOS</v>
          </cell>
          <cell r="AF2026">
            <v>329</v>
          </cell>
          <cell r="AG2026" t="str">
            <v>COMPOSIÇÕES AUXILIARES</v>
          </cell>
          <cell r="AH2026">
            <v>0</v>
          </cell>
          <cell r="AI2026">
            <v>0</v>
          </cell>
        </row>
        <row r="2027">
          <cell r="G2027">
            <v>6240</v>
          </cell>
          <cell r="H2027" t="str">
            <v>PA CARREGADEIRA SOBRE RODAS 180 HP - CAPACIDADE DA CACAMBA. 2,5 A 3,3 M3 - PESO OPERACIONAL 17.428 (VU=8A)  - DEPRECIACAO E JUROS</v>
          </cell>
          <cell r="I2027" t="str">
            <v>H</v>
          </cell>
          <cell r="J2027">
            <v>61.18</v>
          </cell>
          <cell r="K2027" t="str">
            <v>INSUMO</v>
          </cell>
          <cell r="L2027">
            <v>4263</v>
          </cell>
          <cell r="M2027" t="str">
            <v>PA CARREGADEIRA SOBRE RODAS CATERPILLAR 950 G - POTENCIA 180 HP - CAPACIDADE DA CACAMBA. 2,5 A 3,3 M3 - PESO OPERACIONAL 17.428 KG**CAIXA**</v>
          </cell>
          <cell r="N2027" t="str">
            <v>UN</v>
          </cell>
          <cell r="O2027">
            <v>1.0069999999999999E-4</v>
          </cell>
          <cell r="P2027">
            <v>607589.34</v>
          </cell>
          <cell r="Q2027">
            <v>61.18</v>
          </cell>
          <cell r="AD2027" t="str">
            <v>CHOR</v>
          </cell>
          <cell r="AE2027" t="str">
            <v>CUSTOS HORÁRIOS DE MÁQUINAS E EQUIPAMENTOS</v>
          </cell>
          <cell r="AF2027">
            <v>329</v>
          </cell>
          <cell r="AG2027" t="str">
            <v>COMPOSIÇÕES AUXILIARES</v>
          </cell>
          <cell r="AH2027">
            <v>0</v>
          </cell>
          <cell r="AI2027">
            <v>0</v>
          </cell>
        </row>
        <row r="2028">
          <cell r="G2028">
            <v>6241</v>
          </cell>
          <cell r="H2028" t="str">
            <v>PA CARREGADEIRA SOBRE RODAS 180 HP - CAPACIDADE DA CACAMBA. 2,5 A 3,3 M3 - PESO OPERACIONAL 17.428 (VU=8ANOS) - MANUTENCAO</v>
          </cell>
          <cell r="I2028" t="str">
            <v>H</v>
          </cell>
          <cell r="J2028">
            <v>32.26</v>
          </cell>
          <cell r="R2028">
            <v>0</v>
          </cell>
          <cell r="S2028">
            <v>0</v>
          </cell>
          <cell r="T2028">
            <v>0</v>
          </cell>
          <cell r="U2028">
            <v>0</v>
          </cell>
          <cell r="V2028">
            <v>32.26</v>
          </cell>
          <cell r="W2028">
            <v>100</v>
          </cell>
          <cell r="X2028">
            <v>0</v>
          </cell>
          <cell r="Y2028">
            <v>0</v>
          </cell>
          <cell r="Z2028">
            <v>0</v>
          </cell>
          <cell r="AA2028">
            <v>0</v>
          </cell>
          <cell r="AB2028" t="str">
            <v>CAIXA REFERENCIAL</v>
          </cell>
          <cell r="AD2028" t="str">
            <v>CHOR</v>
          </cell>
          <cell r="AE2028" t="str">
            <v>CUSTOS HORÁRIOS DE MÁQUINAS E EQUIPAMENTOS</v>
          </cell>
          <cell r="AF2028">
            <v>329</v>
          </cell>
          <cell r="AG2028" t="str">
            <v>COMPOSIÇÕES AUXILIARES</v>
          </cell>
          <cell r="AH2028">
            <v>0</v>
          </cell>
          <cell r="AI2028">
            <v>0</v>
          </cell>
        </row>
        <row r="2029">
          <cell r="G2029">
            <v>6241</v>
          </cell>
          <cell r="H2029" t="str">
            <v>PA CARREGADEIRA SOBRE RODAS 180 HP - CAPACIDADE DA CACAMBA. 2,5 A 3,3 M3 - PESO OPERACIONAL 17.428 (VU=8ANOS) - MANUTENCAO</v>
          </cell>
          <cell r="I2029" t="str">
            <v>H</v>
          </cell>
          <cell r="J2029">
            <v>32.26</v>
          </cell>
          <cell r="K2029" t="str">
            <v>INSUMO</v>
          </cell>
          <cell r="L2029">
            <v>4263</v>
          </cell>
          <cell r="M2029" t="str">
            <v>PA CARREGADEIRA SOBRE RODAS CATERPILLAR 950 G - POTENCIA 180 HP - CAPACIDADE DA CACAMBA. 2,5 A 3,3 M3 - PESO OPERACIONAL 17.428 KG**CAIXA**</v>
          </cell>
          <cell r="N2029" t="str">
            <v>UN</v>
          </cell>
          <cell r="O2029">
            <v>5.3099999999999996E-5</v>
          </cell>
          <cell r="P2029">
            <v>607589.34</v>
          </cell>
          <cell r="Q2029">
            <v>32.26</v>
          </cell>
          <cell r="AD2029" t="str">
            <v>CHOR</v>
          </cell>
          <cell r="AE2029" t="str">
            <v>CUSTOS HORÁRIOS DE MÁQUINAS E EQUIPAMENTOS</v>
          </cell>
          <cell r="AF2029">
            <v>329</v>
          </cell>
          <cell r="AG2029" t="str">
            <v>COMPOSIÇÕES AUXILIARES</v>
          </cell>
          <cell r="AH2029">
            <v>0</v>
          </cell>
          <cell r="AI2029">
            <v>0</v>
          </cell>
        </row>
        <row r="2030">
          <cell r="G2030">
            <v>6244</v>
          </cell>
          <cell r="H2030" t="str">
            <v>MOTONIVELADORA 140HP PESO OPERACIONAL 12,5T - DEPRECIACAO E JUROS</v>
          </cell>
          <cell r="I2030" t="str">
            <v>H</v>
          </cell>
          <cell r="J2030">
            <v>62.05</v>
          </cell>
          <cell r="R2030">
            <v>0</v>
          </cell>
          <cell r="S2030">
            <v>0</v>
          </cell>
          <cell r="T2030">
            <v>0</v>
          </cell>
          <cell r="U2030">
            <v>0</v>
          </cell>
          <cell r="V2030">
            <v>62.05</v>
          </cell>
          <cell r="W2030">
            <v>100</v>
          </cell>
          <cell r="X2030">
            <v>0</v>
          </cell>
          <cell r="Y2030">
            <v>0</v>
          </cell>
          <cell r="Z2030">
            <v>0</v>
          </cell>
          <cell r="AA2030">
            <v>0</v>
          </cell>
          <cell r="AB2030" t="str">
            <v>CAIXA REFERENCIAL</v>
          </cell>
          <cell r="AD2030" t="str">
            <v>CHOR</v>
          </cell>
          <cell r="AE2030" t="str">
            <v>CUSTOS HORÁRIOS DE MÁQUINAS E EQUIPAMENTOS</v>
          </cell>
          <cell r="AF2030">
            <v>329</v>
          </cell>
          <cell r="AG2030" t="str">
            <v>COMPOSIÇÕES AUXILIARES</v>
          </cell>
          <cell r="AH2030">
            <v>0</v>
          </cell>
          <cell r="AI2030">
            <v>0</v>
          </cell>
        </row>
        <row r="2031">
          <cell r="G2031">
            <v>6244</v>
          </cell>
          <cell r="H2031" t="str">
            <v>MOTONIVELADORA 140HP PESO OPERACIONAL 12,5T - DEPRECIACAO E JUROS</v>
          </cell>
          <cell r="I2031" t="str">
            <v>H</v>
          </cell>
          <cell r="J2031">
            <v>62.05</v>
          </cell>
          <cell r="K2031" t="str">
            <v>INSUMO</v>
          </cell>
          <cell r="L2031">
            <v>4090</v>
          </cell>
          <cell r="M2031" t="str">
            <v>MOTONIVELADORA - POTÊNCIA 140HP PESO OPERACIONAL 12,5T</v>
          </cell>
          <cell r="N2031" t="str">
            <v>UN</v>
          </cell>
          <cell r="O2031">
            <v>1.0069999999999999E-4</v>
          </cell>
          <cell r="P2031">
            <v>616224.44999999995</v>
          </cell>
          <cell r="Q2031">
            <v>62.05</v>
          </cell>
          <cell r="AD2031" t="str">
            <v>CHOR</v>
          </cell>
          <cell r="AE2031" t="str">
            <v>CUSTOS HORÁRIOS DE MÁQUINAS E EQUIPAMENTOS</v>
          </cell>
          <cell r="AF2031">
            <v>329</v>
          </cell>
          <cell r="AG2031" t="str">
            <v>COMPOSIÇÕES AUXILIARES</v>
          </cell>
          <cell r="AH2031">
            <v>0</v>
          </cell>
          <cell r="AI2031">
            <v>0</v>
          </cell>
        </row>
        <row r="2032">
          <cell r="G2032">
            <v>6245</v>
          </cell>
          <cell r="H2032" t="str">
            <v>MOTONIVELADORA 140HP PESO OPERACIONAL 12,5T - MANUTENCAO</v>
          </cell>
          <cell r="I2032" t="str">
            <v>H</v>
          </cell>
          <cell r="J2032">
            <v>30.81</v>
          </cell>
          <cell r="R2032">
            <v>0</v>
          </cell>
          <cell r="S2032">
            <v>0</v>
          </cell>
          <cell r="T2032">
            <v>0</v>
          </cell>
          <cell r="U2032">
            <v>0</v>
          </cell>
          <cell r="V2032">
            <v>30.81</v>
          </cell>
          <cell r="W2032">
            <v>100</v>
          </cell>
          <cell r="X2032">
            <v>0</v>
          </cell>
          <cell r="Y2032">
            <v>0</v>
          </cell>
          <cell r="Z2032">
            <v>0</v>
          </cell>
          <cell r="AA2032">
            <v>0</v>
          </cell>
          <cell r="AB2032" t="str">
            <v>CAIXA REFERENCIAL</v>
          </cell>
          <cell r="AD2032" t="str">
            <v>CHOR</v>
          </cell>
          <cell r="AE2032" t="str">
            <v>CUSTOS HORÁRIOS DE MÁQUINAS E EQUIPAMENTOS</v>
          </cell>
          <cell r="AF2032">
            <v>329</v>
          </cell>
          <cell r="AG2032" t="str">
            <v>COMPOSIÇÕES AUXILIARES</v>
          </cell>
          <cell r="AH2032">
            <v>0</v>
          </cell>
          <cell r="AI2032">
            <v>0</v>
          </cell>
        </row>
        <row r="2033">
          <cell r="G2033">
            <v>6245</v>
          </cell>
          <cell r="H2033" t="str">
            <v>MOTONIVELADORA 140HP PESO OPERACIONAL 12,5T - MANUTENCAO</v>
          </cell>
          <cell r="I2033" t="str">
            <v>H</v>
          </cell>
          <cell r="J2033">
            <v>30.81</v>
          </cell>
          <cell r="K2033" t="str">
            <v>INSUMO</v>
          </cell>
          <cell r="L2033">
            <v>4090</v>
          </cell>
          <cell r="M2033" t="str">
            <v>MOTONIVELADORA - POTÊNCIA 140HP PESO OPERACIONAL 12,5T</v>
          </cell>
          <cell r="N2033" t="str">
            <v>UN</v>
          </cell>
          <cell r="O2033">
            <v>4.9999999999999996E-5</v>
          </cell>
          <cell r="P2033">
            <v>616224.44999999995</v>
          </cell>
          <cell r="Q2033">
            <v>30.81</v>
          </cell>
          <cell r="AD2033" t="str">
            <v>CHOR</v>
          </cell>
          <cell r="AE2033" t="str">
            <v>CUSTOS HORÁRIOS DE MÁQUINAS E EQUIPAMENTOS</v>
          </cell>
          <cell r="AF2033">
            <v>329</v>
          </cell>
          <cell r="AG2033" t="str">
            <v>COMPOSIÇÕES AUXILIARES</v>
          </cell>
          <cell r="AH2033">
            <v>0</v>
          </cell>
          <cell r="AI2033">
            <v>0</v>
          </cell>
        </row>
        <row r="2034">
          <cell r="G2034">
            <v>6248</v>
          </cell>
          <cell r="H2034" t="str">
            <v>TRATOR DE ESTEIRAS 153HP PESO OPERACIONAL 15T, COM RODA MOTRIZ ELEVADA (VU=10AN0S) -DEPRECIAO E JUROS</v>
          </cell>
          <cell r="I2034" t="str">
            <v>H</v>
          </cell>
          <cell r="J2034">
            <v>69.06</v>
          </cell>
          <cell r="R2034">
            <v>0</v>
          </cell>
          <cell r="S2034">
            <v>0</v>
          </cell>
          <cell r="T2034">
            <v>0</v>
          </cell>
          <cell r="U2034">
            <v>0</v>
          </cell>
          <cell r="V2034">
            <v>69.06</v>
          </cell>
          <cell r="W2034">
            <v>100</v>
          </cell>
          <cell r="X2034">
            <v>0</v>
          </cell>
          <cell r="Y2034">
            <v>0</v>
          </cell>
          <cell r="Z2034">
            <v>0</v>
          </cell>
          <cell r="AA2034">
            <v>0</v>
          </cell>
          <cell r="AB2034" t="str">
            <v>CAIXA REFERENCIAL</v>
          </cell>
          <cell r="AD2034" t="str">
            <v>CHOR</v>
          </cell>
          <cell r="AE2034" t="str">
            <v>CUSTOS HORÁRIOS DE MÁQUINAS E EQUIPAMENTOS</v>
          </cell>
          <cell r="AF2034">
            <v>329</v>
          </cell>
          <cell r="AG2034" t="str">
            <v>COMPOSIÇÕES AUXILIARES</v>
          </cell>
          <cell r="AH2034">
            <v>0</v>
          </cell>
          <cell r="AI2034">
            <v>0</v>
          </cell>
        </row>
        <row r="2035">
          <cell r="G2035">
            <v>6248</v>
          </cell>
          <cell r="H2035" t="str">
            <v>TRATOR DE ESTEIRAS 153HP PESO OPERACIONAL 15T, COM RODA MOTRIZ ELEVADA (VU=10AN0S) -DEPRECIAO E JUROS</v>
          </cell>
          <cell r="I2035" t="str">
            <v>H</v>
          </cell>
          <cell r="J2035">
            <v>69.06</v>
          </cell>
          <cell r="K2035" t="str">
            <v>INSUMO</v>
          </cell>
          <cell r="L2035">
            <v>7624</v>
          </cell>
          <cell r="M2035" t="str">
            <v>TRATOR DE ESTEIRAS CATERPILLAR D6M 153HP PESO OPERACIONAL 15T, C/ RODA MOTRIZ ELEVADA</v>
          </cell>
          <cell r="N2035" t="str">
            <v>UN</v>
          </cell>
          <cell r="O2035">
            <v>8.8499999999999996E-5</v>
          </cell>
          <cell r="P2035">
            <v>780355</v>
          </cell>
          <cell r="Q2035">
            <v>69.06</v>
          </cell>
          <cell r="AD2035" t="str">
            <v>CHOR</v>
          </cell>
          <cell r="AE2035" t="str">
            <v>CUSTOS HORÁRIOS DE MÁQUINAS E EQUIPAMENTOS</v>
          </cell>
          <cell r="AF2035">
            <v>329</v>
          </cell>
          <cell r="AG2035" t="str">
            <v>COMPOSIÇÕES AUXILIARES</v>
          </cell>
          <cell r="AH2035">
            <v>0</v>
          </cell>
          <cell r="AI2035">
            <v>0</v>
          </cell>
        </row>
        <row r="2036">
          <cell r="G2036">
            <v>6249</v>
          </cell>
          <cell r="H2036" t="str">
            <v>TRATOR DE ESTEIRAS CATERPILLAR D6 153HP (VU=10AN0S) - MANUTENCAO</v>
          </cell>
          <cell r="I2036" t="str">
            <v>H</v>
          </cell>
          <cell r="J2036">
            <v>39.020000000000003</v>
          </cell>
          <cell r="R2036">
            <v>0</v>
          </cell>
          <cell r="S2036">
            <v>0</v>
          </cell>
          <cell r="T2036">
            <v>0</v>
          </cell>
          <cell r="U2036">
            <v>0</v>
          </cell>
          <cell r="V2036">
            <v>39.01</v>
          </cell>
          <cell r="W2036">
            <v>100</v>
          </cell>
          <cell r="X2036">
            <v>0</v>
          </cell>
          <cell r="Y2036">
            <v>0</v>
          </cell>
          <cell r="Z2036">
            <v>0</v>
          </cell>
          <cell r="AA2036">
            <v>0</v>
          </cell>
          <cell r="AB2036" t="str">
            <v>CAIXA REFERENCIAL</v>
          </cell>
          <cell r="AD2036" t="str">
            <v>CHOR</v>
          </cell>
          <cell r="AE2036" t="str">
            <v>CUSTOS HORÁRIOS DE MÁQUINAS E EQUIPAMENTOS</v>
          </cell>
          <cell r="AF2036">
            <v>329</v>
          </cell>
          <cell r="AG2036" t="str">
            <v>COMPOSIÇÕES AUXILIARES</v>
          </cell>
          <cell r="AH2036">
            <v>0</v>
          </cell>
          <cell r="AI2036">
            <v>0</v>
          </cell>
        </row>
        <row r="2037">
          <cell r="G2037">
            <v>6249</v>
          </cell>
          <cell r="H2037" t="str">
            <v>TRATOR DE ESTEIRAS CATERPILLAR D6 153HP (VU=10AN0S) - MANUTENCAO</v>
          </cell>
          <cell r="I2037" t="str">
            <v>H</v>
          </cell>
          <cell r="J2037">
            <v>39.020000000000003</v>
          </cell>
          <cell r="K2037" t="str">
            <v>INSUMO</v>
          </cell>
          <cell r="L2037">
            <v>7624</v>
          </cell>
          <cell r="M2037" t="str">
            <v>TRATOR DE ESTEIRAS CATERPILLAR D6M 153HP PESO OPERACIONAL 15T, C/ RODA MOTRIZ ELEVADA</v>
          </cell>
          <cell r="N2037" t="str">
            <v>UN</v>
          </cell>
          <cell r="O2037">
            <v>4.9999999999999996E-5</v>
          </cell>
          <cell r="P2037">
            <v>780355</v>
          </cell>
          <cell r="Q2037">
            <v>39.01</v>
          </cell>
          <cell r="AD2037" t="str">
            <v>CHOR</v>
          </cell>
          <cell r="AE2037" t="str">
            <v>CUSTOS HORÁRIOS DE MÁQUINAS E EQUIPAMENTOS</v>
          </cell>
          <cell r="AF2037">
            <v>329</v>
          </cell>
          <cell r="AG2037" t="str">
            <v>COMPOSIÇÕES AUXILIARES</v>
          </cell>
          <cell r="AH2037">
            <v>0</v>
          </cell>
          <cell r="AI2037">
            <v>0</v>
          </cell>
        </row>
        <row r="2038">
          <cell r="G2038">
            <v>6252</v>
          </cell>
          <cell r="H2038" t="str">
            <v>CAMINHAO BASCULANTE,6,0 M3 -  211CV - 11,24T,(VU=7ANOS) - DEPRECIACAO E JUROS</v>
          </cell>
          <cell r="I2038" t="str">
            <v>H</v>
          </cell>
          <cell r="J2038">
            <v>25.18</v>
          </cell>
          <cell r="R2038">
            <v>0</v>
          </cell>
          <cell r="S2038">
            <v>0</v>
          </cell>
          <cell r="T2038">
            <v>0</v>
          </cell>
          <cell r="U2038">
            <v>0</v>
          </cell>
          <cell r="V2038">
            <v>25.17</v>
          </cell>
          <cell r="W2038">
            <v>100</v>
          </cell>
          <cell r="X2038">
            <v>0</v>
          </cell>
          <cell r="Y2038">
            <v>0</v>
          </cell>
          <cell r="Z2038">
            <v>0</v>
          </cell>
          <cell r="AA2038">
            <v>0</v>
          </cell>
          <cell r="AB2038" t="str">
            <v>CAIXA REFERENCIAL</v>
          </cell>
          <cell r="AD2038" t="str">
            <v>CHOR</v>
          </cell>
          <cell r="AE2038" t="str">
            <v>CUSTOS HORÁRIOS DE MÁQUINAS E EQUIPAMENTOS</v>
          </cell>
          <cell r="AF2038">
            <v>329</v>
          </cell>
          <cell r="AG2038" t="str">
            <v>COMPOSIÇÕES AUXILIARES</v>
          </cell>
          <cell r="AH2038">
            <v>0</v>
          </cell>
          <cell r="AI2038">
            <v>0</v>
          </cell>
        </row>
        <row r="2039">
          <cell r="G2039">
            <v>6252</v>
          </cell>
          <cell r="H2039" t="str">
            <v>CAMINHAO BASCULANTE,6,0 M3 -  211CV - 11,24T,(VU=7ANOS) - DEPRECIACAO E JUROS</v>
          </cell>
          <cell r="I2039" t="str">
            <v>H</v>
          </cell>
          <cell r="J2039">
            <v>25.18</v>
          </cell>
          <cell r="K2039" t="str">
            <v>INSUMO</v>
          </cell>
          <cell r="L2039">
            <v>11277</v>
          </cell>
          <cell r="M2039" t="str">
            <v>CAMINHAO BASCULANTE 6,0M3 TOCO MERCEDES BENZ 1720 K - POTENCIA 211CV - PBT =16500KG - CARGA UTIL MAX C/ EQUIP =11240KG - DIST ENTRE EIXOS 3600MM - INCL CACAMBA</v>
          </cell>
          <cell r="N2039" t="str">
            <v>UN</v>
          </cell>
          <cell r="O2039">
            <v>1.0959999999999999E-4</v>
          </cell>
          <cell r="P2039">
            <v>229739.96</v>
          </cell>
          <cell r="Q2039">
            <v>25.17</v>
          </cell>
          <cell r="AD2039" t="str">
            <v>CHOR</v>
          </cell>
          <cell r="AE2039" t="str">
            <v>CUSTOS HORÁRIOS DE MÁQUINAS E EQUIPAMENTOS</v>
          </cell>
          <cell r="AF2039">
            <v>329</v>
          </cell>
          <cell r="AG2039" t="str">
            <v>COMPOSIÇÕES AUXILIARES</v>
          </cell>
          <cell r="AH2039">
            <v>0</v>
          </cell>
          <cell r="AI2039">
            <v>0</v>
          </cell>
        </row>
        <row r="2040">
          <cell r="G2040">
            <v>6253</v>
          </cell>
          <cell r="H2040" t="str">
            <v>CAMINHAO BASCULANTE 204CV (VU=7ANOS) - MANUTENCAO</v>
          </cell>
          <cell r="I2040" t="str">
            <v>H</v>
          </cell>
          <cell r="J2040">
            <v>14.77</v>
          </cell>
          <cell r="R2040">
            <v>0</v>
          </cell>
          <cell r="S2040">
            <v>0</v>
          </cell>
          <cell r="T2040">
            <v>0</v>
          </cell>
          <cell r="U2040">
            <v>0</v>
          </cell>
          <cell r="V2040">
            <v>14.77</v>
          </cell>
          <cell r="W2040">
            <v>100</v>
          </cell>
          <cell r="X2040">
            <v>0</v>
          </cell>
          <cell r="Y2040">
            <v>0</v>
          </cell>
          <cell r="Z2040">
            <v>0</v>
          </cell>
          <cell r="AA2040">
            <v>0</v>
          </cell>
          <cell r="AB2040" t="str">
            <v>CAIXA REFERENCIAL</v>
          </cell>
          <cell r="AD2040" t="str">
            <v>CHOR</v>
          </cell>
          <cell r="AE2040" t="str">
            <v>CUSTOS HORÁRIOS DE MÁQUINAS E EQUIPAMENTOS</v>
          </cell>
          <cell r="AF2040">
            <v>329</v>
          </cell>
          <cell r="AG2040" t="str">
            <v>COMPOSIÇÕES AUXILIARES</v>
          </cell>
          <cell r="AH2040">
            <v>0</v>
          </cell>
          <cell r="AI2040">
            <v>0</v>
          </cell>
        </row>
        <row r="2041">
          <cell r="G2041">
            <v>6253</v>
          </cell>
          <cell r="H2041" t="str">
            <v>CAMINHAO BASCULANTE 204CV (VU=7ANOS) - MANUTENCAO</v>
          </cell>
          <cell r="I2041" t="str">
            <v>H</v>
          </cell>
          <cell r="J2041">
            <v>14.77</v>
          </cell>
          <cell r="K2041" t="str">
            <v>INSUMO</v>
          </cell>
          <cell r="L2041">
            <v>11277</v>
          </cell>
          <cell r="M2041" t="str">
            <v>CAMINHAO BASCULANTE 6,0M3 TOCO MERCEDES BENZ 1720 K - POTENCIA 211CV - PBT =16500KG - CARGA UTIL MAX C/ EQUIP =11240KG - DIST ENTRE EIXOS 3600MM - INCL CACAMBA</v>
          </cell>
          <cell r="N2041" t="str">
            <v>UN</v>
          </cell>
          <cell r="O2041">
            <v>6.4299999999999991E-5</v>
          </cell>
          <cell r="P2041">
            <v>229739.96</v>
          </cell>
          <cell r="Q2041">
            <v>14.77</v>
          </cell>
          <cell r="AD2041" t="str">
            <v>CHOR</v>
          </cell>
          <cell r="AE2041" t="str">
            <v>CUSTOS HORÁRIOS DE MÁQUINAS E EQUIPAMENTOS</v>
          </cell>
          <cell r="AF2041">
            <v>329</v>
          </cell>
          <cell r="AG2041" t="str">
            <v>COMPOSIÇÕES AUXILIARES</v>
          </cell>
          <cell r="AH2041">
            <v>0</v>
          </cell>
          <cell r="AI2041">
            <v>0</v>
          </cell>
        </row>
        <row r="2042">
          <cell r="G2042">
            <v>6254</v>
          </cell>
          <cell r="H2042" t="str">
            <v>CAMINHAO BASCULANTE 204CV - CUSTO COM MATERIAL NA OPERACAO</v>
          </cell>
          <cell r="I2042" t="str">
            <v>H</v>
          </cell>
          <cell r="J2042">
            <v>85.19</v>
          </cell>
          <cell r="R2042">
            <v>0</v>
          </cell>
          <cell r="S2042">
            <v>0</v>
          </cell>
          <cell r="T2042">
            <v>85.19</v>
          </cell>
          <cell r="U2042">
            <v>100</v>
          </cell>
          <cell r="V2042">
            <v>0</v>
          </cell>
          <cell r="W2042">
            <v>0</v>
          </cell>
          <cell r="X2042">
            <v>0</v>
          </cell>
          <cell r="Y2042">
            <v>0</v>
          </cell>
          <cell r="Z2042">
            <v>0</v>
          </cell>
          <cell r="AA2042">
            <v>0</v>
          </cell>
          <cell r="AB2042" t="str">
            <v>CAIXA REFERENCIAL</v>
          </cell>
          <cell r="AD2042" t="str">
            <v>CHOR</v>
          </cell>
          <cell r="AE2042" t="str">
            <v>CUSTOS HORÁRIOS DE MÁQUINAS E EQUIPAMENTOS</v>
          </cell>
          <cell r="AF2042">
            <v>329</v>
          </cell>
          <cell r="AG2042" t="str">
            <v>COMPOSIÇÕES AUXILIARES</v>
          </cell>
          <cell r="AH2042">
            <v>0</v>
          </cell>
          <cell r="AI2042">
            <v>0</v>
          </cell>
        </row>
        <row r="2043">
          <cell r="G2043">
            <v>6254</v>
          </cell>
          <cell r="H2043" t="str">
            <v>CAMINHAO BASCULANTE 204CV - CUSTO COM MATERIAL NA OPERACAO</v>
          </cell>
          <cell r="I2043" t="str">
            <v>H</v>
          </cell>
          <cell r="J2043">
            <v>85.19</v>
          </cell>
          <cell r="K2043" t="str">
            <v>INSUMO</v>
          </cell>
          <cell r="L2043">
            <v>4221</v>
          </cell>
          <cell r="M2043" t="str">
            <v>OLEO DIESEL COMBUSTIVEL COMUM</v>
          </cell>
          <cell r="N2043" t="str">
            <v>L</v>
          </cell>
          <cell r="O2043">
            <v>36.72</v>
          </cell>
          <cell r="P2043">
            <v>2.3199999999999998</v>
          </cell>
          <cell r="Q2043">
            <v>85.19</v>
          </cell>
          <cell r="AD2043" t="str">
            <v>CHOR</v>
          </cell>
          <cell r="AE2043" t="str">
            <v>CUSTOS HORÁRIOS DE MÁQUINAS E EQUIPAMENTOS</v>
          </cell>
          <cell r="AF2043">
            <v>329</v>
          </cell>
          <cell r="AG2043" t="str">
            <v>COMPOSIÇÕES AUXILIARES</v>
          </cell>
          <cell r="AH2043">
            <v>0</v>
          </cell>
          <cell r="AI2043">
            <v>0</v>
          </cell>
        </row>
        <row r="2044">
          <cell r="G2044">
            <v>6255</v>
          </cell>
          <cell r="H2044" t="str">
            <v>CAMINHAO BASCULANTE 204CV / VALOR DA MAO-DE-OBRA NA OPERACAO</v>
          </cell>
          <cell r="I2044" t="str">
            <v>H</v>
          </cell>
          <cell r="J2044">
            <v>12.36</v>
          </cell>
          <cell r="R2044">
            <v>12.36</v>
          </cell>
          <cell r="S2044">
            <v>100</v>
          </cell>
          <cell r="T2044">
            <v>0</v>
          </cell>
          <cell r="U2044">
            <v>0</v>
          </cell>
          <cell r="V2044">
            <v>0</v>
          </cell>
          <cell r="W2044">
            <v>0</v>
          </cell>
          <cell r="X2044">
            <v>0</v>
          </cell>
          <cell r="Y2044">
            <v>0</v>
          </cell>
          <cell r="Z2044">
            <v>0</v>
          </cell>
          <cell r="AA2044">
            <v>0</v>
          </cell>
          <cell r="AB2044" t="str">
            <v>CAIXA REFERENCIAL</v>
          </cell>
          <cell r="AD2044" t="str">
            <v>CHOR</v>
          </cell>
          <cell r="AE2044" t="str">
            <v>CUSTOS HORÁRIOS DE MÁQUINAS E EQUIPAMENTOS</v>
          </cell>
          <cell r="AF2044">
            <v>329</v>
          </cell>
          <cell r="AG2044" t="str">
            <v>COMPOSIÇÕES AUXILIARES</v>
          </cell>
          <cell r="AH2044">
            <v>0</v>
          </cell>
          <cell r="AI2044">
            <v>0</v>
          </cell>
        </row>
        <row r="2045">
          <cell r="G2045">
            <v>6255</v>
          </cell>
          <cell r="H2045" t="str">
            <v>CAMINHAO BASCULANTE 204CV / VALOR DA MAO-DE-OBRA NA OPERACAO</v>
          </cell>
          <cell r="I2045" t="str">
            <v>H</v>
          </cell>
          <cell r="J2045">
            <v>12.36</v>
          </cell>
          <cell r="K2045" t="str">
            <v>INSUMO</v>
          </cell>
          <cell r="L2045">
            <v>20020</v>
          </cell>
          <cell r="M2045" t="str">
            <v>MOTORISTA DE BASCULANTE</v>
          </cell>
          <cell r="N2045" t="str">
            <v>H</v>
          </cell>
          <cell r="O2045">
            <v>1</v>
          </cell>
          <cell r="P2045">
            <v>12.36</v>
          </cell>
          <cell r="Q2045">
            <v>12.36</v>
          </cell>
          <cell r="AD2045" t="str">
            <v>CHOR</v>
          </cell>
          <cell r="AE2045" t="str">
            <v>CUSTOS HORÁRIOS DE MÁQUINAS E EQUIPAMENTOS</v>
          </cell>
          <cell r="AF2045">
            <v>329</v>
          </cell>
          <cell r="AG2045" t="str">
            <v>COMPOSIÇÕES AUXILIARES</v>
          </cell>
          <cell r="AH2045">
            <v>0</v>
          </cell>
          <cell r="AI2045">
            <v>0</v>
          </cell>
        </row>
        <row r="2046">
          <cell r="G2046">
            <v>6258</v>
          </cell>
          <cell r="H2046" t="str">
            <v>CAMINHAO PIPA 6000L TOCO, 162CV - 7,5T (VU=6ANOS) (INCLUI TANQUE DE ACO PARA TRANSPORTE DE AGUA) - DEPRECIACAO E JUROS</v>
          </cell>
          <cell r="I2046" t="str">
            <v>H</v>
          </cell>
          <cell r="J2046">
            <v>15.13</v>
          </cell>
          <cell r="R2046">
            <v>0</v>
          </cell>
          <cell r="S2046">
            <v>0</v>
          </cell>
          <cell r="T2046">
            <v>0</v>
          </cell>
          <cell r="U2046">
            <v>0</v>
          </cell>
          <cell r="V2046">
            <v>15.13</v>
          </cell>
          <cell r="W2046">
            <v>100</v>
          </cell>
          <cell r="X2046">
            <v>0</v>
          </cell>
          <cell r="Y2046">
            <v>0</v>
          </cell>
          <cell r="Z2046">
            <v>0</v>
          </cell>
          <cell r="AA2046">
            <v>0</v>
          </cell>
          <cell r="AB2046" t="str">
            <v>CAIXA REFERENCIAL</v>
          </cell>
          <cell r="AD2046" t="str">
            <v>CHOR</v>
          </cell>
          <cell r="AE2046" t="str">
            <v>CUSTOS HORÁRIOS DE MÁQUINAS E EQUIPAMENTOS</v>
          </cell>
          <cell r="AF2046">
            <v>329</v>
          </cell>
          <cell r="AG2046" t="str">
            <v>COMPOSIÇÕES AUXILIARES</v>
          </cell>
          <cell r="AH2046">
            <v>0</v>
          </cell>
          <cell r="AI2046">
            <v>0</v>
          </cell>
        </row>
        <row r="2047">
          <cell r="G2047">
            <v>6258</v>
          </cell>
          <cell r="H2047" t="str">
            <v>CAMINHAO PIPA 6000L TOCO, 162CV - 7,5T (VU=6ANOS) (INCLUI TANQUE DE ACO PARA TRANSPORTE DE AGUA) - DEPRECIACAO E JUROS</v>
          </cell>
          <cell r="I2047" t="str">
            <v>H</v>
          </cell>
          <cell r="J2047">
            <v>15.13</v>
          </cell>
          <cell r="K2047" t="str">
            <v>INSUMO</v>
          </cell>
          <cell r="L2047">
            <v>1152</v>
          </cell>
          <cell r="M2047" t="str">
            <v>CAMINHAO PIPA 6.000L TOCO FORD F-12000 POTENCIA 162CV - PBT=11800KG - CARGA UTIL + TANQUE   = 7480KG - DIST ENTRE EIXOS 4928MM - INCL TANQUE DE ACO P/ TRANSP  DE AGUA</v>
          </cell>
          <cell r="N2047" t="str">
            <v>UN</v>
          </cell>
          <cell r="O2047">
            <v>1.0069999999999999E-4</v>
          </cell>
          <cell r="P2047">
            <v>150284.25</v>
          </cell>
          <cell r="Q2047">
            <v>15.13</v>
          </cell>
          <cell r="AD2047" t="str">
            <v>CHOR</v>
          </cell>
          <cell r="AE2047" t="str">
            <v>CUSTOS HORÁRIOS DE MÁQUINAS E EQUIPAMENTOS</v>
          </cell>
          <cell r="AF2047">
            <v>329</v>
          </cell>
          <cell r="AG2047" t="str">
            <v>COMPOSIÇÕES AUXILIARES</v>
          </cell>
          <cell r="AH2047">
            <v>0</v>
          </cell>
          <cell r="AI2047">
            <v>0</v>
          </cell>
        </row>
        <row r="2048">
          <cell r="G2048">
            <v>6538</v>
          </cell>
          <cell r="H2048" t="str">
            <v>TRATOR DE ESTEIRAS - D6 - DEPRECIACAO</v>
          </cell>
          <cell r="I2048" t="str">
            <v>H</v>
          </cell>
          <cell r="J2048">
            <v>78.040000000000006</v>
          </cell>
          <cell r="R2048">
            <v>0</v>
          </cell>
          <cell r="S2048">
            <v>0</v>
          </cell>
          <cell r="T2048">
            <v>0</v>
          </cell>
          <cell r="U2048">
            <v>0</v>
          </cell>
          <cell r="V2048">
            <v>78.03</v>
          </cell>
          <cell r="W2048">
            <v>100</v>
          </cell>
          <cell r="X2048">
            <v>0</v>
          </cell>
          <cell r="Y2048">
            <v>0</v>
          </cell>
          <cell r="Z2048">
            <v>0</v>
          </cell>
          <cell r="AA2048">
            <v>0</v>
          </cell>
          <cell r="AB2048" t="str">
            <v>CAIXA REFERENCIAL</v>
          </cell>
          <cell r="AD2048" t="str">
            <v>CHOR</v>
          </cell>
          <cell r="AE2048" t="str">
            <v>CUSTOS HORÁRIOS DE MÁQUINAS E EQUIPAMENTOS</v>
          </cell>
          <cell r="AF2048">
            <v>329</v>
          </cell>
          <cell r="AG2048" t="str">
            <v>COMPOSIÇÕES AUXILIARES</v>
          </cell>
          <cell r="AH2048">
            <v>0</v>
          </cell>
          <cell r="AI2048">
            <v>0</v>
          </cell>
        </row>
        <row r="2049">
          <cell r="G2049">
            <v>6538</v>
          </cell>
          <cell r="H2049" t="str">
            <v>TRATOR DE ESTEIRAS - D6 - DEPRECIACAO</v>
          </cell>
          <cell r="I2049" t="str">
            <v>H</v>
          </cell>
          <cell r="J2049">
            <v>78.040000000000006</v>
          </cell>
          <cell r="K2049" t="str">
            <v>INSUMO</v>
          </cell>
          <cell r="L2049">
            <v>7624</v>
          </cell>
          <cell r="M2049" t="str">
            <v>TRATOR DE ESTEIRAS CATERPILLAR D6M 153HP PESO OPERACIONAL 15T, C/ RODA MOTRIZ ELEVADA</v>
          </cell>
          <cell r="N2049" t="str">
            <v>UN</v>
          </cell>
          <cell r="O2049">
            <v>9.9999999999999991E-5</v>
          </cell>
          <cell r="P2049">
            <v>780355</v>
          </cell>
          <cell r="Q2049">
            <v>78.03</v>
          </cell>
          <cell r="AD2049" t="str">
            <v>CHOR</v>
          </cell>
          <cell r="AE2049" t="str">
            <v>CUSTOS HORÁRIOS DE MÁQUINAS E EQUIPAMENTOS</v>
          </cell>
          <cell r="AF2049">
            <v>329</v>
          </cell>
          <cell r="AG2049" t="str">
            <v>COMPOSIÇÕES AUXILIARES</v>
          </cell>
          <cell r="AH2049">
            <v>0</v>
          </cell>
          <cell r="AI2049">
            <v>0</v>
          </cell>
        </row>
        <row r="2050">
          <cell r="G2050">
            <v>6539</v>
          </cell>
          <cell r="H2050" t="str">
            <v>TRATOR DE ESTEIRAS - D6 - JUROS</v>
          </cell>
          <cell r="I2050" t="str">
            <v>H</v>
          </cell>
          <cell r="J2050">
            <v>24.89</v>
          </cell>
          <cell r="R2050">
            <v>0</v>
          </cell>
          <cell r="S2050">
            <v>0</v>
          </cell>
          <cell r="T2050">
            <v>0</v>
          </cell>
          <cell r="U2050">
            <v>0</v>
          </cell>
          <cell r="V2050">
            <v>24.89</v>
          </cell>
          <cell r="W2050">
            <v>100</v>
          </cell>
          <cell r="X2050">
            <v>0</v>
          </cell>
          <cell r="Y2050">
            <v>0</v>
          </cell>
          <cell r="Z2050">
            <v>0</v>
          </cell>
          <cell r="AA2050">
            <v>0</v>
          </cell>
          <cell r="AB2050" t="str">
            <v>CAIXA REFERENCIAL</v>
          </cell>
          <cell r="AD2050" t="str">
            <v>CHOR</v>
          </cell>
          <cell r="AE2050" t="str">
            <v>CUSTOS HORÁRIOS DE MÁQUINAS E EQUIPAMENTOS</v>
          </cell>
          <cell r="AF2050">
            <v>329</v>
          </cell>
          <cell r="AG2050" t="str">
            <v>COMPOSIÇÕES AUXILIARES</v>
          </cell>
          <cell r="AH2050">
            <v>0</v>
          </cell>
          <cell r="AI2050">
            <v>0</v>
          </cell>
        </row>
        <row r="2051">
          <cell r="G2051">
            <v>6539</v>
          </cell>
          <cell r="H2051" t="str">
            <v>TRATOR DE ESTEIRAS - D6 - JUROS</v>
          </cell>
          <cell r="I2051" t="str">
            <v>H</v>
          </cell>
          <cell r="J2051">
            <v>24.89</v>
          </cell>
          <cell r="K2051" t="str">
            <v>INSUMO</v>
          </cell>
          <cell r="L2051">
            <v>7624</v>
          </cell>
          <cell r="M2051" t="str">
            <v>TRATOR DE ESTEIRAS CATERPILLAR D6M 153HP PESO OPERACIONAL 15T, C/ RODA MOTRIZ ELEVADA</v>
          </cell>
          <cell r="N2051" t="str">
            <v>UN</v>
          </cell>
          <cell r="O2051">
            <v>3.1899999999999996E-5</v>
          </cell>
          <cell r="P2051">
            <v>780355</v>
          </cell>
          <cell r="Q2051">
            <v>24.89</v>
          </cell>
          <cell r="AD2051" t="str">
            <v>CHOR</v>
          </cell>
          <cell r="AE2051" t="str">
            <v>CUSTOS HORÁRIOS DE MÁQUINAS E EQUIPAMENTOS</v>
          </cell>
          <cell r="AF2051">
            <v>329</v>
          </cell>
          <cell r="AG2051" t="str">
            <v>COMPOSIÇÕES AUXILIARES</v>
          </cell>
          <cell r="AH2051">
            <v>0</v>
          </cell>
          <cell r="AI2051">
            <v>0</v>
          </cell>
        </row>
        <row r="2052">
          <cell r="G2052">
            <v>6540</v>
          </cell>
          <cell r="H2052" t="str">
            <v>TRATOR DE ESTEIRAS - D6 - MANUTENCAO</v>
          </cell>
          <cell r="I2052" t="str">
            <v>H</v>
          </cell>
          <cell r="J2052">
            <v>78.040000000000006</v>
          </cell>
          <cell r="R2052">
            <v>0</v>
          </cell>
          <cell r="S2052">
            <v>0</v>
          </cell>
          <cell r="T2052">
            <v>0</v>
          </cell>
          <cell r="U2052">
            <v>0</v>
          </cell>
          <cell r="V2052">
            <v>78.03</v>
          </cell>
          <cell r="W2052">
            <v>100</v>
          </cell>
          <cell r="X2052">
            <v>0</v>
          </cell>
          <cell r="Y2052">
            <v>0</v>
          </cell>
          <cell r="Z2052">
            <v>0</v>
          </cell>
          <cell r="AA2052">
            <v>0</v>
          </cell>
          <cell r="AB2052" t="str">
            <v>CAIXA REFERENCIAL</v>
          </cell>
          <cell r="AD2052" t="str">
            <v>CHOR</v>
          </cell>
          <cell r="AE2052" t="str">
            <v>CUSTOS HORÁRIOS DE MÁQUINAS E EQUIPAMENTOS</v>
          </cell>
          <cell r="AF2052">
            <v>329</v>
          </cell>
          <cell r="AG2052" t="str">
            <v>COMPOSIÇÕES AUXILIARES</v>
          </cell>
          <cell r="AH2052">
            <v>0</v>
          </cell>
          <cell r="AI2052">
            <v>0</v>
          </cell>
        </row>
        <row r="2053">
          <cell r="G2053">
            <v>6540</v>
          </cell>
          <cell r="H2053" t="str">
            <v>TRATOR DE ESTEIRAS - D6 - MANUTENCAO</v>
          </cell>
          <cell r="I2053" t="str">
            <v>H</v>
          </cell>
          <cell r="J2053">
            <v>78.040000000000006</v>
          </cell>
          <cell r="K2053" t="str">
            <v>INSUMO</v>
          </cell>
          <cell r="L2053">
            <v>7624</v>
          </cell>
          <cell r="M2053" t="str">
            <v>TRATOR DE ESTEIRAS CATERPILLAR D6M 153HP PESO OPERACIONAL 15T, C/ RODA MOTRIZ ELEVADA</v>
          </cell>
          <cell r="N2053" t="str">
            <v>UN</v>
          </cell>
          <cell r="O2053">
            <v>9.9999999999999991E-5</v>
          </cell>
          <cell r="P2053">
            <v>780355</v>
          </cell>
          <cell r="Q2053">
            <v>78.03</v>
          </cell>
          <cell r="AD2053" t="str">
            <v>CHOR</v>
          </cell>
          <cell r="AE2053" t="str">
            <v>CUSTOS HORÁRIOS DE MÁQUINAS E EQUIPAMENTOS</v>
          </cell>
          <cell r="AF2053">
            <v>329</v>
          </cell>
          <cell r="AG2053" t="str">
            <v>COMPOSIÇÕES AUXILIARES</v>
          </cell>
          <cell r="AH2053">
            <v>0</v>
          </cell>
          <cell r="AI2053">
            <v>0</v>
          </cell>
        </row>
        <row r="2054">
          <cell r="G2054">
            <v>6542</v>
          </cell>
          <cell r="H2054" t="str">
            <v>TRATOR DE ESTEIRAS - D6 - MAO DE OBRA NA OPERACAO</v>
          </cell>
          <cell r="I2054" t="str">
            <v>H</v>
          </cell>
          <cell r="J2054">
            <v>13.76</v>
          </cell>
          <cell r="R2054">
            <v>13.76</v>
          </cell>
          <cell r="S2054">
            <v>100</v>
          </cell>
          <cell r="T2054">
            <v>0</v>
          </cell>
          <cell r="U2054">
            <v>0</v>
          </cell>
          <cell r="V2054">
            <v>0</v>
          </cell>
          <cell r="W2054">
            <v>0</v>
          </cell>
          <cell r="X2054">
            <v>0</v>
          </cell>
          <cell r="Y2054">
            <v>0</v>
          </cell>
          <cell r="Z2054">
            <v>0</v>
          </cell>
          <cell r="AA2054">
            <v>0</v>
          </cell>
          <cell r="AB2054" t="str">
            <v>CAIXA REFERENCIAL</v>
          </cell>
          <cell r="AD2054" t="str">
            <v>CHOR</v>
          </cell>
          <cell r="AE2054" t="str">
            <v>CUSTOS HORÁRIOS DE MÁQUINAS E EQUIPAMENTOS</v>
          </cell>
          <cell r="AF2054">
            <v>329</v>
          </cell>
          <cell r="AG2054" t="str">
            <v>COMPOSIÇÕES AUXILIARES</v>
          </cell>
          <cell r="AH2054">
            <v>0</v>
          </cell>
          <cell r="AI2054">
            <v>0</v>
          </cell>
        </row>
        <row r="2055">
          <cell r="G2055">
            <v>6542</v>
          </cell>
          <cell r="H2055" t="str">
            <v>TRATOR DE ESTEIRAS - D6 - MAO DE OBRA NA OPERACAO</v>
          </cell>
          <cell r="I2055" t="str">
            <v>H</v>
          </cell>
          <cell r="J2055">
            <v>13.76</v>
          </cell>
          <cell r="K2055" t="str">
            <v>INSUMO</v>
          </cell>
          <cell r="L2055">
            <v>4230</v>
          </cell>
          <cell r="M2055" t="str">
            <v>OPERADOR DE MAQUINAS E EQUIPAMENTOS</v>
          </cell>
          <cell r="N2055" t="str">
            <v>H</v>
          </cell>
          <cell r="O2055">
            <v>1</v>
          </cell>
          <cell r="P2055">
            <v>13.76</v>
          </cell>
          <cell r="Q2055">
            <v>13.76</v>
          </cell>
          <cell r="AD2055" t="str">
            <v>CHOR</v>
          </cell>
          <cell r="AE2055" t="str">
            <v>CUSTOS HORÁRIOS DE MÁQUINAS E EQUIPAMENTOS</v>
          </cell>
          <cell r="AF2055">
            <v>329</v>
          </cell>
          <cell r="AG2055" t="str">
            <v>COMPOSIÇÕES AUXILIARES</v>
          </cell>
          <cell r="AH2055">
            <v>0</v>
          </cell>
          <cell r="AI2055">
            <v>0</v>
          </cell>
        </row>
        <row r="2056">
          <cell r="G2056">
            <v>7008</v>
          </cell>
          <cell r="H2056" t="str">
            <v>EXTRUSORA DE GUIAS E SARJETAS 14HP - DEPRECIACAO</v>
          </cell>
          <cell r="I2056" t="str">
            <v>H</v>
          </cell>
          <cell r="J2056">
            <v>6.43</v>
          </cell>
          <cell r="R2056">
            <v>0</v>
          </cell>
          <cell r="S2056">
            <v>0</v>
          </cell>
          <cell r="T2056">
            <v>0</v>
          </cell>
          <cell r="U2056">
            <v>0</v>
          </cell>
          <cell r="V2056">
            <v>6.42</v>
          </cell>
          <cell r="W2056">
            <v>100</v>
          </cell>
          <cell r="X2056">
            <v>0</v>
          </cell>
          <cell r="Y2056">
            <v>0</v>
          </cell>
          <cell r="Z2056">
            <v>0</v>
          </cell>
          <cell r="AA2056">
            <v>0</v>
          </cell>
          <cell r="AB2056" t="str">
            <v>CAIXA REFERENCIAL</v>
          </cell>
          <cell r="AD2056" t="str">
            <v>CHOR</v>
          </cell>
          <cell r="AE2056" t="str">
            <v>CUSTOS HORÁRIOS DE MÁQUINAS E EQUIPAMENTOS</v>
          </cell>
          <cell r="AF2056">
            <v>329</v>
          </cell>
          <cell r="AG2056" t="str">
            <v>COMPOSIÇÕES AUXILIARES</v>
          </cell>
          <cell r="AH2056">
            <v>0</v>
          </cell>
          <cell r="AI2056">
            <v>0</v>
          </cell>
        </row>
        <row r="2057">
          <cell r="G2057">
            <v>7008</v>
          </cell>
          <cell r="H2057" t="str">
            <v>EXTRUSORA DE GUIAS E SARJETAS 14HP - DEPRECIACAO</v>
          </cell>
          <cell r="I2057" t="str">
            <v>H</v>
          </cell>
          <cell r="J2057">
            <v>6.43</v>
          </cell>
          <cell r="K2057" t="str">
            <v>INSUMO</v>
          </cell>
          <cell r="L2057">
            <v>13836</v>
          </cell>
          <cell r="M2057" t="str">
            <v>EXTRUSORA DE GUIAS E SARJETAS EM CONCRETO SIMPLES, PAVIMAK MOD. PK-620 (EQUIPAMENTO P/EXECUCAO DE MEIO-FIO/SARJETAS POR EXTRUSAO DE CONCRETO)**CAIXA**</v>
          </cell>
          <cell r="N2057" t="str">
            <v>UN</v>
          </cell>
          <cell r="O2057">
            <v>1.25E-4</v>
          </cell>
          <cell r="P2057">
            <v>51424.83</v>
          </cell>
          <cell r="Q2057">
            <v>6.42</v>
          </cell>
          <cell r="AD2057" t="str">
            <v>CHOR</v>
          </cell>
          <cell r="AE2057" t="str">
            <v>CUSTOS HORÁRIOS DE MÁQUINAS E EQUIPAMENTOS</v>
          </cell>
          <cell r="AF2057">
            <v>329</v>
          </cell>
          <cell r="AG2057" t="str">
            <v>COMPOSIÇÕES AUXILIARES</v>
          </cell>
          <cell r="AH2057">
            <v>0</v>
          </cell>
          <cell r="AI2057">
            <v>0</v>
          </cell>
        </row>
        <row r="2058">
          <cell r="G2058">
            <v>7009</v>
          </cell>
          <cell r="H2058" t="str">
            <v>EXTRUSORA DE GUIAS E SARJETAS 14HP - JUROS</v>
          </cell>
          <cell r="I2058" t="str">
            <v>H</v>
          </cell>
          <cell r="J2058">
            <v>2.4300000000000002</v>
          </cell>
          <cell r="R2058">
            <v>0</v>
          </cell>
          <cell r="S2058">
            <v>0</v>
          </cell>
          <cell r="T2058">
            <v>0</v>
          </cell>
          <cell r="U2058">
            <v>0</v>
          </cell>
          <cell r="V2058">
            <v>2.42</v>
          </cell>
          <cell r="W2058">
            <v>100</v>
          </cell>
          <cell r="X2058">
            <v>0</v>
          </cell>
          <cell r="Y2058">
            <v>0</v>
          </cell>
          <cell r="Z2058">
            <v>0</v>
          </cell>
          <cell r="AA2058">
            <v>0</v>
          </cell>
          <cell r="AB2058" t="str">
            <v>CAIXA REFERENCIAL</v>
          </cell>
          <cell r="AD2058" t="str">
            <v>CHOR</v>
          </cell>
          <cell r="AE2058" t="str">
            <v>CUSTOS HORÁRIOS DE MÁQUINAS E EQUIPAMENTOS</v>
          </cell>
          <cell r="AF2058">
            <v>329</v>
          </cell>
          <cell r="AG2058" t="str">
            <v>COMPOSIÇÕES AUXILIARES</v>
          </cell>
          <cell r="AH2058">
            <v>0</v>
          </cell>
          <cell r="AI2058">
            <v>0</v>
          </cell>
        </row>
        <row r="2059">
          <cell r="G2059">
            <v>7009</v>
          </cell>
          <cell r="H2059" t="str">
            <v>EXTRUSORA DE GUIAS E SARJETAS 14HP - JUROS</v>
          </cell>
          <cell r="I2059" t="str">
            <v>H</v>
          </cell>
          <cell r="J2059">
            <v>2.4300000000000002</v>
          </cell>
          <cell r="K2059" t="str">
            <v>INSUMO</v>
          </cell>
          <cell r="L2059">
            <v>13836</v>
          </cell>
          <cell r="M2059" t="str">
            <v>EXTRUSORA DE GUIAS E SARJETAS EM CONCRETO SIMPLES, PAVIMAK MOD. PK-620 (EQUIPAMENTO P/EXECUCAO DE MEIO-FIO/SARJETAS POR EXTRUSAO DE CONCRETO)**CAIXA**</v>
          </cell>
          <cell r="N2059" t="str">
            <v>UN</v>
          </cell>
          <cell r="O2059">
            <v>4.7199999999999995E-5</v>
          </cell>
          <cell r="P2059">
            <v>51424.83</v>
          </cell>
          <cell r="Q2059">
            <v>2.42</v>
          </cell>
          <cell r="AD2059" t="str">
            <v>CHOR</v>
          </cell>
          <cell r="AE2059" t="str">
            <v>CUSTOS HORÁRIOS DE MÁQUINAS E EQUIPAMENTOS</v>
          </cell>
          <cell r="AF2059">
            <v>329</v>
          </cell>
          <cell r="AG2059" t="str">
            <v>COMPOSIÇÕES AUXILIARES</v>
          </cell>
          <cell r="AH2059">
            <v>0</v>
          </cell>
          <cell r="AI2059">
            <v>0</v>
          </cell>
        </row>
        <row r="2060">
          <cell r="G2060">
            <v>7010</v>
          </cell>
          <cell r="H2060" t="str">
            <v>EXTRUSORA DE GUIAS E SARJETAS 14HP - MANUTENCAO</v>
          </cell>
          <cell r="I2060" t="str">
            <v>H</v>
          </cell>
          <cell r="J2060">
            <v>3.21</v>
          </cell>
          <cell r="R2060">
            <v>0</v>
          </cell>
          <cell r="S2060">
            <v>0</v>
          </cell>
          <cell r="T2060">
            <v>0</v>
          </cell>
          <cell r="U2060">
            <v>0</v>
          </cell>
          <cell r="V2060">
            <v>3.21</v>
          </cell>
          <cell r="W2060">
            <v>100</v>
          </cell>
          <cell r="X2060">
            <v>0</v>
          </cell>
          <cell r="Y2060">
            <v>0</v>
          </cell>
          <cell r="Z2060">
            <v>0</v>
          </cell>
          <cell r="AA2060">
            <v>0</v>
          </cell>
          <cell r="AB2060" t="str">
            <v>CAIXA REFERENCIAL</v>
          </cell>
          <cell r="AD2060" t="str">
            <v>CHOR</v>
          </cell>
          <cell r="AE2060" t="str">
            <v>CUSTOS HORÁRIOS DE MÁQUINAS E EQUIPAMENTOS</v>
          </cell>
          <cell r="AF2060">
            <v>329</v>
          </cell>
          <cell r="AG2060" t="str">
            <v>COMPOSIÇÕES AUXILIARES</v>
          </cell>
          <cell r="AH2060">
            <v>0</v>
          </cell>
          <cell r="AI2060">
            <v>0</v>
          </cell>
        </row>
        <row r="2061">
          <cell r="G2061">
            <v>7010</v>
          </cell>
          <cell r="H2061" t="str">
            <v>EXTRUSORA DE GUIAS E SARJETAS 14HP - MANUTENCAO</v>
          </cell>
          <cell r="I2061" t="str">
            <v>H</v>
          </cell>
          <cell r="J2061">
            <v>3.21</v>
          </cell>
          <cell r="K2061" t="str">
            <v>INSUMO</v>
          </cell>
          <cell r="L2061">
            <v>13836</v>
          </cell>
          <cell r="M2061" t="str">
            <v>EXTRUSORA DE GUIAS E SARJETAS EM CONCRETO SIMPLES, PAVIMAK MOD. PK-620 (EQUIPAMENTO P/EXECUCAO DE MEIO-FIO/SARJETAS POR EXTRUSAO DE CONCRETO)**CAIXA**</v>
          </cell>
          <cell r="N2061" t="str">
            <v>UN</v>
          </cell>
          <cell r="O2061">
            <v>6.2500000000000001E-5</v>
          </cell>
          <cell r="P2061">
            <v>51424.83</v>
          </cell>
          <cell r="Q2061">
            <v>3.21</v>
          </cell>
          <cell r="AD2061" t="str">
            <v>CHOR</v>
          </cell>
          <cell r="AE2061" t="str">
            <v>CUSTOS HORÁRIOS DE MÁQUINAS E EQUIPAMENTOS</v>
          </cell>
          <cell r="AF2061">
            <v>329</v>
          </cell>
          <cell r="AG2061" t="str">
            <v>COMPOSIÇÕES AUXILIARES</v>
          </cell>
          <cell r="AH2061">
            <v>0</v>
          </cell>
          <cell r="AI2061">
            <v>0</v>
          </cell>
        </row>
        <row r="2062">
          <cell r="G2062">
            <v>7013</v>
          </cell>
          <cell r="H2062" t="str">
            <v>VEICULO UTILITARIO TIPO PICK-UP A GASOLINA COM 56,8CV - DEPRECIACAO</v>
          </cell>
          <cell r="I2062" t="str">
            <v>H</v>
          </cell>
          <cell r="J2062">
            <v>5.65</v>
          </cell>
          <cell r="R2062">
            <v>0</v>
          </cell>
          <cell r="S2062">
            <v>0</v>
          </cell>
          <cell r="T2062">
            <v>0</v>
          </cell>
          <cell r="U2062">
            <v>0</v>
          </cell>
          <cell r="V2062">
            <v>5.64</v>
          </cell>
          <cell r="W2062">
            <v>100</v>
          </cell>
          <cell r="X2062">
            <v>0</v>
          </cell>
          <cell r="Y2062">
            <v>0</v>
          </cell>
          <cell r="Z2062">
            <v>0</v>
          </cell>
          <cell r="AA2062">
            <v>0</v>
          </cell>
          <cell r="AB2062" t="str">
            <v>CAIXA REFERENCIAL</v>
          </cell>
          <cell r="AD2062" t="str">
            <v>CHOR</v>
          </cell>
          <cell r="AE2062" t="str">
            <v>CUSTOS HORÁRIOS DE MÁQUINAS E EQUIPAMENTOS</v>
          </cell>
          <cell r="AF2062">
            <v>329</v>
          </cell>
          <cell r="AG2062" t="str">
            <v>COMPOSIÇÕES AUXILIARES</v>
          </cell>
          <cell r="AH2062">
            <v>0</v>
          </cell>
          <cell r="AI2062">
            <v>0</v>
          </cell>
        </row>
        <row r="2063">
          <cell r="G2063">
            <v>7013</v>
          </cell>
          <cell r="H2063" t="str">
            <v>VEICULO UTILITARIO TIPO PICK-UP A GASOLINA COM 56,8CV - DEPRECIACAO</v>
          </cell>
          <cell r="I2063" t="str">
            <v>H</v>
          </cell>
          <cell r="J2063">
            <v>5.65</v>
          </cell>
          <cell r="K2063" t="str">
            <v>INSUMO</v>
          </cell>
          <cell r="L2063">
            <v>11613</v>
          </cell>
          <cell r="M2063" t="str">
            <v>VOLKSWAGEN KOMBI STANDARD PICK UP A GASOLINA REFRIG A AR, 55CV, C/ INJECAO ELETRONICA, CAP 1170KG**CAIXA**</v>
          </cell>
          <cell r="N2063" t="str">
            <v>UN</v>
          </cell>
          <cell r="O2063">
            <v>9.0999999999999989E-5</v>
          </cell>
          <cell r="P2063">
            <v>62063.9</v>
          </cell>
          <cell r="Q2063">
            <v>5.64</v>
          </cell>
          <cell r="AD2063" t="str">
            <v>CHOR</v>
          </cell>
          <cell r="AE2063" t="str">
            <v>CUSTOS HORÁRIOS DE MÁQUINAS E EQUIPAMENTOS</v>
          </cell>
          <cell r="AF2063">
            <v>329</v>
          </cell>
          <cell r="AG2063" t="str">
            <v>COMPOSIÇÕES AUXILIARES</v>
          </cell>
          <cell r="AH2063">
            <v>0</v>
          </cell>
          <cell r="AI2063">
            <v>0</v>
          </cell>
        </row>
        <row r="2064">
          <cell r="G2064">
            <v>7014</v>
          </cell>
          <cell r="H2064" t="str">
            <v>VEICULO UTILITARIO TIPO PICK-UP A GASOLINA COM 56,8CV -  JUROS</v>
          </cell>
          <cell r="I2064" t="str">
            <v>H</v>
          </cell>
          <cell r="J2064">
            <v>2.38</v>
          </cell>
          <cell r="R2064">
            <v>0</v>
          </cell>
          <cell r="S2064">
            <v>0</v>
          </cell>
          <cell r="T2064">
            <v>0</v>
          </cell>
          <cell r="U2064">
            <v>0</v>
          </cell>
          <cell r="V2064">
            <v>2.38</v>
          </cell>
          <cell r="W2064">
            <v>100</v>
          </cell>
          <cell r="X2064">
            <v>0</v>
          </cell>
          <cell r="Y2064">
            <v>0</v>
          </cell>
          <cell r="Z2064">
            <v>0</v>
          </cell>
          <cell r="AA2064">
            <v>0</v>
          </cell>
          <cell r="AB2064" t="str">
            <v>CAIXA REFERENCIAL</v>
          </cell>
          <cell r="AD2064" t="str">
            <v>CHOR</v>
          </cell>
          <cell r="AE2064" t="str">
            <v>CUSTOS HORÁRIOS DE MÁQUINAS E EQUIPAMENTOS</v>
          </cell>
          <cell r="AF2064">
            <v>329</v>
          </cell>
          <cell r="AG2064" t="str">
            <v>COMPOSIÇÕES AUXILIARES</v>
          </cell>
          <cell r="AH2064">
            <v>0</v>
          </cell>
          <cell r="AI2064">
            <v>0</v>
          </cell>
        </row>
        <row r="2065">
          <cell r="G2065">
            <v>7014</v>
          </cell>
          <cell r="H2065" t="str">
            <v>VEICULO UTILITARIO TIPO PICK-UP A GASOLINA COM 56,8CV -  JUROS</v>
          </cell>
          <cell r="I2065" t="str">
            <v>H</v>
          </cell>
          <cell r="J2065">
            <v>2.38</v>
          </cell>
          <cell r="K2065" t="str">
            <v>INSUMO</v>
          </cell>
          <cell r="L2065">
            <v>11613</v>
          </cell>
          <cell r="M2065" t="str">
            <v>VOLKSWAGEN KOMBI STANDARD PICK UP A GASOLINA REFRIG A AR, 55CV, C/ INJECAO ELETRONICA, CAP 1170KG**CAIXA**</v>
          </cell>
          <cell r="N2065" t="str">
            <v>UN</v>
          </cell>
          <cell r="O2065">
            <v>3.8399999999999998E-5</v>
          </cell>
          <cell r="P2065">
            <v>62063.9</v>
          </cell>
          <cell r="Q2065">
            <v>2.38</v>
          </cell>
          <cell r="AD2065" t="str">
            <v>CHOR</v>
          </cell>
          <cell r="AE2065" t="str">
            <v>CUSTOS HORÁRIOS DE MÁQUINAS E EQUIPAMENTOS</v>
          </cell>
          <cell r="AF2065">
            <v>329</v>
          </cell>
          <cell r="AG2065" t="str">
            <v>COMPOSIÇÕES AUXILIARES</v>
          </cell>
          <cell r="AH2065">
            <v>0</v>
          </cell>
          <cell r="AI2065">
            <v>0</v>
          </cell>
        </row>
        <row r="2066">
          <cell r="G2066">
            <v>7015</v>
          </cell>
          <cell r="H2066" t="str">
            <v>VEICULO UTILITARIO TIPO PICK-UP A GASOLINA COM 56,8CV - MANUTENCAO</v>
          </cell>
          <cell r="I2066" t="str">
            <v>H</v>
          </cell>
          <cell r="J2066">
            <v>4.6500000000000004</v>
          </cell>
          <cell r="R2066">
            <v>0</v>
          </cell>
          <cell r="S2066">
            <v>0</v>
          </cell>
          <cell r="T2066">
            <v>0</v>
          </cell>
          <cell r="U2066">
            <v>0</v>
          </cell>
          <cell r="V2066">
            <v>4.6500000000000004</v>
          </cell>
          <cell r="W2066">
            <v>100</v>
          </cell>
          <cell r="X2066">
            <v>0</v>
          </cell>
          <cell r="Y2066">
            <v>0</v>
          </cell>
          <cell r="Z2066">
            <v>0</v>
          </cell>
          <cell r="AA2066">
            <v>0</v>
          </cell>
          <cell r="AB2066" t="str">
            <v>CAIXA REFERENCIAL</v>
          </cell>
          <cell r="AD2066" t="str">
            <v>CHOR</v>
          </cell>
          <cell r="AE2066" t="str">
            <v>CUSTOS HORÁRIOS DE MÁQUINAS E EQUIPAMENTOS</v>
          </cell>
          <cell r="AF2066">
            <v>329</v>
          </cell>
          <cell r="AG2066" t="str">
            <v>COMPOSIÇÕES AUXILIARES</v>
          </cell>
          <cell r="AH2066">
            <v>0</v>
          </cell>
          <cell r="AI2066">
            <v>0</v>
          </cell>
        </row>
        <row r="2067">
          <cell r="G2067">
            <v>7015</v>
          </cell>
          <cell r="H2067" t="str">
            <v>VEICULO UTILITARIO TIPO PICK-UP A GASOLINA COM 56,8CV - MANUTENCAO</v>
          </cell>
          <cell r="I2067" t="str">
            <v>H</v>
          </cell>
          <cell r="J2067">
            <v>4.6500000000000004</v>
          </cell>
          <cell r="K2067" t="str">
            <v>INSUMO</v>
          </cell>
          <cell r="L2067">
            <v>11613</v>
          </cell>
          <cell r="M2067" t="str">
            <v>VOLKSWAGEN KOMBI STANDARD PICK UP A GASOLINA REFRIG A AR, 55CV, C/ INJECAO ELETRONICA, CAP 1170KG**CAIXA**</v>
          </cell>
          <cell r="N2067" t="str">
            <v>UN</v>
          </cell>
          <cell r="O2067">
            <v>7.4999999999999993E-5</v>
          </cell>
          <cell r="P2067">
            <v>62063.9</v>
          </cell>
          <cell r="Q2067">
            <v>4.6500000000000004</v>
          </cell>
          <cell r="AD2067" t="str">
            <v>CHOR</v>
          </cell>
          <cell r="AE2067" t="str">
            <v>CUSTOS HORÁRIOS DE MÁQUINAS E EQUIPAMENTOS</v>
          </cell>
          <cell r="AF2067">
            <v>329</v>
          </cell>
          <cell r="AG2067" t="str">
            <v>COMPOSIÇÕES AUXILIARES</v>
          </cell>
          <cell r="AH2067">
            <v>0</v>
          </cell>
          <cell r="AI2067">
            <v>0</v>
          </cell>
        </row>
        <row r="2068">
          <cell r="G2068">
            <v>7016</v>
          </cell>
          <cell r="H2068" t="str">
            <v>VEICULO UTILITARIO TIPO PICK-UP A GASOLINA COM 56,8CV - CUSTOS C/MATERIAL NA OPERACAO</v>
          </cell>
          <cell r="I2068" t="str">
            <v>H</v>
          </cell>
          <cell r="J2068">
            <v>40.36</v>
          </cell>
          <cell r="R2068">
            <v>0</v>
          </cell>
          <cell r="S2068">
            <v>0</v>
          </cell>
          <cell r="T2068">
            <v>40.35</v>
          </cell>
          <cell r="U2068">
            <v>100</v>
          </cell>
          <cell r="V2068">
            <v>0</v>
          </cell>
          <cell r="W2068">
            <v>0</v>
          </cell>
          <cell r="X2068">
            <v>0</v>
          </cell>
          <cell r="Y2068">
            <v>0</v>
          </cell>
          <cell r="Z2068">
            <v>0</v>
          </cell>
          <cell r="AA2068">
            <v>0</v>
          </cell>
          <cell r="AB2068" t="str">
            <v>CAIXA REFERENCIAL</v>
          </cell>
          <cell r="AD2068" t="str">
            <v>CHOR</v>
          </cell>
          <cell r="AE2068" t="str">
            <v>CUSTOS HORÁRIOS DE MÁQUINAS E EQUIPAMENTOS</v>
          </cell>
          <cell r="AF2068">
            <v>329</v>
          </cell>
          <cell r="AG2068" t="str">
            <v>COMPOSIÇÕES AUXILIARES</v>
          </cell>
          <cell r="AH2068">
            <v>0</v>
          </cell>
          <cell r="AI2068">
            <v>0</v>
          </cell>
        </row>
        <row r="2069">
          <cell r="G2069">
            <v>7016</v>
          </cell>
          <cell r="H2069" t="str">
            <v>VEICULO UTILITARIO TIPO PICK-UP A GASOLINA COM 56,8CV - CUSTOS C/MATERIAL NA OPERACAO</v>
          </cell>
          <cell r="I2069" t="str">
            <v>H</v>
          </cell>
          <cell r="J2069">
            <v>40.36</v>
          </cell>
          <cell r="K2069" t="str">
            <v>INSUMO</v>
          </cell>
          <cell r="L2069">
            <v>4222</v>
          </cell>
          <cell r="M2069" t="str">
            <v>GASOLINA COMUM</v>
          </cell>
          <cell r="N2069" t="str">
            <v>L</v>
          </cell>
          <cell r="O2069">
            <v>13.916</v>
          </cell>
          <cell r="P2069">
            <v>2.9</v>
          </cell>
          <cell r="Q2069">
            <v>40.35</v>
          </cell>
          <cell r="AD2069" t="str">
            <v>CHOR</v>
          </cell>
          <cell r="AE2069" t="str">
            <v>CUSTOS HORÁRIOS DE MÁQUINAS E EQUIPAMENTOS</v>
          </cell>
          <cell r="AF2069">
            <v>329</v>
          </cell>
          <cell r="AG2069" t="str">
            <v>COMPOSIÇÕES AUXILIARES</v>
          </cell>
          <cell r="AH2069">
            <v>0</v>
          </cell>
          <cell r="AI2069">
            <v>0</v>
          </cell>
        </row>
        <row r="2070">
          <cell r="G2070">
            <v>7017</v>
          </cell>
          <cell r="H2070" t="str">
            <v>MÃO-DE-OBRA OPERAÇÃO DIURNA - VEÍCULO LEVE</v>
          </cell>
          <cell r="I2070" t="str">
            <v>H</v>
          </cell>
          <cell r="J2070">
            <v>13.33</v>
          </cell>
          <cell r="R2070">
            <v>13.33</v>
          </cell>
          <cell r="S2070">
            <v>100</v>
          </cell>
          <cell r="T2070">
            <v>0</v>
          </cell>
          <cell r="U2070">
            <v>0</v>
          </cell>
          <cell r="V2070">
            <v>0</v>
          </cell>
          <cell r="W2070">
            <v>0</v>
          </cell>
          <cell r="X2070">
            <v>0</v>
          </cell>
          <cell r="Y2070">
            <v>0</v>
          </cell>
          <cell r="Z2070">
            <v>0</v>
          </cell>
          <cell r="AA2070">
            <v>0</v>
          </cell>
          <cell r="AB2070" t="str">
            <v>CAIXA REFERENCIAL</v>
          </cell>
          <cell r="AD2070" t="str">
            <v>CHOR</v>
          </cell>
          <cell r="AE2070" t="str">
            <v>CUSTOS HORÁRIOS DE MÁQUINAS E EQUIPAMENTOS</v>
          </cell>
          <cell r="AF2070">
            <v>329</v>
          </cell>
          <cell r="AG2070" t="str">
            <v>COMPOSIÇÕES AUXILIARES</v>
          </cell>
          <cell r="AH2070">
            <v>0</v>
          </cell>
          <cell r="AI2070">
            <v>0</v>
          </cell>
        </row>
        <row r="2071">
          <cell r="G2071">
            <v>7017</v>
          </cell>
          <cell r="H2071" t="str">
            <v>MÃO-DE-OBRA OPERAÇÃO DIURNA - VEÍCULO LEVE</v>
          </cell>
          <cell r="I2071" t="str">
            <v>H</v>
          </cell>
          <cell r="J2071">
            <v>13.33</v>
          </cell>
          <cell r="K2071" t="str">
            <v>INSUMO</v>
          </cell>
          <cell r="L2071">
            <v>4095</v>
          </cell>
          <cell r="M2071" t="str">
            <v>MOTORISTA DE VEICULO LEVE</v>
          </cell>
          <cell r="N2071" t="str">
            <v>H</v>
          </cell>
          <cell r="O2071">
            <v>1</v>
          </cell>
          <cell r="P2071">
            <v>13.33</v>
          </cell>
          <cell r="Q2071">
            <v>13.33</v>
          </cell>
          <cell r="AD2071" t="str">
            <v>CHOR</v>
          </cell>
          <cell r="AE2071" t="str">
            <v>CUSTOS HORÁRIOS DE MÁQUINAS E EQUIPAMENTOS</v>
          </cell>
          <cell r="AF2071">
            <v>329</v>
          </cell>
          <cell r="AG2071" t="str">
            <v>COMPOSIÇÕES AUXILIARES</v>
          </cell>
          <cell r="AH2071">
            <v>0</v>
          </cell>
          <cell r="AI2071">
            <v>0</v>
          </cell>
        </row>
        <row r="2072">
          <cell r="G2072">
            <v>7019</v>
          </cell>
          <cell r="H2072" t="str">
            <v>DISTRIBUIDOR DE BETUME 6000L 56CV SOB PRESSAO MONTADO SOBRE CHASSIS DE CAMINHAO - DEPRECIACAO</v>
          </cell>
          <cell r="I2072" t="str">
            <v>H</v>
          </cell>
          <cell r="J2072">
            <v>21.37</v>
          </cell>
          <cell r="R2072">
            <v>0</v>
          </cell>
          <cell r="S2072">
            <v>0</v>
          </cell>
          <cell r="T2072">
            <v>0</v>
          </cell>
          <cell r="U2072">
            <v>0</v>
          </cell>
          <cell r="V2072">
            <v>21.36</v>
          </cell>
          <cell r="W2072">
            <v>100</v>
          </cell>
          <cell r="X2072">
            <v>0</v>
          </cell>
          <cell r="Y2072">
            <v>0</v>
          </cell>
          <cell r="Z2072">
            <v>0</v>
          </cell>
          <cell r="AA2072">
            <v>0</v>
          </cell>
          <cell r="AB2072" t="str">
            <v>CAIXA REFERENCIAL</v>
          </cell>
          <cell r="AD2072" t="str">
            <v>CHOR</v>
          </cell>
          <cell r="AE2072" t="str">
            <v>CUSTOS HORÁRIOS DE MÁQUINAS E EQUIPAMENTOS</v>
          </cell>
          <cell r="AF2072">
            <v>329</v>
          </cell>
          <cell r="AG2072" t="str">
            <v>COMPOSIÇÕES AUXILIARES</v>
          </cell>
          <cell r="AH2072">
            <v>0</v>
          </cell>
          <cell r="AI2072">
            <v>0</v>
          </cell>
        </row>
        <row r="2073">
          <cell r="G2073">
            <v>7019</v>
          </cell>
          <cell r="H2073" t="str">
            <v>DISTRIBUIDOR DE BETUME 6000L 56CV SOB PRESSAO MONTADO SOBRE CHASSIS DE CAMINHAO - DEPRECIACAO</v>
          </cell>
          <cell r="I2073" t="str">
            <v>H</v>
          </cell>
          <cell r="J2073">
            <v>21.37</v>
          </cell>
          <cell r="K2073" t="str">
            <v>INSUMO</v>
          </cell>
          <cell r="L2073">
            <v>13604</v>
          </cell>
          <cell r="M2073" t="str">
            <v>DISTRIBUIDOR DE BETUME, FERLEX/ERISA, MOD. DB-6,0, CAPACIDADE 6000 L, ESPARGIMENTO SOB PRESSÃO, A SER MONTADO SOBRE CHASSIS DE CAMINHÃO</v>
          </cell>
          <cell r="N2073" t="str">
            <v>UN</v>
          </cell>
          <cell r="O2073">
            <v>9.9999999999999991E-5</v>
          </cell>
          <cell r="P2073">
            <v>213696</v>
          </cell>
          <cell r="Q2073">
            <v>21.36</v>
          </cell>
          <cell r="AD2073" t="str">
            <v>CHOR</v>
          </cell>
          <cell r="AE2073" t="str">
            <v>CUSTOS HORÁRIOS DE MÁQUINAS E EQUIPAMENTOS</v>
          </cell>
          <cell r="AF2073">
            <v>329</v>
          </cell>
          <cell r="AG2073" t="str">
            <v>COMPOSIÇÕES AUXILIARES</v>
          </cell>
          <cell r="AH2073">
            <v>0</v>
          </cell>
          <cell r="AI2073">
            <v>0</v>
          </cell>
        </row>
        <row r="2074">
          <cell r="G2074">
            <v>7020</v>
          </cell>
          <cell r="H2074" t="str">
            <v>DISTRIBUIDOR DE BETUME 6000L 56CV SOB PRESSAO MONTADO SOBRE CHASSIS DE CAMINHAO - JUROS</v>
          </cell>
          <cell r="I2074" t="str">
            <v>H</v>
          </cell>
          <cell r="J2074">
            <v>10.68</v>
          </cell>
          <cell r="R2074">
            <v>0</v>
          </cell>
          <cell r="S2074">
            <v>0</v>
          </cell>
          <cell r="T2074">
            <v>0</v>
          </cell>
          <cell r="U2074">
            <v>0</v>
          </cell>
          <cell r="V2074">
            <v>10.68</v>
          </cell>
          <cell r="W2074">
            <v>100</v>
          </cell>
          <cell r="X2074">
            <v>0</v>
          </cell>
          <cell r="Y2074">
            <v>0</v>
          </cell>
          <cell r="Z2074">
            <v>0</v>
          </cell>
          <cell r="AA2074">
            <v>0</v>
          </cell>
          <cell r="AB2074" t="str">
            <v>CAIXA REFERENCIAL</v>
          </cell>
          <cell r="AD2074" t="str">
            <v>CHOR</v>
          </cell>
          <cell r="AE2074" t="str">
            <v>CUSTOS HORÁRIOS DE MÁQUINAS E EQUIPAMENTOS</v>
          </cell>
          <cell r="AF2074">
            <v>329</v>
          </cell>
          <cell r="AG2074" t="str">
            <v>COMPOSIÇÕES AUXILIARES</v>
          </cell>
          <cell r="AH2074">
            <v>0</v>
          </cell>
          <cell r="AI2074">
            <v>0</v>
          </cell>
        </row>
        <row r="2075">
          <cell r="G2075">
            <v>7020</v>
          </cell>
          <cell r="H2075" t="str">
            <v>DISTRIBUIDOR DE BETUME 6000L 56CV SOB PRESSAO MONTADO SOBRE CHASSIS DE CAMINHAO - JUROS</v>
          </cell>
          <cell r="I2075" t="str">
            <v>H</v>
          </cell>
          <cell r="J2075">
            <v>10.68</v>
          </cell>
          <cell r="K2075" t="str">
            <v>INSUMO</v>
          </cell>
          <cell r="L2075">
            <v>13604</v>
          </cell>
          <cell r="M2075" t="str">
            <v>DISTRIBUIDOR DE BETUME, FERLEX/ERISA, MOD. DB-6,0, CAPACIDADE 6000 L, ESPARGIMENTO SOB PRESSÃO, A SER MONTADO SOBRE CHASSIS DE CAMINHÃO</v>
          </cell>
          <cell r="N2075" t="str">
            <v>UN</v>
          </cell>
          <cell r="O2075">
            <v>4.9999999999999996E-5</v>
          </cell>
          <cell r="P2075">
            <v>213696</v>
          </cell>
          <cell r="Q2075">
            <v>10.68</v>
          </cell>
          <cell r="AD2075" t="str">
            <v>CHOR</v>
          </cell>
          <cell r="AE2075" t="str">
            <v>CUSTOS HORÁRIOS DE MÁQUINAS E EQUIPAMENTOS</v>
          </cell>
          <cell r="AF2075">
            <v>329</v>
          </cell>
          <cell r="AG2075" t="str">
            <v>COMPOSIÇÕES AUXILIARES</v>
          </cell>
          <cell r="AH2075">
            <v>0</v>
          </cell>
          <cell r="AI2075">
            <v>0</v>
          </cell>
        </row>
        <row r="2076">
          <cell r="G2076">
            <v>7021</v>
          </cell>
          <cell r="H2076" t="str">
            <v>DISTRIBUIDOR DE BETUME 6000L 56CV SOB PRESSAO MONTADO SOBRE CHASSIS DE CAMINHAO - MANUTENCAO</v>
          </cell>
          <cell r="I2076" t="str">
            <v>H</v>
          </cell>
          <cell r="J2076">
            <v>19.23</v>
          </cell>
          <cell r="R2076">
            <v>0</v>
          </cell>
          <cell r="S2076">
            <v>0</v>
          </cell>
          <cell r="T2076">
            <v>0</v>
          </cell>
          <cell r="U2076">
            <v>0</v>
          </cell>
          <cell r="V2076">
            <v>19.23</v>
          </cell>
          <cell r="W2076">
            <v>100</v>
          </cell>
          <cell r="X2076">
            <v>0</v>
          </cell>
          <cell r="Y2076">
            <v>0</v>
          </cell>
          <cell r="Z2076">
            <v>0</v>
          </cell>
          <cell r="AA2076">
            <v>0</v>
          </cell>
          <cell r="AB2076" t="str">
            <v>CAIXA REFERENCIAL</v>
          </cell>
          <cell r="AD2076" t="str">
            <v>CHOR</v>
          </cell>
          <cell r="AE2076" t="str">
            <v>CUSTOS HORÁRIOS DE MÁQUINAS E EQUIPAMENTOS</v>
          </cell>
          <cell r="AF2076">
            <v>329</v>
          </cell>
          <cell r="AG2076" t="str">
            <v>COMPOSIÇÕES AUXILIARES</v>
          </cell>
          <cell r="AH2076">
            <v>0</v>
          </cell>
          <cell r="AI2076">
            <v>0</v>
          </cell>
        </row>
        <row r="2077">
          <cell r="G2077">
            <v>7021</v>
          </cell>
          <cell r="H2077" t="str">
            <v>DISTRIBUIDOR DE BETUME 6000L 56CV SOB PRESSAO MONTADO SOBRE CHASSIS DE CAMINHAO - MANUTENCAO</v>
          </cell>
          <cell r="I2077" t="str">
            <v>H</v>
          </cell>
          <cell r="J2077">
            <v>19.23</v>
          </cell>
          <cell r="K2077" t="str">
            <v>INSUMO</v>
          </cell>
          <cell r="L2077">
            <v>13604</v>
          </cell>
          <cell r="M2077" t="str">
            <v>DISTRIBUIDOR DE BETUME, FERLEX/ERISA, MOD. DB-6,0, CAPACIDADE 6000 L, ESPARGIMENTO SOB PRESSÃO, A SER MONTADO SOBRE CHASSIS DE CAMINHÃO</v>
          </cell>
          <cell r="N2077" t="str">
            <v>UN</v>
          </cell>
          <cell r="O2077">
            <v>8.9999999999999992E-5</v>
          </cell>
          <cell r="P2077">
            <v>213696</v>
          </cell>
          <cell r="Q2077">
            <v>19.23</v>
          </cell>
          <cell r="AD2077" t="str">
            <v>CHOR</v>
          </cell>
          <cell r="AE2077" t="str">
            <v>CUSTOS HORÁRIOS DE MÁQUINAS E EQUIPAMENTOS</v>
          </cell>
          <cell r="AF2077">
            <v>329</v>
          </cell>
          <cell r="AG2077" t="str">
            <v>COMPOSIÇÕES AUXILIARES</v>
          </cell>
          <cell r="AH2077">
            <v>0</v>
          </cell>
          <cell r="AI2077">
            <v>0</v>
          </cell>
        </row>
        <row r="2078">
          <cell r="G2078">
            <v>7022</v>
          </cell>
          <cell r="H2078" t="str">
            <v>DISTRIBUIDOR DE BETUME 6000L, 56CV SOB PRESSAO MONTADO SOBRE CHASSIS DE CAMINHAO - CUSTOS COM MATERIAL OPERACAO DIURNA</v>
          </cell>
          <cell r="I2078" t="str">
            <v>H</v>
          </cell>
          <cell r="J2078">
            <v>112.01</v>
          </cell>
          <cell r="R2078">
            <v>0</v>
          </cell>
          <cell r="S2078">
            <v>0</v>
          </cell>
          <cell r="T2078">
            <v>112</v>
          </cell>
          <cell r="U2078">
            <v>100</v>
          </cell>
          <cell r="V2078">
            <v>0</v>
          </cell>
          <cell r="W2078">
            <v>0</v>
          </cell>
          <cell r="X2078">
            <v>0</v>
          </cell>
          <cell r="Y2078">
            <v>0</v>
          </cell>
          <cell r="Z2078">
            <v>0</v>
          </cell>
          <cell r="AA2078">
            <v>0</v>
          </cell>
          <cell r="AB2078" t="str">
            <v>CAIXA REFERENCIAL</v>
          </cell>
          <cell r="AD2078" t="str">
            <v>CHOR</v>
          </cell>
          <cell r="AE2078" t="str">
            <v>CUSTOS HORÁRIOS DE MÁQUINAS E EQUIPAMENTOS</v>
          </cell>
          <cell r="AF2078">
            <v>329</v>
          </cell>
          <cell r="AG2078" t="str">
            <v>COMPOSIÇÕES AUXILIARES</v>
          </cell>
          <cell r="AH2078">
            <v>0</v>
          </cell>
          <cell r="AI2078">
            <v>0</v>
          </cell>
        </row>
        <row r="2079">
          <cell r="G2079">
            <v>7022</v>
          </cell>
          <cell r="H2079" t="str">
            <v>DISTRIBUIDOR DE BETUME 6000L, 56CV SOB PRESSAO MONTADO SOBRE CHASSIS DE CAMINHAO - CUSTOS COM MATERIAL OPERACAO DIURNA</v>
          </cell>
          <cell r="I2079" t="str">
            <v>H</v>
          </cell>
          <cell r="J2079">
            <v>112.01</v>
          </cell>
          <cell r="K2079" t="str">
            <v>INSUMO</v>
          </cell>
          <cell r="L2079">
            <v>4221</v>
          </cell>
          <cell r="M2079" t="str">
            <v>OLEO DIESEL COMBUSTIVEL COMUM</v>
          </cell>
          <cell r="N2079" t="str">
            <v>L</v>
          </cell>
          <cell r="O2079">
            <v>48.28</v>
          </cell>
          <cell r="P2079">
            <v>2.3199999999999998</v>
          </cell>
          <cell r="Q2079">
            <v>112</v>
          </cell>
          <cell r="AD2079" t="str">
            <v>CHOR</v>
          </cell>
          <cell r="AE2079" t="str">
            <v>CUSTOS HORÁRIOS DE MÁQUINAS E EQUIPAMENTOS</v>
          </cell>
          <cell r="AF2079">
            <v>329</v>
          </cell>
          <cell r="AG2079" t="str">
            <v>COMPOSIÇÕES AUXILIARES</v>
          </cell>
          <cell r="AH2079">
            <v>0</v>
          </cell>
          <cell r="AI2079">
            <v>0</v>
          </cell>
        </row>
        <row r="2080">
          <cell r="G2080">
            <v>7026</v>
          </cell>
          <cell r="H2080" t="str">
            <v>ROLO COMPACTADOR DE PNEUS 111HP 11TON - DEPRECIACAO</v>
          </cell>
          <cell r="I2080" t="str">
            <v>H</v>
          </cell>
          <cell r="J2080">
            <v>24.06</v>
          </cell>
          <cell r="R2080">
            <v>0</v>
          </cell>
          <cell r="S2080">
            <v>0</v>
          </cell>
          <cell r="T2080">
            <v>0</v>
          </cell>
          <cell r="U2080">
            <v>0</v>
          </cell>
          <cell r="V2080">
            <v>24.05</v>
          </cell>
          <cell r="W2080">
            <v>100</v>
          </cell>
          <cell r="X2080">
            <v>0</v>
          </cell>
          <cell r="Y2080">
            <v>0</v>
          </cell>
          <cell r="Z2080">
            <v>0</v>
          </cell>
          <cell r="AA2080">
            <v>0</v>
          </cell>
          <cell r="AB2080" t="str">
            <v>CAIXA REFERENCIAL</v>
          </cell>
          <cell r="AD2080" t="str">
            <v>CHOR</v>
          </cell>
          <cell r="AE2080" t="str">
            <v>CUSTOS HORÁRIOS DE MÁQUINAS E EQUIPAMENTOS</v>
          </cell>
          <cell r="AF2080">
            <v>329</v>
          </cell>
          <cell r="AG2080" t="str">
            <v>COMPOSIÇÕES AUXILIARES</v>
          </cell>
          <cell r="AH2080">
            <v>0</v>
          </cell>
          <cell r="AI2080">
            <v>0</v>
          </cell>
        </row>
        <row r="2081">
          <cell r="G2081">
            <v>7026</v>
          </cell>
          <cell r="H2081" t="str">
            <v>ROLO COMPACTADOR DE PNEUS 111HP 11TON - DEPRECIACAO</v>
          </cell>
          <cell r="I2081" t="str">
            <v>H</v>
          </cell>
          <cell r="J2081">
            <v>24.06</v>
          </cell>
          <cell r="K2081" t="str">
            <v>INSUMO</v>
          </cell>
          <cell r="L2081">
            <v>13229</v>
          </cell>
          <cell r="M2081" t="str">
            <v>ROLO COMPACTADOR DE PNEUS ESTÁTICO, PRESSÃO VARIÁVEL, MULLER, MODELO AP-26, POTÊNCIA 111HP - PESO SEM/COM LASTRO 11/26T</v>
          </cell>
          <cell r="N2081" t="str">
            <v>UN</v>
          </cell>
          <cell r="O2081">
            <v>7.1400000000000001E-5</v>
          </cell>
          <cell r="P2081">
            <v>336940</v>
          </cell>
          <cell r="Q2081">
            <v>24.05</v>
          </cell>
          <cell r="AD2081" t="str">
            <v>CHOR</v>
          </cell>
          <cell r="AE2081" t="str">
            <v>CUSTOS HORÁRIOS DE MÁQUINAS E EQUIPAMENTOS</v>
          </cell>
          <cell r="AF2081">
            <v>329</v>
          </cell>
          <cell r="AG2081" t="str">
            <v>COMPOSIÇÕES AUXILIARES</v>
          </cell>
          <cell r="AH2081">
            <v>0</v>
          </cell>
          <cell r="AI2081">
            <v>0</v>
          </cell>
        </row>
        <row r="2082">
          <cell r="G2082">
            <v>7027</v>
          </cell>
          <cell r="H2082" t="str">
            <v>ROLO COMPACTADOR DE PNEUS 111HP 11TON - JUROS</v>
          </cell>
          <cell r="I2082" t="str">
            <v>H</v>
          </cell>
          <cell r="J2082">
            <v>12.03</v>
          </cell>
          <cell r="R2082">
            <v>0</v>
          </cell>
          <cell r="S2082">
            <v>0</v>
          </cell>
          <cell r="T2082">
            <v>0</v>
          </cell>
          <cell r="U2082">
            <v>0</v>
          </cell>
          <cell r="V2082">
            <v>12.02</v>
          </cell>
          <cell r="W2082">
            <v>100</v>
          </cell>
          <cell r="X2082">
            <v>0</v>
          </cell>
          <cell r="Y2082">
            <v>0</v>
          </cell>
          <cell r="Z2082">
            <v>0</v>
          </cell>
          <cell r="AA2082">
            <v>0</v>
          </cell>
          <cell r="AB2082" t="str">
            <v>CAIXA REFERENCIAL</v>
          </cell>
          <cell r="AD2082" t="str">
            <v>CHOR</v>
          </cell>
          <cell r="AE2082" t="str">
            <v>CUSTOS HORÁRIOS DE MÁQUINAS E EQUIPAMENTOS</v>
          </cell>
          <cell r="AF2082">
            <v>329</v>
          </cell>
          <cell r="AG2082" t="str">
            <v>COMPOSIÇÕES AUXILIARES</v>
          </cell>
          <cell r="AH2082">
            <v>0</v>
          </cell>
          <cell r="AI2082">
            <v>0</v>
          </cell>
        </row>
        <row r="2083">
          <cell r="G2083">
            <v>7027</v>
          </cell>
          <cell r="H2083" t="str">
            <v>ROLO COMPACTADOR DE PNEUS 111HP 11TON - JUROS</v>
          </cell>
          <cell r="I2083" t="str">
            <v>H</v>
          </cell>
          <cell r="J2083">
            <v>12.03</v>
          </cell>
          <cell r="K2083" t="str">
            <v>INSUMO</v>
          </cell>
          <cell r="L2083">
            <v>13229</v>
          </cell>
          <cell r="M2083" t="str">
            <v>ROLO COMPACTADOR DE PNEUS ESTÁTICO, PRESSÃO VARIÁVEL, MULLER, MODELO AP-26, POTÊNCIA 111HP - PESO SEM/COM LASTRO 11/26T</v>
          </cell>
          <cell r="N2083" t="str">
            <v>UN</v>
          </cell>
          <cell r="O2083">
            <v>3.57E-5</v>
          </cell>
          <cell r="P2083">
            <v>336940</v>
          </cell>
          <cell r="Q2083">
            <v>12.02</v>
          </cell>
          <cell r="AD2083" t="str">
            <v>CHOR</v>
          </cell>
          <cell r="AE2083" t="str">
            <v>CUSTOS HORÁRIOS DE MÁQUINAS E EQUIPAMENTOS</v>
          </cell>
          <cell r="AF2083">
            <v>329</v>
          </cell>
          <cell r="AG2083" t="str">
            <v>COMPOSIÇÕES AUXILIARES</v>
          </cell>
          <cell r="AH2083">
            <v>0</v>
          </cell>
          <cell r="AI2083">
            <v>0</v>
          </cell>
        </row>
        <row r="2084">
          <cell r="G2084">
            <v>7028</v>
          </cell>
          <cell r="H2084" t="str">
            <v>ROLO COMPACTADOR DE PNEUS 111HP 11TON  - MANUTENCAO</v>
          </cell>
          <cell r="I2084" t="str">
            <v>H</v>
          </cell>
          <cell r="J2084">
            <v>21.67</v>
          </cell>
          <cell r="R2084">
            <v>0</v>
          </cell>
          <cell r="S2084">
            <v>0</v>
          </cell>
          <cell r="T2084">
            <v>0</v>
          </cell>
          <cell r="U2084">
            <v>0</v>
          </cell>
          <cell r="V2084">
            <v>21.66</v>
          </cell>
          <cell r="W2084">
            <v>100</v>
          </cell>
          <cell r="X2084">
            <v>0</v>
          </cell>
          <cell r="Y2084">
            <v>0</v>
          </cell>
          <cell r="Z2084">
            <v>0</v>
          </cell>
          <cell r="AA2084">
            <v>0</v>
          </cell>
          <cell r="AB2084" t="str">
            <v>CAIXA REFERENCIAL</v>
          </cell>
          <cell r="AD2084" t="str">
            <v>CHOR</v>
          </cell>
          <cell r="AE2084" t="str">
            <v>CUSTOS HORÁRIOS DE MÁQUINAS E EQUIPAMENTOS</v>
          </cell>
          <cell r="AF2084">
            <v>329</v>
          </cell>
          <cell r="AG2084" t="str">
            <v>COMPOSIÇÕES AUXILIARES</v>
          </cell>
          <cell r="AH2084">
            <v>0</v>
          </cell>
          <cell r="AI2084">
            <v>0</v>
          </cell>
        </row>
        <row r="2085">
          <cell r="G2085">
            <v>7028</v>
          </cell>
          <cell r="H2085" t="str">
            <v>ROLO COMPACTADOR DE PNEUS 111HP 11TON  - MANUTENCAO</v>
          </cell>
          <cell r="I2085" t="str">
            <v>H</v>
          </cell>
          <cell r="J2085">
            <v>21.67</v>
          </cell>
          <cell r="K2085" t="str">
            <v>INSUMO</v>
          </cell>
          <cell r="L2085">
            <v>13229</v>
          </cell>
          <cell r="M2085" t="str">
            <v>ROLO COMPACTADOR DE PNEUS ESTÁTICO, PRESSÃO VARIÁVEL, MULLER, MODELO AP-26, POTÊNCIA 111HP - PESO SEM/COM LASTRO 11/26T</v>
          </cell>
          <cell r="N2085" t="str">
            <v>UN</v>
          </cell>
          <cell r="O2085">
            <v>6.4299999999999991E-5</v>
          </cell>
          <cell r="P2085">
            <v>336940</v>
          </cell>
          <cell r="Q2085">
            <v>21.66</v>
          </cell>
          <cell r="AD2085" t="str">
            <v>CHOR</v>
          </cell>
          <cell r="AE2085" t="str">
            <v>CUSTOS HORÁRIOS DE MÁQUINAS E EQUIPAMENTOS</v>
          </cell>
          <cell r="AF2085">
            <v>329</v>
          </cell>
          <cell r="AG2085" t="str">
            <v>COMPOSIÇÕES AUXILIARES</v>
          </cell>
          <cell r="AH2085">
            <v>0</v>
          </cell>
          <cell r="AI2085">
            <v>0</v>
          </cell>
        </row>
        <row r="2086">
          <cell r="G2086">
            <v>7032</v>
          </cell>
          <cell r="H2086" t="str">
            <v>TANQUE ESTACINARIO TAA COM SERPENTINA E CAPACIDADE PARA 30.000L - DEPRECIACAO</v>
          </cell>
          <cell r="I2086" t="str">
            <v>H</v>
          </cell>
          <cell r="J2086">
            <v>5.22</v>
          </cell>
          <cell r="R2086">
            <v>0</v>
          </cell>
          <cell r="S2086">
            <v>0</v>
          </cell>
          <cell r="T2086">
            <v>0</v>
          </cell>
          <cell r="U2086">
            <v>0</v>
          </cell>
          <cell r="V2086">
            <v>5.22</v>
          </cell>
          <cell r="W2086">
            <v>100</v>
          </cell>
          <cell r="X2086">
            <v>0</v>
          </cell>
          <cell r="Y2086">
            <v>0</v>
          </cell>
          <cell r="Z2086">
            <v>0</v>
          </cell>
          <cell r="AA2086">
            <v>0</v>
          </cell>
          <cell r="AB2086" t="str">
            <v>CAIXA REFERENCIAL</v>
          </cell>
          <cell r="AD2086" t="str">
            <v>CHOR</v>
          </cell>
          <cell r="AE2086" t="str">
            <v>CUSTOS HORÁRIOS DE MÁQUINAS E EQUIPAMENTOS</v>
          </cell>
          <cell r="AF2086">
            <v>329</v>
          </cell>
          <cell r="AG2086" t="str">
            <v>COMPOSIÇÕES AUXILIARES</v>
          </cell>
          <cell r="AH2086">
            <v>0</v>
          </cell>
          <cell r="AI2086">
            <v>0</v>
          </cell>
        </row>
        <row r="2087">
          <cell r="G2087">
            <v>7032</v>
          </cell>
          <cell r="H2087" t="str">
            <v>TANQUE ESTACINARIO TAA COM SERPENTINA E CAPACIDADE PARA 30.000L - DEPRECIACAO</v>
          </cell>
          <cell r="I2087" t="str">
            <v>H</v>
          </cell>
          <cell r="J2087">
            <v>5.22</v>
          </cell>
          <cell r="K2087" t="str">
            <v>INSUMO</v>
          </cell>
          <cell r="L2087">
            <v>14405</v>
          </cell>
          <cell r="M2087" t="str">
            <v>TANQUE ESTACIONARIO FERLEX TAA -SERPENTINA CAP 30 000 L</v>
          </cell>
          <cell r="N2087" t="str">
            <v>UN</v>
          </cell>
          <cell r="O2087">
            <v>7.1400000000000001E-5</v>
          </cell>
          <cell r="P2087">
            <v>73110</v>
          </cell>
          <cell r="Q2087">
            <v>5.22</v>
          </cell>
          <cell r="AD2087" t="str">
            <v>CHOR</v>
          </cell>
          <cell r="AE2087" t="str">
            <v>CUSTOS HORÁRIOS DE MÁQUINAS E EQUIPAMENTOS</v>
          </cell>
          <cell r="AF2087">
            <v>329</v>
          </cell>
          <cell r="AG2087" t="str">
            <v>COMPOSIÇÕES AUXILIARES</v>
          </cell>
          <cell r="AH2087">
            <v>0</v>
          </cell>
          <cell r="AI2087">
            <v>0</v>
          </cell>
        </row>
        <row r="2088">
          <cell r="G2088">
            <v>7033</v>
          </cell>
          <cell r="H2088" t="str">
            <v>TANQUE ESTACINARIO TAA COM SERPENTINA E CAPACIDADE PARA 30.000L - JUROS</v>
          </cell>
          <cell r="I2088" t="str">
            <v>H</v>
          </cell>
          <cell r="J2088">
            <v>1.97</v>
          </cell>
          <cell r="R2088">
            <v>0</v>
          </cell>
          <cell r="S2088">
            <v>0</v>
          </cell>
          <cell r="T2088">
            <v>0</v>
          </cell>
          <cell r="U2088">
            <v>0</v>
          </cell>
          <cell r="V2088">
            <v>1.96</v>
          </cell>
          <cell r="W2088">
            <v>100</v>
          </cell>
          <cell r="X2088">
            <v>0</v>
          </cell>
          <cell r="Y2088">
            <v>0</v>
          </cell>
          <cell r="Z2088">
            <v>0</v>
          </cell>
          <cell r="AA2088">
            <v>0</v>
          </cell>
          <cell r="AB2088" t="str">
            <v>CAIXA REFERENCIAL</v>
          </cell>
          <cell r="AD2088" t="str">
            <v>CHOR</v>
          </cell>
          <cell r="AE2088" t="str">
            <v>CUSTOS HORÁRIOS DE MÁQUINAS E EQUIPAMENTOS</v>
          </cell>
          <cell r="AF2088">
            <v>329</v>
          </cell>
          <cell r="AG2088" t="str">
            <v>COMPOSIÇÕES AUXILIARES</v>
          </cell>
          <cell r="AH2088">
            <v>0</v>
          </cell>
          <cell r="AI2088">
            <v>0</v>
          </cell>
        </row>
        <row r="2089">
          <cell r="G2089">
            <v>7033</v>
          </cell>
          <cell r="H2089" t="str">
            <v>TANQUE ESTACINARIO TAA COM SERPENTINA E CAPACIDADE PARA 30.000L - JUROS</v>
          </cell>
          <cell r="I2089" t="str">
            <v>H</v>
          </cell>
          <cell r="J2089">
            <v>1.97</v>
          </cell>
          <cell r="K2089" t="str">
            <v>INSUMO</v>
          </cell>
          <cell r="L2089">
            <v>14405</v>
          </cell>
          <cell r="M2089" t="str">
            <v>TANQUE ESTACIONARIO FERLEX TAA -SERPENTINA CAP 30 000 L</v>
          </cell>
          <cell r="N2089" t="str">
            <v>UN</v>
          </cell>
          <cell r="O2089">
            <v>2.69E-5</v>
          </cell>
          <cell r="P2089">
            <v>73110</v>
          </cell>
          <cell r="Q2089">
            <v>1.96</v>
          </cell>
          <cell r="AD2089" t="str">
            <v>CHOR</v>
          </cell>
          <cell r="AE2089" t="str">
            <v>CUSTOS HORÁRIOS DE MÁQUINAS E EQUIPAMENTOS</v>
          </cell>
          <cell r="AF2089">
            <v>329</v>
          </cell>
          <cell r="AG2089" t="str">
            <v>COMPOSIÇÕES AUXILIARES</v>
          </cell>
          <cell r="AH2089">
            <v>0</v>
          </cell>
          <cell r="AI2089">
            <v>0</v>
          </cell>
        </row>
        <row r="2090">
          <cell r="G2090">
            <v>7034</v>
          </cell>
          <cell r="H2090" t="str">
            <v>TANQUE ESTACINARIO TAA COM SERPENTINA E CAPACIDADE PARA 30.000L  - MANUTENCAO</v>
          </cell>
          <cell r="I2090" t="str">
            <v>H</v>
          </cell>
          <cell r="J2090">
            <v>2.61</v>
          </cell>
          <cell r="R2090">
            <v>0</v>
          </cell>
          <cell r="S2090">
            <v>0</v>
          </cell>
          <cell r="T2090">
            <v>0</v>
          </cell>
          <cell r="U2090">
            <v>0</v>
          </cell>
          <cell r="V2090">
            <v>2.61</v>
          </cell>
          <cell r="W2090">
            <v>100</v>
          </cell>
          <cell r="X2090">
            <v>0</v>
          </cell>
          <cell r="Y2090">
            <v>0</v>
          </cell>
          <cell r="Z2090">
            <v>0</v>
          </cell>
          <cell r="AA2090">
            <v>0</v>
          </cell>
          <cell r="AB2090" t="str">
            <v>CAIXA REFERENCIAL</v>
          </cell>
          <cell r="AD2090" t="str">
            <v>CHOR</v>
          </cell>
          <cell r="AE2090" t="str">
            <v>CUSTOS HORÁRIOS DE MÁQUINAS E EQUIPAMENTOS</v>
          </cell>
          <cell r="AF2090">
            <v>329</v>
          </cell>
          <cell r="AG2090" t="str">
            <v>COMPOSIÇÕES AUXILIARES</v>
          </cell>
          <cell r="AH2090">
            <v>0</v>
          </cell>
          <cell r="AI2090">
            <v>0</v>
          </cell>
        </row>
        <row r="2091">
          <cell r="G2091">
            <v>7034</v>
          </cell>
          <cell r="H2091" t="str">
            <v>TANQUE ESTACINARIO TAA COM SERPENTINA E CAPACIDADE PARA 30.000L  - MANUTENCAO</v>
          </cell>
          <cell r="I2091" t="str">
            <v>H</v>
          </cell>
          <cell r="J2091">
            <v>2.61</v>
          </cell>
          <cell r="K2091" t="str">
            <v>INSUMO</v>
          </cell>
          <cell r="L2091">
            <v>14405</v>
          </cell>
          <cell r="M2091" t="str">
            <v>TANQUE ESTACIONARIO FERLEX TAA -SERPENTINA CAP 30 000 L</v>
          </cell>
          <cell r="N2091" t="str">
            <v>UN</v>
          </cell>
          <cell r="O2091">
            <v>3.57E-5</v>
          </cell>
          <cell r="P2091">
            <v>73110</v>
          </cell>
          <cell r="Q2091">
            <v>2.61</v>
          </cell>
          <cell r="AD2091" t="str">
            <v>CHOR</v>
          </cell>
          <cell r="AE2091" t="str">
            <v>CUSTOS HORÁRIOS DE MÁQUINAS E EQUIPAMENTOS</v>
          </cell>
          <cell r="AF2091">
            <v>329</v>
          </cell>
          <cell r="AG2091" t="str">
            <v>COMPOSIÇÕES AUXILIARES</v>
          </cell>
          <cell r="AH2091">
            <v>0</v>
          </cell>
          <cell r="AI2091">
            <v>0</v>
          </cell>
        </row>
        <row r="2092">
          <cell r="G2092">
            <v>7035</v>
          </cell>
          <cell r="H2092" t="str">
            <v>TANQUE ESTACINARIO TAA COM SERPENTINA CAPACIDADE DE 30.000L - CUSTOS COM MATERIAL</v>
          </cell>
          <cell r="I2092" t="str">
            <v>H</v>
          </cell>
          <cell r="J2092">
            <v>397.26</v>
          </cell>
          <cell r="R2092">
            <v>0</v>
          </cell>
          <cell r="S2092">
            <v>0</v>
          </cell>
          <cell r="T2092">
            <v>397.25</v>
          </cell>
          <cell r="U2092">
            <v>100</v>
          </cell>
          <cell r="V2092">
            <v>0</v>
          </cell>
          <cell r="W2092">
            <v>0</v>
          </cell>
          <cell r="X2092">
            <v>0</v>
          </cell>
          <cell r="Y2092">
            <v>0</v>
          </cell>
          <cell r="Z2092">
            <v>0</v>
          </cell>
          <cell r="AA2092">
            <v>0</v>
          </cell>
          <cell r="AB2092" t="str">
            <v>CAIXA REFERENCIAL</v>
          </cell>
          <cell r="AD2092" t="str">
            <v>CHOR</v>
          </cell>
          <cell r="AE2092" t="str">
            <v>CUSTOS HORÁRIOS DE MÁQUINAS E EQUIPAMENTOS</v>
          </cell>
          <cell r="AF2092">
            <v>329</v>
          </cell>
          <cell r="AG2092" t="str">
            <v>COMPOSIÇÕES AUXILIARES</v>
          </cell>
          <cell r="AH2092">
            <v>0</v>
          </cell>
          <cell r="AI2092">
            <v>0</v>
          </cell>
        </row>
        <row r="2093">
          <cell r="G2093">
            <v>7035</v>
          </cell>
          <cell r="H2093" t="str">
            <v>TANQUE ESTACINARIO TAA COM SERPENTINA CAPACIDADE DE 30.000L - CUSTOS COM MATERIAL</v>
          </cell>
          <cell r="I2093" t="str">
            <v>H</v>
          </cell>
          <cell r="J2093">
            <v>397.26</v>
          </cell>
          <cell r="K2093" t="str">
            <v>INSUMO</v>
          </cell>
          <cell r="L2093">
            <v>4221</v>
          </cell>
          <cell r="M2093" t="str">
            <v>OLEO DIESEL COMBUSTIVEL COMUM</v>
          </cell>
          <cell r="N2093" t="str">
            <v>L</v>
          </cell>
          <cell r="O2093">
            <v>171.23099999999999</v>
          </cell>
          <cell r="P2093">
            <v>2.3199999999999998</v>
          </cell>
          <cell r="Q2093">
            <v>397.25</v>
          </cell>
          <cell r="AD2093" t="str">
            <v>CHOR</v>
          </cell>
          <cell r="AE2093" t="str">
            <v>CUSTOS HORÁRIOS DE MÁQUINAS E EQUIPAMENTOS</v>
          </cell>
          <cell r="AF2093">
            <v>329</v>
          </cell>
          <cell r="AG2093" t="str">
            <v>COMPOSIÇÕES AUXILIARES</v>
          </cell>
          <cell r="AH2093">
            <v>0</v>
          </cell>
          <cell r="AI2093">
            <v>0</v>
          </cell>
        </row>
        <row r="2094">
          <cell r="G2094">
            <v>7038</v>
          </cell>
          <cell r="H2094" t="str">
            <v>ROLO COMPACTADOR DE PNEUS ESTATICO, PRESSAO VARIAVEL, POTENCIA 111HP - PESO SEM/COM LASTRO 9,5/22,4T - DEPRECIACAO</v>
          </cell>
          <cell r="I2094" t="str">
            <v>H</v>
          </cell>
          <cell r="J2094">
            <v>24.06</v>
          </cell>
          <cell r="R2094">
            <v>0</v>
          </cell>
          <cell r="S2094">
            <v>0</v>
          </cell>
          <cell r="T2094">
            <v>0</v>
          </cell>
          <cell r="U2094">
            <v>0</v>
          </cell>
          <cell r="V2094">
            <v>24.05</v>
          </cell>
          <cell r="W2094">
            <v>100</v>
          </cell>
          <cell r="X2094">
            <v>0</v>
          </cell>
          <cell r="Y2094">
            <v>0</v>
          </cell>
          <cell r="Z2094">
            <v>0</v>
          </cell>
          <cell r="AA2094">
            <v>0</v>
          </cell>
          <cell r="AB2094" t="str">
            <v>CAIXA REFERENCIAL</v>
          </cell>
          <cell r="AD2094" t="str">
            <v>CHOR</v>
          </cell>
          <cell r="AE2094" t="str">
            <v>CUSTOS HORÁRIOS DE MÁQUINAS E EQUIPAMENTOS</v>
          </cell>
          <cell r="AF2094">
            <v>329</v>
          </cell>
          <cell r="AG2094" t="str">
            <v>COMPOSIÇÕES AUXILIARES</v>
          </cell>
          <cell r="AH2094">
            <v>0</v>
          </cell>
          <cell r="AI2094">
            <v>0</v>
          </cell>
        </row>
        <row r="2095">
          <cell r="G2095">
            <v>7038</v>
          </cell>
          <cell r="H2095" t="str">
            <v>ROLO COMPACTADOR DE PNEUS ESTATICO, PRESSAO VARIAVEL, POTENCIA 111HP - PESO SEM/COM LASTRO 9,5/22,4T - DEPRECIACAO</v>
          </cell>
          <cell r="I2095" t="str">
            <v>H</v>
          </cell>
          <cell r="J2095">
            <v>24.06</v>
          </cell>
          <cell r="K2095" t="str">
            <v>INSUMO</v>
          </cell>
          <cell r="L2095">
            <v>10642</v>
          </cell>
          <cell r="M2095" t="str">
            <v>ROLO COMPACTADOR DE PNEUS ESTÁTICO, PRESSÃO VARIÁVEL, POTÊNCIA 111HP - PESO SEM/COM LASTRO 9,5/22,4T.</v>
          </cell>
          <cell r="N2095" t="str">
            <v>UN</v>
          </cell>
          <cell r="O2095">
            <v>7.1400000000000001E-5</v>
          </cell>
          <cell r="P2095">
            <v>336940</v>
          </cell>
          <cell r="Q2095">
            <v>24.05</v>
          </cell>
          <cell r="AD2095" t="str">
            <v>CHOR</v>
          </cell>
          <cell r="AE2095" t="str">
            <v>CUSTOS HORÁRIOS DE MÁQUINAS E EQUIPAMENTOS</v>
          </cell>
          <cell r="AF2095">
            <v>329</v>
          </cell>
          <cell r="AG2095" t="str">
            <v>COMPOSIÇÕES AUXILIARES</v>
          </cell>
          <cell r="AH2095">
            <v>0</v>
          </cell>
          <cell r="AI2095">
            <v>0</v>
          </cell>
        </row>
        <row r="2096">
          <cell r="G2096">
            <v>7039</v>
          </cell>
          <cell r="H2096" t="str">
            <v>ROLO COMPACTADOR DE PNEUS ESTATICO, PRESSAO VARIAVEL, POTENCIA 111HP - PESO SEM/COM LASTRO 9,5/22,4T - JUROS</v>
          </cell>
          <cell r="I2096" t="str">
            <v>H</v>
          </cell>
          <cell r="J2096">
            <v>12.03</v>
          </cell>
          <cell r="R2096">
            <v>0</v>
          </cell>
          <cell r="S2096">
            <v>0</v>
          </cell>
          <cell r="T2096">
            <v>0</v>
          </cell>
          <cell r="U2096">
            <v>0</v>
          </cell>
          <cell r="V2096">
            <v>12.02</v>
          </cell>
          <cell r="W2096">
            <v>100</v>
          </cell>
          <cell r="X2096">
            <v>0</v>
          </cell>
          <cell r="Y2096">
            <v>0</v>
          </cell>
          <cell r="Z2096">
            <v>0</v>
          </cell>
          <cell r="AA2096">
            <v>0</v>
          </cell>
          <cell r="AB2096" t="str">
            <v>CAIXA REFERENCIAL</v>
          </cell>
          <cell r="AD2096" t="str">
            <v>CHOR</v>
          </cell>
          <cell r="AE2096" t="str">
            <v>CUSTOS HORÁRIOS DE MÁQUINAS E EQUIPAMENTOS</v>
          </cell>
          <cell r="AF2096">
            <v>329</v>
          </cell>
          <cell r="AG2096" t="str">
            <v>COMPOSIÇÕES AUXILIARES</v>
          </cell>
          <cell r="AH2096">
            <v>0</v>
          </cell>
          <cell r="AI2096">
            <v>0</v>
          </cell>
        </row>
        <row r="2097">
          <cell r="G2097">
            <v>7039</v>
          </cell>
          <cell r="H2097" t="str">
            <v>ROLO COMPACTADOR DE PNEUS ESTATICO, PRESSAO VARIAVEL, POTENCIA 111HP - PESO SEM/COM LASTRO 9,5/22,4T - JUROS</v>
          </cell>
          <cell r="I2097" t="str">
            <v>H</v>
          </cell>
          <cell r="J2097">
            <v>12.03</v>
          </cell>
          <cell r="K2097" t="str">
            <v>INSUMO</v>
          </cell>
          <cell r="L2097">
            <v>10642</v>
          </cell>
          <cell r="M2097" t="str">
            <v>ROLO COMPACTADOR DE PNEUS ESTÁTICO, PRESSÃO VARIÁVEL, POTÊNCIA 111HP - PESO SEM/COM LASTRO 9,5/22,4T.</v>
          </cell>
          <cell r="N2097" t="str">
            <v>UN</v>
          </cell>
          <cell r="O2097">
            <v>3.57E-5</v>
          </cell>
          <cell r="P2097">
            <v>336940</v>
          </cell>
          <cell r="Q2097">
            <v>12.02</v>
          </cell>
          <cell r="AD2097" t="str">
            <v>CHOR</v>
          </cell>
          <cell r="AE2097" t="str">
            <v>CUSTOS HORÁRIOS DE MÁQUINAS E EQUIPAMENTOS</v>
          </cell>
          <cell r="AF2097">
            <v>329</v>
          </cell>
          <cell r="AG2097" t="str">
            <v>COMPOSIÇÕES AUXILIARES</v>
          </cell>
          <cell r="AH2097">
            <v>0</v>
          </cell>
          <cell r="AI2097">
            <v>0</v>
          </cell>
        </row>
        <row r="2098">
          <cell r="G2098">
            <v>7040</v>
          </cell>
          <cell r="H2098" t="str">
            <v>ROLO COMPACTADOR DE PNEUS ESTATICO, PRESSAO VARIAVEL, POTENCIA 111HP - PESO SEM/COM LASTRO 9,5/22,4T - MANUTENCAO</v>
          </cell>
          <cell r="I2098" t="str">
            <v>H</v>
          </cell>
          <cell r="J2098">
            <v>21.67</v>
          </cell>
          <cell r="R2098">
            <v>0</v>
          </cell>
          <cell r="S2098">
            <v>0</v>
          </cell>
          <cell r="T2098">
            <v>0</v>
          </cell>
          <cell r="U2098">
            <v>0</v>
          </cell>
          <cell r="V2098">
            <v>21.66</v>
          </cell>
          <cell r="W2098">
            <v>100</v>
          </cell>
          <cell r="X2098">
            <v>0</v>
          </cell>
          <cell r="Y2098">
            <v>0</v>
          </cell>
          <cell r="Z2098">
            <v>0</v>
          </cell>
          <cell r="AA2098">
            <v>0</v>
          </cell>
          <cell r="AB2098" t="str">
            <v>CAIXA REFERENCIAL</v>
          </cell>
          <cell r="AD2098" t="str">
            <v>CHOR</v>
          </cell>
          <cell r="AE2098" t="str">
            <v>CUSTOS HORÁRIOS DE MÁQUINAS E EQUIPAMENTOS</v>
          </cell>
          <cell r="AF2098">
            <v>329</v>
          </cell>
          <cell r="AG2098" t="str">
            <v>COMPOSIÇÕES AUXILIARES</v>
          </cell>
          <cell r="AH2098">
            <v>0</v>
          </cell>
          <cell r="AI2098">
            <v>0</v>
          </cell>
        </row>
        <row r="2099">
          <cell r="G2099">
            <v>7040</v>
          </cell>
          <cell r="H2099" t="str">
            <v>ROLO COMPACTADOR DE PNEUS ESTATICO, PRESSAO VARIAVEL, POTENCIA 111HP - PESO SEM/COM LASTRO 9,5/22,4T - MANUTENCAO</v>
          </cell>
          <cell r="I2099" t="str">
            <v>H</v>
          </cell>
          <cell r="J2099">
            <v>21.67</v>
          </cell>
          <cell r="K2099" t="str">
            <v>INSUMO</v>
          </cell>
          <cell r="L2099">
            <v>10642</v>
          </cell>
          <cell r="M2099" t="str">
            <v>ROLO COMPACTADOR DE PNEUS ESTÁTICO, PRESSÃO VARIÁVEL, POTÊNCIA 111HP - PESO SEM/COM LASTRO 9,5/22,4T.</v>
          </cell>
          <cell r="N2099" t="str">
            <v>UN</v>
          </cell>
          <cell r="O2099">
            <v>6.4299999999999991E-5</v>
          </cell>
          <cell r="P2099">
            <v>336940</v>
          </cell>
          <cell r="Q2099">
            <v>21.66</v>
          </cell>
          <cell r="AD2099" t="str">
            <v>CHOR</v>
          </cell>
          <cell r="AE2099" t="str">
            <v>CUSTOS HORÁRIOS DE MÁQUINAS E EQUIPAMENTOS</v>
          </cell>
          <cell r="AF2099">
            <v>329</v>
          </cell>
          <cell r="AG2099" t="str">
            <v>COMPOSIÇÕES AUXILIARES</v>
          </cell>
          <cell r="AH2099">
            <v>0</v>
          </cell>
          <cell r="AI2099">
            <v>0</v>
          </cell>
        </row>
        <row r="2100">
          <cell r="G2100">
            <v>7041</v>
          </cell>
          <cell r="H2100" t="str">
            <v>ROLO COMPACTADOR DE PNEUS ESTATICO, PRESSAO VARIAVEL, POTENCIA 111HP - PESO SEM/COM LASTRO 9,5/22,4T - CUSTOS COM MAO-DE-OBRA NA OPERACAO</v>
          </cell>
          <cell r="I2100" t="str">
            <v>H</v>
          </cell>
          <cell r="J2100">
            <v>13.09</v>
          </cell>
          <cell r="R2100">
            <v>13.09</v>
          </cell>
          <cell r="S2100">
            <v>100</v>
          </cell>
          <cell r="T2100">
            <v>0</v>
          </cell>
          <cell r="U2100">
            <v>0</v>
          </cell>
          <cell r="V2100">
            <v>0</v>
          </cell>
          <cell r="W2100">
            <v>0</v>
          </cell>
          <cell r="X2100">
            <v>0</v>
          </cell>
          <cell r="Y2100">
            <v>0</v>
          </cell>
          <cell r="Z2100">
            <v>0</v>
          </cell>
          <cell r="AA2100">
            <v>0</v>
          </cell>
          <cell r="AB2100" t="str">
            <v>CAIXA REFERENCIAL</v>
          </cell>
          <cell r="AD2100" t="str">
            <v>CHOR</v>
          </cell>
          <cell r="AE2100" t="str">
            <v>CUSTOS HORÁRIOS DE MÁQUINAS E EQUIPAMENTOS</v>
          </cell>
          <cell r="AF2100">
            <v>329</v>
          </cell>
          <cell r="AG2100" t="str">
            <v>COMPOSIÇÕES AUXILIARES</v>
          </cell>
          <cell r="AH2100">
            <v>0</v>
          </cell>
          <cell r="AI2100">
            <v>0</v>
          </cell>
        </row>
        <row r="2101">
          <cell r="G2101">
            <v>7041</v>
          </cell>
          <cell r="H2101" t="str">
            <v>ROLO COMPACTADOR DE PNEUS ESTATICO, PRESSAO VARIAVEL, POTENCIA 111HP - PESO SEM/COM LASTRO 9,5/22,4T - CUSTOS COM MAO-DE-OBRA NA OPERACAO</v>
          </cell>
          <cell r="I2101" t="str">
            <v>H</v>
          </cell>
          <cell r="J2101">
            <v>13.09</v>
          </cell>
          <cell r="K2101" t="str">
            <v>INSUMO</v>
          </cell>
          <cell r="L2101">
            <v>4238</v>
          </cell>
          <cell r="M2101" t="str">
            <v>OPERADOR DE ROLO COMPACTADOR</v>
          </cell>
          <cell r="N2101" t="str">
            <v>H</v>
          </cell>
          <cell r="O2101">
            <v>1</v>
          </cell>
          <cell r="P2101">
            <v>13.09</v>
          </cell>
          <cell r="Q2101">
            <v>13.09</v>
          </cell>
          <cell r="AD2101" t="str">
            <v>CHOR</v>
          </cell>
          <cell r="AE2101" t="str">
            <v>CUSTOS HORÁRIOS DE MÁQUINAS E EQUIPAMENTOS</v>
          </cell>
          <cell r="AF2101">
            <v>329</v>
          </cell>
          <cell r="AG2101" t="str">
            <v>COMPOSIÇÕES AUXILIARES</v>
          </cell>
          <cell r="AH2101">
            <v>0</v>
          </cell>
          <cell r="AI2101">
            <v>0</v>
          </cell>
        </row>
        <row r="2102">
          <cell r="G2102">
            <v>7044</v>
          </cell>
          <cell r="H2102" t="str">
            <v>CONJUNTO MOTOR-BOMBA DIESEL PARA DRENAGEM DE AGUA SUJA - 6HP - DEPRECIACAO</v>
          </cell>
          <cell r="I2102" t="str">
            <v>H</v>
          </cell>
          <cell r="J2102">
            <v>0.21</v>
          </cell>
          <cell r="R2102">
            <v>0</v>
          </cell>
          <cell r="S2102">
            <v>0</v>
          </cell>
          <cell r="T2102">
            <v>0</v>
          </cell>
          <cell r="U2102">
            <v>0</v>
          </cell>
          <cell r="V2102">
            <v>0.21</v>
          </cell>
          <cell r="W2102">
            <v>100</v>
          </cell>
          <cell r="X2102">
            <v>0</v>
          </cell>
          <cell r="Y2102">
            <v>0</v>
          </cell>
          <cell r="Z2102">
            <v>0</v>
          </cell>
          <cell r="AA2102">
            <v>0</v>
          </cell>
          <cell r="AB2102" t="str">
            <v>CAIXA REFERENCIAL</v>
          </cell>
          <cell r="AD2102" t="str">
            <v>CHOR</v>
          </cell>
          <cell r="AE2102" t="str">
            <v>CUSTOS HORÁRIOS DE MÁQUINAS E EQUIPAMENTOS</v>
          </cell>
          <cell r="AF2102">
            <v>329</v>
          </cell>
          <cell r="AG2102" t="str">
            <v>COMPOSIÇÕES AUXILIARES</v>
          </cell>
          <cell r="AH2102">
            <v>0</v>
          </cell>
          <cell r="AI2102">
            <v>0</v>
          </cell>
        </row>
        <row r="2103">
          <cell r="G2103">
            <v>7044</v>
          </cell>
          <cell r="H2103" t="str">
            <v>CONJUNTO MOTOR-BOMBA DIESEL PARA DRENAGEM DE AGUA SUJA - 6HP - DEPRECIACAO</v>
          </cell>
          <cell r="I2103" t="str">
            <v>H</v>
          </cell>
          <cell r="J2103">
            <v>0.21</v>
          </cell>
          <cell r="K2103" t="str">
            <v>INSUMO</v>
          </cell>
          <cell r="L2103">
            <v>720</v>
          </cell>
          <cell r="M2103" t="str">
            <v>MOTOBOMBA CENTRIFUGA P/ AGUA SUJA BOCAIS 3" X 2 1/2" C/ MOTOR    DIESEL OU GASOLINA * 6HP HM/Q = 10M/18M3/H A 65M/3M3/H*"</v>
          </cell>
          <cell r="N2103" t="str">
            <v>UN</v>
          </cell>
          <cell r="O2103">
            <v>6.0599999999999996E-5</v>
          </cell>
          <cell r="P2103">
            <v>3516.22</v>
          </cell>
          <cell r="Q2103">
            <v>0.21</v>
          </cell>
          <cell r="AD2103" t="str">
            <v>CHOR</v>
          </cell>
          <cell r="AE2103" t="str">
            <v>CUSTOS HORÁRIOS DE MÁQUINAS E EQUIPAMENTOS</v>
          </cell>
          <cell r="AF2103">
            <v>329</v>
          </cell>
          <cell r="AG2103" t="str">
            <v>COMPOSIÇÕES AUXILIARES</v>
          </cell>
          <cell r="AH2103">
            <v>0</v>
          </cell>
          <cell r="AI2103">
            <v>0</v>
          </cell>
        </row>
        <row r="2104">
          <cell r="G2104">
            <v>7045</v>
          </cell>
          <cell r="H2104" t="str">
            <v>CONJUNTO MOTOR-BOMBA DIESEL PARA DRENAGEM DE AGUA SUJA - 6HP - JUROS</v>
          </cell>
          <cell r="I2104" t="str">
            <v>H</v>
          </cell>
          <cell r="J2104">
            <v>0.13</v>
          </cell>
          <cell r="R2104">
            <v>0</v>
          </cell>
          <cell r="S2104">
            <v>0</v>
          </cell>
          <cell r="T2104">
            <v>0</v>
          </cell>
          <cell r="U2104">
            <v>0</v>
          </cell>
          <cell r="V2104">
            <v>0.12</v>
          </cell>
          <cell r="W2104">
            <v>100</v>
          </cell>
          <cell r="X2104">
            <v>0</v>
          </cell>
          <cell r="Y2104">
            <v>0</v>
          </cell>
          <cell r="Z2104">
            <v>0</v>
          </cell>
          <cell r="AA2104">
            <v>0</v>
          </cell>
          <cell r="AB2104" t="str">
            <v>CAIXA REFERENCIAL</v>
          </cell>
          <cell r="AD2104" t="str">
            <v>CHOR</v>
          </cell>
          <cell r="AE2104" t="str">
            <v>CUSTOS HORÁRIOS DE MÁQUINAS E EQUIPAMENTOS</v>
          </cell>
          <cell r="AF2104">
            <v>329</v>
          </cell>
          <cell r="AG2104" t="str">
            <v>COMPOSIÇÕES AUXILIARES</v>
          </cell>
          <cell r="AH2104">
            <v>0</v>
          </cell>
          <cell r="AI2104">
            <v>0</v>
          </cell>
        </row>
        <row r="2105">
          <cell r="G2105">
            <v>7045</v>
          </cell>
          <cell r="H2105" t="str">
            <v>CONJUNTO MOTOR-BOMBA DIESEL PARA DRENAGEM DE AGUA SUJA - 6HP - JUROS</v>
          </cell>
          <cell r="I2105" t="str">
            <v>H</v>
          </cell>
          <cell r="J2105">
            <v>0.13</v>
          </cell>
          <cell r="K2105" t="str">
            <v>INSUMO</v>
          </cell>
          <cell r="L2105">
            <v>720</v>
          </cell>
          <cell r="M2105" t="str">
            <v>MOTOBOMBA CENTRIFUGA P/ AGUA SUJA BOCAIS 3" X 2 1/2" C/ MOTOR    DIESEL OU GASOLINA * 6HP HM/Q = 10M/18M3/H A 65M/3M3/H*"</v>
          </cell>
          <cell r="N2105" t="str">
            <v>UN</v>
          </cell>
          <cell r="O2105">
            <v>3.6599999999999995E-5</v>
          </cell>
          <cell r="P2105">
            <v>3516.22</v>
          </cell>
          <cell r="Q2105">
            <v>0.12</v>
          </cell>
          <cell r="AD2105" t="str">
            <v>CHOR</v>
          </cell>
          <cell r="AE2105" t="str">
            <v>CUSTOS HORÁRIOS DE MÁQUINAS E EQUIPAMENTOS</v>
          </cell>
          <cell r="AF2105">
            <v>329</v>
          </cell>
          <cell r="AG2105" t="str">
            <v>COMPOSIÇÕES AUXILIARES</v>
          </cell>
          <cell r="AH2105">
            <v>0</v>
          </cell>
          <cell r="AI2105">
            <v>0</v>
          </cell>
        </row>
        <row r="2106">
          <cell r="G2106">
            <v>7046</v>
          </cell>
          <cell r="H2106" t="str">
            <v>CONJUNTO MOTOR-BOMBA DIESEL PARA DRENAGEM DE AGUA SUJA - 6HP - MANUTENCAO</v>
          </cell>
          <cell r="I2106" t="str">
            <v>H</v>
          </cell>
          <cell r="J2106">
            <v>0.21</v>
          </cell>
          <cell r="R2106">
            <v>0</v>
          </cell>
          <cell r="S2106">
            <v>0</v>
          </cell>
          <cell r="T2106">
            <v>0</v>
          </cell>
          <cell r="U2106">
            <v>0</v>
          </cell>
          <cell r="V2106">
            <v>0.21</v>
          </cell>
          <cell r="W2106">
            <v>100</v>
          </cell>
          <cell r="X2106">
            <v>0</v>
          </cell>
          <cell r="Y2106">
            <v>0</v>
          </cell>
          <cell r="Z2106">
            <v>0</v>
          </cell>
          <cell r="AA2106">
            <v>0</v>
          </cell>
          <cell r="AB2106" t="str">
            <v>CAIXA REFERENCIAL</v>
          </cell>
          <cell r="AD2106" t="str">
            <v>CHOR</v>
          </cell>
          <cell r="AE2106" t="str">
            <v>CUSTOS HORÁRIOS DE MÁQUINAS E EQUIPAMENTOS</v>
          </cell>
          <cell r="AF2106">
            <v>329</v>
          </cell>
          <cell r="AG2106" t="str">
            <v>COMPOSIÇÕES AUXILIARES</v>
          </cell>
          <cell r="AH2106">
            <v>0</v>
          </cell>
          <cell r="AI2106">
            <v>0</v>
          </cell>
        </row>
        <row r="2107">
          <cell r="G2107">
            <v>7046</v>
          </cell>
          <cell r="H2107" t="str">
            <v>CONJUNTO MOTOR-BOMBA DIESEL PARA DRENAGEM DE AGUA SUJA - 6HP - MANUTENCAO</v>
          </cell>
          <cell r="I2107" t="str">
            <v>H</v>
          </cell>
          <cell r="J2107">
            <v>0.21</v>
          </cell>
          <cell r="K2107" t="str">
            <v>INSUMO</v>
          </cell>
          <cell r="L2107">
            <v>720</v>
          </cell>
          <cell r="M2107" t="str">
            <v>MOTOBOMBA CENTRIFUGA P/ AGUA SUJA BOCAIS 3" X 2 1/2" C/ MOTOR    DIESEL OU GASOLINA * 6HP HM/Q = 10M/18M3/H A 65M/3M3/H*"</v>
          </cell>
          <cell r="N2107" t="str">
            <v>UN</v>
          </cell>
          <cell r="O2107">
            <v>5.9999999999999995E-5</v>
          </cell>
          <cell r="P2107">
            <v>3516.22</v>
          </cell>
          <cell r="Q2107">
            <v>0.21</v>
          </cell>
          <cell r="AD2107" t="str">
            <v>CHOR</v>
          </cell>
          <cell r="AE2107" t="str">
            <v>CUSTOS HORÁRIOS DE MÁQUINAS E EQUIPAMENTOS</v>
          </cell>
          <cell r="AF2107">
            <v>329</v>
          </cell>
          <cell r="AG2107" t="str">
            <v>COMPOSIÇÕES AUXILIARES</v>
          </cell>
          <cell r="AH2107">
            <v>0</v>
          </cell>
          <cell r="AI2107">
            <v>0</v>
          </cell>
        </row>
        <row r="2108">
          <cell r="G2108">
            <v>7047</v>
          </cell>
          <cell r="H2108" t="str">
            <v>CONJUNTO MOTOR-BOMBA DIESEL PARA DRENAGEM DE AGUA SUJA - 6HP - CUSTOS COM MATERIAL NA OPERACAO</v>
          </cell>
          <cell r="I2108" t="str">
            <v>H</v>
          </cell>
          <cell r="J2108">
            <v>3.55</v>
          </cell>
          <cell r="R2108">
            <v>0</v>
          </cell>
          <cell r="S2108">
            <v>0</v>
          </cell>
          <cell r="T2108">
            <v>3.54</v>
          </cell>
          <cell r="U2108">
            <v>100</v>
          </cell>
          <cell r="V2108">
            <v>0</v>
          </cell>
          <cell r="W2108">
            <v>0</v>
          </cell>
          <cell r="X2108">
            <v>0</v>
          </cell>
          <cell r="Y2108">
            <v>0</v>
          </cell>
          <cell r="Z2108">
            <v>0</v>
          </cell>
          <cell r="AA2108">
            <v>0</v>
          </cell>
          <cell r="AB2108" t="str">
            <v>CAIXA REFERENCIAL</v>
          </cell>
          <cell r="AD2108" t="str">
            <v>CHOR</v>
          </cell>
          <cell r="AE2108" t="str">
            <v>CUSTOS HORÁRIOS DE MÁQUINAS E EQUIPAMENTOS</v>
          </cell>
          <cell r="AF2108">
            <v>329</v>
          </cell>
          <cell r="AG2108" t="str">
            <v>COMPOSIÇÕES AUXILIARES</v>
          </cell>
          <cell r="AH2108">
            <v>0</v>
          </cell>
          <cell r="AI2108">
            <v>0</v>
          </cell>
        </row>
        <row r="2109">
          <cell r="G2109">
            <v>7047</v>
          </cell>
          <cell r="H2109" t="str">
            <v>CONJUNTO MOTOR-BOMBA DIESEL PARA DRENAGEM DE AGUA SUJA - 6HP - CUSTOS COM MATERIAL NA OPERACAO</v>
          </cell>
          <cell r="I2109" t="str">
            <v>H</v>
          </cell>
          <cell r="J2109">
            <v>3.55</v>
          </cell>
          <cell r="K2109" t="str">
            <v>INSUMO</v>
          </cell>
          <cell r="L2109">
            <v>4221</v>
          </cell>
          <cell r="M2109" t="str">
            <v>OLEO DIESEL COMBUSTIVEL COMUM</v>
          </cell>
          <cell r="N2109" t="str">
            <v>L</v>
          </cell>
          <cell r="O2109">
            <v>1.53</v>
          </cell>
          <cell r="P2109">
            <v>2.3199999999999998</v>
          </cell>
          <cell r="Q2109">
            <v>3.54</v>
          </cell>
          <cell r="AD2109" t="str">
            <v>CHOR</v>
          </cell>
          <cell r="AE2109" t="str">
            <v>CUSTOS HORÁRIOS DE MÁQUINAS E EQUIPAMENTOS</v>
          </cell>
          <cell r="AF2109">
            <v>329</v>
          </cell>
          <cell r="AG2109" t="str">
            <v>COMPOSIÇÕES AUXILIARES</v>
          </cell>
          <cell r="AH2109">
            <v>0</v>
          </cell>
          <cell r="AI2109">
            <v>0</v>
          </cell>
        </row>
        <row r="2110">
          <cell r="G2110">
            <v>7048</v>
          </cell>
          <cell r="H2110" t="str">
            <v>CONJUNTO MOTOR-BOMBA DIESEL PARA DRENAGEM DE AGUA SUJA - 6HP - MAO-DE-OBRA NA OPERACAO</v>
          </cell>
          <cell r="I2110" t="str">
            <v>H</v>
          </cell>
          <cell r="J2110">
            <v>13.76</v>
          </cell>
          <cell r="R2110">
            <v>13.76</v>
          </cell>
          <cell r="S2110">
            <v>100</v>
          </cell>
          <cell r="T2110">
            <v>0</v>
          </cell>
          <cell r="U2110">
            <v>0</v>
          </cell>
          <cell r="V2110">
            <v>0</v>
          </cell>
          <cell r="W2110">
            <v>0</v>
          </cell>
          <cell r="X2110">
            <v>0</v>
          </cell>
          <cell r="Y2110">
            <v>0</v>
          </cell>
          <cell r="Z2110">
            <v>0</v>
          </cell>
          <cell r="AA2110">
            <v>0</v>
          </cell>
          <cell r="AB2110" t="str">
            <v>CAIXA REFERENCIAL</v>
          </cell>
          <cell r="AD2110" t="str">
            <v>CHOR</v>
          </cell>
          <cell r="AE2110" t="str">
            <v>CUSTOS HORÁRIOS DE MÁQUINAS E EQUIPAMENTOS</v>
          </cell>
          <cell r="AF2110">
            <v>329</v>
          </cell>
          <cell r="AG2110" t="str">
            <v>COMPOSIÇÕES AUXILIARES</v>
          </cell>
          <cell r="AH2110">
            <v>0</v>
          </cell>
          <cell r="AI2110">
            <v>0</v>
          </cell>
        </row>
        <row r="2111">
          <cell r="G2111">
            <v>7048</v>
          </cell>
          <cell r="H2111" t="str">
            <v>CONJUNTO MOTOR-BOMBA DIESEL PARA DRENAGEM DE AGUA SUJA - 6HP - MAO-DE-OBRA NA OPERACAO</v>
          </cell>
          <cell r="I2111" t="str">
            <v>H</v>
          </cell>
          <cell r="J2111">
            <v>13.76</v>
          </cell>
          <cell r="K2111" t="str">
            <v>INSUMO</v>
          </cell>
          <cell r="L2111">
            <v>4230</v>
          </cell>
          <cell r="M2111" t="str">
            <v>OPERADOR DE MAQUINAS E EQUIPAMENTOS</v>
          </cell>
          <cell r="N2111" t="str">
            <v>H</v>
          </cell>
          <cell r="O2111">
            <v>1</v>
          </cell>
          <cell r="P2111">
            <v>13.76</v>
          </cell>
          <cell r="Q2111">
            <v>13.76</v>
          </cell>
          <cell r="AD2111" t="str">
            <v>CHOR</v>
          </cell>
          <cell r="AE2111" t="str">
            <v>CUSTOS HORÁRIOS DE MÁQUINAS E EQUIPAMENTOS</v>
          </cell>
          <cell r="AF2111">
            <v>329</v>
          </cell>
          <cell r="AG2111" t="str">
            <v>COMPOSIÇÕES AUXILIARES</v>
          </cell>
          <cell r="AH2111">
            <v>0</v>
          </cell>
          <cell r="AI2111">
            <v>0</v>
          </cell>
        </row>
        <row r="2112">
          <cell r="G2112">
            <v>7051</v>
          </cell>
          <cell r="H2112" t="str">
            <v>ROLO COMPACTADOR VIBRATÓRIO PÉ DE CARNEIRO, POTÊNCIA 150HP, PESO OPERACIONAL 9,8 T, IMPACTO DINÂMICO 31,75 T - DEPRECIACAO</v>
          </cell>
          <cell r="I2112" t="str">
            <v>H</v>
          </cell>
          <cell r="J2112">
            <v>22.97</v>
          </cell>
          <cell r="R2112">
            <v>0</v>
          </cell>
          <cell r="S2112">
            <v>0</v>
          </cell>
          <cell r="T2112">
            <v>0</v>
          </cell>
          <cell r="U2112">
            <v>0</v>
          </cell>
          <cell r="V2112">
            <v>22.97</v>
          </cell>
          <cell r="W2112">
            <v>100</v>
          </cell>
          <cell r="X2112">
            <v>0</v>
          </cell>
          <cell r="Y2112">
            <v>0</v>
          </cell>
          <cell r="Z2112">
            <v>0</v>
          </cell>
          <cell r="AA2112">
            <v>0</v>
          </cell>
          <cell r="AB2112" t="str">
            <v>CAIXA REFERENCIAL</v>
          </cell>
          <cell r="AD2112" t="str">
            <v>CHOR</v>
          </cell>
          <cell r="AE2112" t="str">
            <v>CUSTOS HORÁRIOS DE MÁQUINAS E EQUIPAMENTOS</v>
          </cell>
          <cell r="AF2112">
            <v>329</v>
          </cell>
          <cell r="AG2112" t="str">
            <v>COMPOSIÇÕES AUXILIARES</v>
          </cell>
          <cell r="AH2112">
            <v>0</v>
          </cell>
          <cell r="AI2112">
            <v>0</v>
          </cell>
        </row>
        <row r="2113">
          <cell r="G2113">
            <v>7051</v>
          </cell>
          <cell r="H2113" t="str">
            <v>ROLO COMPACTADOR VIBRATÓRIO PÉ DE CARNEIRO, POTÊNCIA 150HP, PESO OPERACIONAL 9,8 T, IMPACTO DINÂMICO 31,75 T - DEPRECIACAO</v>
          </cell>
          <cell r="I2113" t="str">
            <v>H</v>
          </cell>
          <cell r="J2113">
            <v>22.97</v>
          </cell>
          <cell r="K2113" t="str">
            <v>INSUMO</v>
          </cell>
          <cell r="L2113">
            <v>14489</v>
          </cell>
          <cell r="M2113" t="str">
            <v>ROLO COMPACTADOR VIBRATÓRIO PÉ DE CARNEIRO, MULLER, MODELO VAP-70P, POTÊNCIA 150HP - PESO OPERACIONAL 9,8T - IMPACTO DINÂMICO 31,75T</v>
          </cell>
          <cell r="N2113" t="str">
            <v>UN</v>
          </cell>
          <cell r="O2113">
            <v>7.1400000000000001E-5</v>
          </cell>
          <cell r="P2113">
            <v>321738.48</v>
          </cell>
          <cell r="Q2113">
            <v>22.97</v>
          </cell>
          <cell r="AD2113" t="str">
            <v>CHOR</v>
          </cell>
          <cell r="AE2113" t="str">
            <v>CUSTOS HORÁRIOS DE MÁQUINAS E EQUIPAMENTOS</v>
          </cell>
          <cell r="AF2113">
            <v>329</v>
          </cell>
          <cell r="AG2113" t="str">
            <v>COMPOSIÇÕES AUXILIARES</v>
          </cell>
          <cell r="AH2113">
            <v>0</v>
          </cell>
          <cell r="AI2113">
            <v>0</v>
          </cell>
        </row>
        <row r="2114">
          <cell r="G2114">
            <v>7052</v>
          </cell>
          <cell r="H2114" t="str">
            <v>ROLO COMPACTADOR VIBRATÓRIO PÉ DE CARNEIRO, POTÊNCIA 150HP, PESO OPERACIONAL 9,8 T, IMPACTO DINÂMICO 31,75 T - JUROS</v>
          </cell>
          <cell r="I2114" t="str">
            <v>H</v>
          </cell>
          <cell r="J2114">
            <v>11.49</v>
          </cell>
          <cell r="R2114">
            <v>0</v>
          </cell>
          <cell r="S2114">
            <v>0</v>
          </cell>
          <cell r="T2114">
            <v>0</v>
          </cell>
          <cell r="U2114">
            <v>0</v>
          </cell>
          <cell r="V2114">
            <v>11.48</v>
          </cell>
          <cell r="W2114">
            <v>100</v>
          </cell>
          <cell r="X2114">
            <v>0</v>
          </cell>
          <cell r="Y2114">
            <v>0</v>
          </cell>
          <cell r="Z2114">
            <v>0</v>
          </cell>
          <cell r="AA2114">
            <v>0</v>
          </cell>
          <cell r="AB2114" t="str">
            <v>CAIXA REFERENCIAL</v>
          </cell>
          <cell r="AD2114" t="str">
            <v>CHOR</v>
          </cell>
          <cell r="AE2114" t="str">
            <v>CUSTOS HORÁRIOS DE MÁQUINAS E EQUIPAMENTOS</v>
          </cell>
          <cell r="AF2114">
            <v>329</v>
          </cell>
          <cell r="AG2114" t="str">
            <v>COMPOSIÇÕES AUXILIARES</v>
          </cell>
          <cell r="AH2114">
            <v>0</v>
          </cell>
          <cell r="AI2114">
            <v>0</v>
          </cell>
        </row>
        <row r="2115">
          <cell r="G2115">
            <v>7052</v>
          </cell>
          <cell r="H2115" t="str">
            <v>ROLO COMPACTADOR VIBRATÓRIO PÉ DE CARNEIRO, POTÊNCIA 150HP, PESO OPERACIONAL 9,8 T, IMPACTO DINÂMICO 31,75 T - JUROS</v>
          </cell>
          <cell r="I2115" t="str">
            <v>H</v>
          </cell>
          <cell r="J2115">
            <v>11.49</v>
          </cell>
          <cell r="K2115" t="str">
            <v>INSUMO</v>
          </cell>
          <cell r="L2115">
            <v>14489</v>
          </cell>
          <cell r="M2115" t="str">
            <v>ROLO COMPACTADOR VIBRATÓRIO PÉ DE CARNEIRO, MULLER, MODELO VAP-70P, POTÊNCIA 150HP - PESO OPERACIONAL 9,8T - IMPACTO DINÂMICO 31,75T</v>
          </cell>
          <cell r="N2115" t="str">
            <v>UN</v>
          </cell>
          <cell r="O2115">
            <v>3.57E-5</v>
          </cell>
          <cell r="P2115">
            <v>321738.48</v>
          </cell>
          <cell r="Q2115">
            <v>11.48</v>
          </cell>
          <cell r="AD2115" t="str">
            <v>CHOR</v>
          </cell>
          <cell r="AE2115" t="str">
            <v>CUSTOS HORÁRIOS DE MÁQUINAS E EQUIPAMENTOS</v>
          </cell>
          <cell r="AF2115">
            <v>329</v>
          </cell>
          <cell r="AG2115" t="str">
            <v>COMPOSIÇÕES AUXILIARES</v>
          </cell>
          <cell r="AH2115">
            <v>0</v>
          </cell>
          <cell r="AI2115">
            <v>0</v>
          </cell>
        </row>
        <row r="2116">
          <cell r="G2116">
            <v>7053</v>
          </cell>
          <cell r="H2116" t="str">
            <v>ROLO COMPACTADOR VIBRATÓRIO PÉ DE CARNEIRO, POTÊNCIA 150HP, PESO OPERACIONAL 9,8 T, IMPACTO DINÂMICO 31,75 T</v>
          </cell>
          <cell r="I2116" t="str">
            <v>H</v>
          </cell>
          <cell r="J2116">
            <v>20.69</v>
          </cell>
          <cell r="R2116">
            <v>0</v>
          </cell>
          <cell r="S2116">
            <v>0</v>
          </cell>
          <cell r="T2116">
            <v>0</v>
          </cell>
          <cell r="U2116">
            <v>0</v>
          </cell>
          <cell r="V2116">
            <v>20.68</v>
          </cell>
          <cell r="W2116">
            <v>100</v>
          </cell>
          <cell r="X2116">
            <v>0</v>
          </cell>
          <cell r="Y2116">
            <v>0</v>
          </cell>
          <cell r="Z2116">
            <v>0</v>
          </cell>
          <cell r="AA2116">
            <v>0</v>
          </cell>
          <cell r="AB2116" t="str">
            <v>CAIXA REFERENCIAL</v>
          </cell>
          <cell r="AD2116" t="str">
            <v>CHOR</v>
          </cell>
          <cell r="AE2116" t="str">
            <v>CUSTOS HORÁRIOS DE MÁQUINAS E EQUIPAMENTOS</v>
          </cell>
          <cell r="AF2116">
            <v>329</v>
          </cell>
          <cell r="AG2116" t="str">
            <v>COMPOSIÇÕES AUXILIARES</v>
          </cell>
          <cell r="AH2116">
            <v>0</v>
          </cell>
          <cell r="AI2116">
            <v>0</v>
          </cell>
        </row>
        <row r="2117">
          <cell r="G2117">
            <v>7053</v>
          </cell>
          <cell r="H2117" t="str">
            <v>ROLO COMPACTADOR VIBRATÓRIO PÉ DE CARNEIRO, POTÊNCIA 150HP, PESO OPERACIONAL 9,8 T, IMPACTO DINÂMICO 31,75 T</v>
          </cell>
          <cell r="I2117" t="str">
            <v>H</v>
          </cell>
          <cell r="J2117">
            <v>20.69</v>
          </cell>
          <cell r="K2117" t="str">
            <v>INSUMO</v>
          </cell>
          <cell r="L2117">
            <v>14489</v>
          </cell>
          <cell r="M2117" t="str">
            <v>ROLO COMPACTADOR VIBRATÓRIO PÉ DE CARNEIRO, MULLER, MODELO VAP-70P, POTÊNCIA 150HP - PESO OPERACIONAL 9,8T - IMPACTO DINÂMICO 31,75T</v>
          </cell>
          <cell r="N2117" t="str">
            <v>UN</v>
          </cell>
          <cell r="O2117">
            <v>6.4299999999999991E-5</v>
          </cell>
          <cell r="P2117">
            <v>321738.48</v>
          </cell>
          <cell r="Q2117">
            <v>20.68</v>
          </cell>
          <cell r="AD2117" t="str">
            <v>CHOR</v>
          </cell>
          <cell r="AE2117" t="str">
            <v>CUSTOS HORÁRIOS DE MÁQUINAS E EQUIPAMENTOS</v>
          </cell>
          <cell r="AF2117">
            <v>329</v>
          </cell>
          <cell r="AG2117" t="str">
            <v>COMPOSIÇÕES AUXILIARES</v>
          </cell>
          <cell r="AH2117">
            <v>0</v>
          </cell>
          <cell r="AI2117">
            <v>0</v>
          </cell>
        </row>
        <row r="2118">
          <cell r="G2118">
            <v>7054</v>
          </cell>
          <cell r="H2118" t="str">
            <v>ROLO COMPACTADOR VIBRATÓRIO PÉ DE CARNEIRO, POTÊNCIA 150HP, PESO OPERACIONAL 9,8 T, IMPACTO DINÂMICO 31,75 T - CUSTOS COM MATERIAL NA OPERACAO</v>
          </cell>
          <cell r="I2118" t="str">
            <v>H</v>
          </cell>
          <cell r="J2118">
            <v>53.04</v>
          </cell>
          <cell r="R2118">
            <v>0</v>
          </cell>
          <cell r="S2118">
            <v>0</v>
          </cell>
          <cell r="T2118">
            <v>53.03</v>
          </cell>
          <cell r="U2118">
            <v>100</v>
          </cell>
          <cell r="V2118">
            <v>0</v>
          </cell>
          <cell r="W2118">
            <v>0</v>
          </cell>
          <cell r="X2118">
            <v>0</v>
          </cell>
          <cell r="Y2118">
            <v>0</v>
          </cell>
          <cell r="Z2118">
            <v>0</v>
          </cell>
          <cell r="AA2118">
            <v>0</v>
          </cell>
          <cell r="AB2118" t="str">
            <v>CAIXA REFERENCIAL</v>
          </cell>
          <cell r="AD2118" t="str">
            <v>CHOR</v>
          </cell>
          <cell r="AE2118" t="str">
            <v>CUSTOS HORÁRIOS DE MÁQUINAS E EQUIPAMENTOS</v>
          </cell>
          <cell r="AF2118">
            <v>329</v>
          </cell>
          <cell r="AG2118" t="str">
            <v>COMPOSIÇÕES AUXILIARES</v>
          </cell>
          <cell r="AH2118">
            <v>0</v>
          </cell>
          <cell r="AI2118">
            <v>0</v>
          </cell>
        </row>
        <row r="2119">
          <cell r="G2119">
            <v>7054</v>
          </cell>
          <cell r="H2119" t="str">
            <v>ROLO COMPACTADOR VIBRATÓRIO PÉ DE CARNEIRO, POTÊNCIA 150HP, PESO OPERACIONAL 9,8 T, IMPACTO DINÂMICO 31,75 T - CUSTOS COM MATERIAL NA OPERACAO</v>
          </cell>
          <cell r="I2119" t="str">
            <v>H</v>
          </cell>
          <cell r="J2119">
            <v>53.04</v>
          </cell>
          <cell r="K2119" t="str">
            <v>INSUMO</v>
          </cell>
          <cell r="L2119">
            <v>4221</v>
          </cell>
          <cell r="M2119" t="str">
            <v>OLEO DIESEL COMBUSTIVEL COMUM</v>
          </cell>
          <cell r="N2119" t="str">
            <v>L</v>
          </cell>
          <cell r="O2119">
            <v>22.86</v>
          </cell>
          <cell r="P2119">
            <v>2.3199999999999998</v>
          </cell>
          <cell r="Q2119">
            <v>53.03</v>
          </cell>
          <cell r="AD2119" t="str">
            <v>CHOR</v>
          </cell>
          <cell r="AE2119" t="str">
            <v>CUSTOS HORÁRIOS DE MÁQUINAS E EQUIPAMENTOS</v>
          </cell>
          <cell r="AF2119">
            <v>329</v>
          </cell>
          <cell r="AG2119" t="str">
            <v>COMPOSIÇÕES AUXILIARES</v>
          </cell>
          <cell r="AH2119">
            <v>0</v>
          </cell>
          <cell r="AI2119">
            <v>0</v>
          </cell>
        </row>
        <row r="2120">
          <cell r="G2120">
            <v>7055</v>
          </cell>
          <cell r="H2120" t="str">
            <v>ROLO COMPACTADOR AUTOPROPELIDO 127HP 10260KG - MAO-DE-OBRA NA OPERACAO</v>
          </cell>
          <cell r="I2120" t="str">
            <v>H</v>
          </cell>
          <cell r="J2120">
            <v>13.09</v>
          </cell>
          <cell r="R2120">
            <v>13.09</v>
          </cell>
          <cell r="S2120">
            <v>100</v>
          </cell>
          <cell r="T2120">
            <v>0</v>
          </cell>
          <cell r="U2120">
            <v>0</v>
          </cell>
          <cell r="V2120">
            <v>0</v>
          </cell>
          <cell r="W2120">
            <v>0</v>
          </cell>
          <cell r="X2120">
            <v>0</v>
          </cell>
          <cell r="Y2120">
            <v>0</v>
          </cell>
          <cell r="Z2120">
            <v>0</v>
          </cell>
          <cell r="AA2120">
            <v>0</v>
          </cell>
          <cell r="AB2120" t="str">
            <v>CAIXA REFERENCIAL</v>
          </cell>
          <cell r="AD2120" t="str">
            <v>CHOR</v>
          </cell>
          <cell r="AE2120" t="str">
            <v>CUSTOS HORÁRIOS DE MÁQUINAS E EQUIPAMENTOS</v>
          </cell>
          <cell r="AF2120">
            <v>329</v>
          </cell>
          <cell r="AG2120" t="str">
            <v>COMPOSIÇÕES AUXILIARES</v>
          </cell>
          <cell r="AH2120">
            <v>0</v>
          </cell>
          <cell r="AI2120">
            <v>0</v>
          </cell>
        </row>
        <row r="2121">
          <cell r="G2121">
            <v>7055</v>
          </cell>
          <cell r="H2121" t="str">
            <v>ROLO COMPACTADOR AUTOPROPELIDO 127HP 10260KG - MAO-DE-OBRA NA OPERACAO</v>
          </cell>
          <cell r="I2121" t="str">
            <v>H</v>
          </cell>
          <cell r="J2121">
            <v>13.09</v>
          </cell>
          <cell r="K2121" t="str">
            <v>INSUMO</v>
          </cell>
          <cell r="L2121">
            <v>4238</v>
          </cell>
          <cell r="M2121" t="str">
            <v>OPERADOR DE ROLO COMPACTADOR</v>
          </cell>
          <cell r="N2121" t="str">
            <v>H</v>
          </cell>
          <cell r="O2121">
            <v>1</v>
          </cell>
          <cell r="P2121">
            <v>13.09</v>
          </cell>
          <cell r="Q2121">
            <v>13.09</v>
          </cell>
          <cell r="AD2121" t="str">
            <v>CHOR</v>
          </cell>
          <cell r="AE2121" t="str">
            <v>CUSTOS HORÁRIOS DE MÁQUINAS E EQUIPAMENTOS</v>
          </cell>
          <cell r="AF2121">
            <v>329</v>
          </cell>
          <cell r="AG2121" t="str">
            <v>COMPOSIÇÕES AUXILIARES</v>
          </cell>
          <cell r="AH2121">
            <v>0</v>
          </cell>
          <cell r="AI2121">
            <v>0</v>
          </cell>
        </row>
        <row r="2122">
          <cell r="G2122">
            <v>7058</v>
          </cell>
          <cell r="H2122" t="str">
            <v>CAMINHAO BASCULANTE 4,0M3 152CV COM CAPACIDADE UTIL DE  8,5T - DEPRECIACAO</v>
          </cell>
          <cell r="I2122" t="str">
            <v>H</v>
          </cell>
          <cell r="J2122">
            <v>18.649999999999999</v>
          </cell>
          <cell r="R2122">
            <v>0</v>
          </cell>
          <cell r="S2122">
            <v>0</v>
          </cell>
          <cell r="T2122">
            <v>0</v>
          </cell>
          <cell r="U2122">
            <v>0</v>
          </cell>
          <cell r="V2122">
            <v>18.64</v>
          </cell>
          <cell r="W2122">
            <v>100</v>
          </cell>
          <cell r="X2122">
            <v>0</v>
          </cell>
          <cell r="Y2122">
            <v>0</v>
          </cell>
          <cell r="Z2122">
            <v>0</v>
          </cell>
          <cell r="AA2122">
            <v>0</v>
          </cell>
          <cell r="AB2122" t="str">
            <v>CAIXA REFERENCIAL</v>
          </cell>
          <cell r="AD2122" t="str">
            <v>CHOR</v>
          </cell>
          <cell r="AE2122" t="str">
            <v>CUSTOS HORÁRIOS DE MÁQUINAS E EQUIPAMENTOS</v>
          </cell>
          <cell r="AF2122">
            <v>329</v>
          </cell>
          <cell r="AG2122" t="str">
            <v>COMPOSIÇÕES AUXILIARES</v>
          </cell>
          <cell r="AH2122">
            <v>0</v>
          </cell>
          <cell r="AI2122">
            <v>0</v>
          </cell>
        </row>
        <row r="2123">
          <cell r="G2123">
            <v>7058</v>
          </cell>
          <cell r="H2123" t="str">
            <v>CAMINHAO BASCULANTE 4,0M3 152CV COM CAPACIDADE UTIL DE  8,5T - DEPRECIACAO</v>
          </cell>
          <cell r="I2123" t="str">
            <v>H</v>
          </cell>
          <cell r="J2123">
            <v>18.649999999999999</v>
          </cell>
          <cell r="K2123" t="str">
            <v>INSUMO</v>
          </cell>
          <cell r="L2123">
            <v>13598</v>
          </cell>
          <cell r="M2123" t="str">
            <v>CAMINHAO BASCULANTE 4,0M3 TOCO MERCEDES BENZ 1215 C - POTENCIA 152 CV - PBT 12900KG -CARGA UTIL MAX C/ EQUIP 8550KG - DIST ENTRE EIXOS 4830MM   - INCL CACAMBA</v>
          </cell>
          <cell r="N2123" t="str">
            <v>UN</v>
          </cell>
          <cell r="O2123">
            <v>9.9999999999999991E-5</v>
          </cell>
          <cell r="P2123">
            <v>186450</v>
          </cell>
          <cell r="Q2123">
            <v>18.64</v>
          </cell>
          <cell r="AD2123" t="str">
            <v>CHOR</v>
          </cell>
          <cell r="AE2123" t="str">
            <v>CUSTOS HORÁRIOS DE MÁQUINAS E EQUIPAMENTOS</v>
          </cell>
          <cell r="AF2123">
            <v>329</v>
          </cell>
          <cell r="AG2123" t="str">
            <v>COMPOSIÇÕES AUXILIARES</v>
          </cell>
          <cell r="AH2123">
            <v>0</v>
          </cell>
          <cell r="AI2123">
            <v>0</v>
          </cell>
        </row>
        <row r="2124">
          <cell r="G2124">
            <v>7059</v>
          </cell>
          <cell r="H2124" t="str">
            <v>CAMINHAO BASCULANTE 4,0M3 CARGA UTIL 8,5T 152CV - JUROS</v>
          </cell>
          <cell r="I2124" t="str">
            <v>H</v>
          </cell>
          <cell r="J2124">
            <v>5.95</v>
          </cell>
          <cell r="R2124">
            <v>0</v>
          </cell>
          <cell r="S2124">
            <v>0</v>
          </cell>
          <cell r="T2124">
            <v>0</v>
          </cell>
          <cell r="U2124">
            <v>0</v>
          </cell>
          <cell r="V2124">
            <v>5.94</v>
          </cell>
          <cell r="W2124">
            <v>100</v>
          </cell>
          <cell r="X2124">
            <v>0</v>
          </cell>
          <cell r="Y2124">
            <v>0</v>
          </cell>
          <cell r="Z2124">
            <v>0</v>
          </cell>
          <cell r="AA2124">
            <v>0</v>
          </cell>
          <cell r="AB2124" t="str">
            <v>CAIXA REFERENCIAL</v>
          </cell>
          <cell r="AD2124" t="str">
            <v>CHOR</v>
          </cell>
          <cell r="AE2124" t="str">
            <v>CUSTOS HORÁRIOS DE MÁQUINAS E EQUIPAMENTOS</v>
          </cell>
          <cell r="AF2124">
            <v>329</v>
          </cell>
          <cell r="AG2124" t="str">
            <v>COMPOSIÇÕES AUXILIARES</v>
          </cell>
          <cell r="AH2124">
            <v>0</v>
          </cell>
          <cell r="AI2124">
            <v>0</v>
          </cell>
        </row>
        <row r="2125">
          <cell r="G2125">
            <v>7059</v>
          </cell>
          <cell r="H2125" t="str">
            <v>CAMINHAO BASCULANTE 4,0M3 CARGA UTIL 8,5T 152CV - JUROS</v>
          </cell>
          <cell r="I2125" t="str">
            <v>H</v>
          </cell>
          <cell r="J2125">
            <v>5.95</v>
          </cell>
          <cell r="K2125" t="str">
            <v>INSUMO</v>
          </cell>
          <cell r="L2125">
            <v>13598</v>
          </cell>
          <cell r="M2125" t="str">
            <v>CAMINHAO BASCULANTE 4,0M3 TOCO MERCEDES BENZ 1215 C - POTENCIA 152 CV - PBT 12900KG -CARGA UTIL MAX C/ EQUIP 8550KG - DIST ENTRE EIXOS 4830MM   - INCL CACAMBA</v>
          </cell>
          <cell r="N2125" t="str">
            <v>UN</v>
          </cell>
          <cell r="O2125">
            <v>3.1899999999999996E-5</v>
          </cell>
          <cell r="P2125">
            <v>186450</v>
          </cell>
          <cell r="Q2125">
            <v>5.94</v>
          </cell>
          <cell r="AD2125" t="str">
            <v>CHOR</v>
          </cell>
          <cell r="AE2125" t="str">
            <v>CUSTOS HORÁRIOS DE MÁQUINAS E EQUIPAMENTOS</v>
          </cell>
          <cell r="AF2125">
            <v>329</v>
          </cell>
          <cell r="AG2125" t="str">
            <v>COMPOSIÇÕES AUXILIARES</v>
          </cell>
          <cell r="AH2125">
            <v>0</v>
          </cell>
          <cell r="AI2125">
            <v>0</v>
          </cell>
        </row>
        <row r="2126">
          <cell r="G2126">
            <v>7060</v>
          </cell>
          <cell r="H2126" t="str">
            <v>CAMINHAO BASCULANTE 4,0M3 CARGA UTIL 8,5T 152CV - MANUTENCAO</v>
          </cell>
          <cell r="I2126" t="str">
            <v>H</v>
          </cell>
          <cell r="J2126">
            <v>18.649999999999999</v>
          </cell>
          <cell r="R2126">
            <v>0</v>
          </cell>
          <cell r="S2126">
            <v>0</v>
          </cell>
          <cell r="T2126">
            <v>0</v>
          </cell>
          <cell r="U2126">
            <v>0</v>
          </cell>
          <cell r="V2126">
            <v>18.64</v>
          </cell>
          <cell r="W2126">
            <v>100</v>
          </cell>
          <cell r="X2126">
            <v>0</v>
          </cell>
          <cell r="Y2126">
            <v>0</v>
          </cell>
          <cell r="Z2126">
            <v>0</v>
          </cell>
          <cell r="AA2126">
            <v>0</v>
          </cell>
          <cell r="AB2126" t="str">
            <v>CAIXA REFERENCIAL</v>
          </cell>
          <cell r="AD2126" t="str">
            <v>CHOR</v>
          </cell>
          <cell r="AE2126" t="str">
            <v>CUSTOS HORÁRIOS DE MÁQUINAS E EQUIPAMENTOS</v>
          </cell>
          <cell r="AF2126">
            <v>329</v>
          </cell>
          <cell r="AG2126" t="str">
            <v>COMPOSIÇÕES AUXILIARES</v>
          </cell>
          <cell r="AH2126">
            <v>0</v>
          </cell>
          <cell r="AI2126">
            <v>0</v>
          </cell>
        </row>
        <row r="2127">
          <cell r="G2127">
            <v>7060</v>
          </cell>
          <cell r="H2127" t="str">
            <v>CAMINHAO BASCULANTE 4,0M3 CARGA UTIL 8,5T 152CV - MANUTENCAO</v>
          </cell>
          <cell r="I2127" t="str">
            <v>H</v>
          </cell>
          <cell r="J2127">
            <v>18.649999999999999</v>
          </cell>
          <cell r="K2127" t="str">
            <v>INSUMO</v>
          </cell>
          <cell r="L2127">
            <v>13598</v>
          </cell>
          <cell r="M2127" t="str">
            <v>CAMINHAO BASCULANTE 4,0M3 TOCO MERCEDES BENZ 1215 C - POTENCIA 152 CV - PBT 12900KG -CARGA UTIL MAX C/ EQUIP 8550KG - DIST ENTRE EIXOS 4830MM   - INCL CACAMBA</v>
          </cell>
          <cell r="N2127" t="str">
            <v>UN</v>
          </cell>
          <cell r="O2127">
            <v>9.9999999999999991E-5</v>
          </cell>
          <cell r="P2127">
            <v>186450</v>
          </cell>
          <cell r="Q2127">
            <v>18.64</v>
          </cell>
          <cell r="AD2127" t="str">
            <v>CHOR</v>
          </cell>
          <cell r="AE2127" t="str">
            <v>CUSTOS HORÁRIOS DE MÁQUINAS E EQUIPAMENTOS</v>
          </cell>
          <cell r="AF2127">
            <v>329</v>
          </cell>
          <cell r="AG2127" t="str">
            <v>COMPOSIÇÕES AUXILIARES</v>
          </cell>
          <cell r="AH2127">
            <v>0</v>
          </cell>
          <cell r="AI2127">
            <v>0</v>
          </cell>
        </row>
        <row r="2128">
          <cell r="G2128">
            <v>7061</v>
          </cell>
          <cell r="H2128" t="str">
            <v>CAMINHAO BASCULANTE 4,0M3 CARGA UTIL 8,5T 152CV - CUSTOS COM MATERIAL NA OPERACAO</v>
          </cell>
          <cell r="I2128" t="str">
            <v>H</v>
          </cell>
          <cell r="J2128">
            <v>63.48</v>
          </cell>
          <cell r="R2128">
            <v>0</v>
          </cell>
          <cell r="S2128">
            <v>0</v>
          </cell>
          <cell r="T2128">
            <v>63.47</v>
          </cell>
          <cell r="U2128">
            <v>100</v>
          </cell>
          <cell r="V2128">
            <v>0</v>
          </cell>
          <cell r="W2128">
            <v>0</v>
          </cell>
          <cell r="X2128">
            <v>0</v>
          </cell>
          <cell r="Y2128">
            <v>0</v>
          </cell>
          <cell r="Z2128">
            <v>0</v>
          </cell>
          <cell r="AA2128">
            <v>0</v>
          </cell>
          <cell r="AB2128" t="str">
            <v>CAIXA REFERENCIAL</v>
          </cell>
          <cell r="AD2128" t="str">
            <v>CHOR</v>
          </cell>
          <cell r="AE2128" t="str">
            <v>CUSTOS HORÁRIOS DE MÁQUINAS E EQUIPAMENTOS</v>
          </cell>
          <cell r="AF2128">
            <v>329</v>
          </cell>
          <cell r="AG2128" t="str">
            <v>COMPOSIÇÕES AUXILIARES</v>
          </cell>
          <cell r="AH2128">
            <v>0</v>
          </cell>
          <cell r="AI2128">
            <v>0</v>
          </cell>
        </row>
        <row r="2129">
          <cell r="G2129">
            <v>7061</v>
          </cell>
          <cell r="H2129" t="str">
            <v>CAMINHAO BASCULANTE 4,0M3 CARGA UTIL 8,5T 152CV - CUSTOS COM MATERIAL NA OPERACAO</v>
          </cell>
          <cell r="I2129" t="str">
            <v>H</v>
          </cell>
          <cell r="J2129">
            <v>63.48</v>
          </cell>
          <cell r="K2129" t="str">
            <v>INSUMO</v>
          </cell>
          <cell r="L2129">
            <v>4221</v>
          </cell>
          <cell r="M2129" t="str">
            <v>OLEO DIESEL COMBUSTIVEL COMUM</v>
          </cell>
          <cell r="N2129" t="str">
            <v>L</v>
          </cell>
          <cell r="O2129">
            <v>27.36</v>
          </cell>
          <cell r="P2129">
            <v>2.3199999999999998</v>
          </cell>
          <cell r="Q2129">
            <v>63.47</v>
          </cell>
          <cell r="AD2129" t="str">
            <v>CHOR</v>
          </cell>
          <cell r="AE2129" t="str">
            <v>CUSTOS HORÁRIOS DE MÁQUINAS E EQUIPAMENTOS</v>
          </cell>
          <cell r="AF2129">
            <v>329</v>
          </cell>
          <cell r="AG2129" t="str">
            <v>COMPOSIÇÕES AUXILIARES</v>
          </cell>
          <cell r="AH2129">
            <v>0</v>
          </cell>
          <cell r="AI2129">
            <v>0</v>
          </cell>
        </row>
        <row r="2130">
          <cell r="G2130">
            <v>7062</v>
          </cell>
          <cell r="H2130" t="str">
            <v>CAMINHAO BASCULANTE 4,0M3 CARGA UTIL 8,5T 152CV - MAO-DE-OBRA NA OPERACAO</v>
          </cell>
          <cell r="I2130" t="str">
            <v>H</v>
          </cell>
          <cell r="J2130">
            <v>12.36</v>
          </cell>
          <cell r="R2130">
            <v>12.36</v>
          </cell>
          <cell r="S2130">
            <v>100</v>
          </cell>
          <cell r="T2130">
            <v>0</v>
          </cell>
          <cell r="U2130">
            <v>0</v>
          </cell>
          <cell r="V2130">
            <v>0</v>
          </cell>
          <cell r="W2130">
            <v>0</v>
          </cell>
          <cell r="X2130">
            <v>0</v>
          </cell>
          <cell r="Y2130">
            <v>0</v>
          </cell>
          <cell r="Z2130">
            <v>0</v>
          </cell>
          <cell r="AA2130">
            <v>0</v>
          </cell>
          <cell r="AB2130" t="str">
            <v>CAIXA REFERENCIAL</v>
          </cell>
          <cell r="AD2130" t="str">
            <v>CHOR</v>
          </cell>
          <cell r="AE2130" t="str">
            <v>CUSTOS HORÁRIOS DE MÁQUINAS E EQUIPAMENTOS</v>
          </cell>
          <cell r="AF2130">
            <v>329</v>
          </cell>
          <cell r="AG2130" t="str">
            <v>COMPOSIÇÕES AUXILIARES</v>
          </cell>
          <cell r="AH2130">
            <v>0</v>
          </cell>
          <cell r="AI2130">
            <v>0</v>
          </cell>
        </row>
        <row r="2131">
          <cell r="G2131">
            <v>7062</v>
          </cell>
          <cell r="H2131" t="str">
            <v>CAMINHAO BASCULANTE 4,0M3 CARGA UTIL 8,5T 152CV - MAO-DE-OBRA NA OPERACAO</v>
          </cell>
          <cell r="I2131" t="str">
            <v>H</v>
          </cell>
          <cell r="J2131">
            <v>12.36</v>
          </cell>
          <cell r="K2131" t="str">
            <v>INSUMO</v>
          </cell>
          <cell r="L2131">
            <v>20020</v>
          </cell>
          <cell r="M2131" t="str">
            <v>MOTORISTA DE BASCULANTE</v>
          </cell>
          <cell r="N2131" t="str">
            <v>H</v>
          </cell>
          <cell r="O2131">
            <v>1</v>
          </cell>
          <cell r="P2131">
            <v>12.36</v>
          </cell>
          <cell r="Q2131">
            <v>12.36</v>
          </cell>
          <cell r="AD2131" t="str">
            <v>CHOR</v>
          </cell>
          <cell r="AE2131" t="str">
            <v>CUSTOS HORÁRIOS DE MÁQUINAS E EQUIPAMENTOS</v>
          </cell>
          <cell r="AF2131">
            <v>329</v>
          </cell>
          <cell r="AG2131" t="str">
            <v>COMPOSIÇÕES AUXILIARES</v>
          </cell>
          <cell r="AH2131">
            <v>0</v>
          </cell>
          <cell r="AI2131">
            <v>0</v>
          </cell>
        </row>
        <row r="2132">
          <cell r="G2132">
            <v>7063</v>
          </cell>
          <cell r="H2132" t="str">
            <v>TRATOR DE PNEUS 110 A 126 HP - DEPRECIACAO</v>
          </cell>
          <cell r="I2132" t="str">
            <v>H</v>
          </cell>
          <cell r="J2132">
            <v>18.75</v>
          </cell>
          <cell r="R2132">
            <v>0</v>
          </cell>
          <cell r="S2132">
            <v>0</v>
          </cell>
          <cell r="T2132">
            <v>0</v>
          </cell>
          <cell r="U2132">
            <v>0</v>
          </cell>
          <cell r="V2132">
            <v>18.75</v>
          </cell>
          <cell r="W2132">
            <v>100</v>
          </cell>
          <cell r="X2132">
            <v>0</v>
          </cell>
          <cell r="Y2132">
            <v>0</v>
          </cell>
          <cell r="Z2132">
            <v>0</v>
          </cell>
          <cell r="AA2132">
            <v>0</v>
          </cell>
          <cell r="AB2132" t="str">
            <v>CAIXA REFERENCIAL</v>
          </cell>
          <cell r="AD2132" t="str">
            <v>CHOR</v>
          </cell>
          <cell r="AE2132" t="str">
            <v>CUSTOS HORÁRIOS DE MÁQUINAS E EQUIPAMENTOS</v>
          </cell>
          <cell r="AF2132">
            <v>329</v>
          </cell>
          <cell r="AG2132" t="str">
            <v>COMPOSIÇÕES AUXILIARES</v>
          </cell>
          <cell r="AH2132">
            <v>0</v>
          </cell>
          <cell r="AI2132">
            <v>0</v>
          </cell>
        </row>
        <row r="2133">
          <cell r="G2133">
            <v>7063</v>
          </cell>
          <cell r="H2133" t="str">
            <v>TRATOR DE PNEUS 110 A 126 HP - DEPRECIACAO</v>
          </cell>
          <cell r="I2133" t="str">
            <v>H</v>
          </cell>
          <cell r="J2133">
            <v>18.75</v>
          </cell>
          <cell r="K2133" t="str">
            <v>INSUMO</v>
          </cell>
          <cell r="L2133">
            <v>13603</v>
          </cell>
          <cell r="M2133" t="str">
            <v>TRATOR DE PNEUS CBT MOD. 2105 POT. * 110 A 126 HP ***CAIXA**</v>
          </cell>
          <cell r="N2133" t="str">
            <v>UN</v>
          </cell>
          <cell r="O2133">
            <v>9.9999999999999991E-5</v>
          </cell>
          <cell r="P2133">
            <v>187500</v>
          </cell>
          <cell r="Q2133">
            <v>18.75</v>
          </cell>
          <cell r="AD2133" t="str">
            <v>CHOR</v>
          </cell>
          <cell r="AE2133" t="str">
            <v>CUSTOS HORÁRIOS DE MÁQUINAS E EQUIPAMENTOS</v>
          </cell>
          <cell r="AF2133">
            <v>329</v>
          </cell>
          <cell r="AG2133" t="str">
            <v>COMPOSIÇÕES AUXILIARES</v>
          </cell>
          <cell r="AH2133">
            <v>0</v>
          </cell>
          <cell r="AI2133">
            <v>0</v>
          </cell>
        </row>
        <row r="2134">
          <cell r="G2134">
            <v>7064</v>
          </cell>
          <cell r="H2134" t="str">
            <v>TRATOR DE PNEUS 110 A 126 HP - JUROS</v>
          </cell>
          <cell r="I2134" t="str">
            <v>H</v>
          </cell>
          <cell r="J2134">
            <v>5.98</v>
          </cell>
          <cell r="R2134">
            <v>0</v>
          </cell>
          <cell r="S2134">
            <v>0</v>
          </cell>
          <cell r="T2134">
            <v>0</v>
          </cell>
          <cell r="U2134">
            <v>0</v>
          </cell>
          <cell r="V2134">
            <v>5.98</v>
          </cell>
          <cell r="W2134">
            <v>100</v>
          </cell>
          <cell r="X2134">
            <v>0</v>
          </cell>
          <cell r="Y2134">
            <v>0</v>
          </cell>
          <cell r="Z2134">
            <v>0</v>
          </cell>
          <cell r="AA2134">
            <v>0</v>
          </cell>
          <cell r="AB2134" t="str">
            <v>CAIXA REFERENCIAL</v>
          </cell>
          <cell r="AD2134" t="str">
            <v>CHOR</v>
          </cell>
          <cell r="AE2134" t="str">
            <v>CUSTOS HORÁRIOS DE MÁQUINAS E EQUIPAMENTOS</v>
          </cell>
          <cell r="AF2134">
            <v>329</v>
          </cell>
          <cell r="AG2134" t="str">
            <v>COMPOSIÇÕES AUXILIARES</v>
          </cell>
          <cell r="AH2134">
            <v>0</v>
          </cell>
          <cell r="AI2134">
            <v>0</v>
          </cell>
        </row>
        <row r="2135">
          <cell r="G2135">
            <v>7064</v>
          </cell>
          <cell r="H2135" t="str">
            <v>TRATOR DE PNEUS 110 A 126 HP - JUROS</v>
          </cell>
          <cell r="I2135" t="str">
            <v>H</v>
          </cell>
          <cell r="J2135">
            <v>5.98</v>
          </cell>
          <cell r="K2135" t="str">
            <v>INSUMO</v>
          </cell>
          <cell r="L2135">
            <v>13603</v>
          </cell>
          <cell r="M2135" t="str">
            <v>TRATOR DE PNEUS CBT MOD. 2105 POT. * 110 A 126 HP ***CAIXA**</v>
          </cell>
          <cell r="N2135" t="str">
            <v>UN</v>
          </cell>
          <cell r="O2135">
            <v>3.1899999999999996E-5</v>
          </cell>
          <cell r="P2135">
            <v>187500</v>
          </cell>
          <cell r="Q2135">
            <v>5.98</v>
          </cell>
          <cell r="AD2135" t="str">
            <v>CHOR</v>
          </cell>
          <cell r="AE2135" t="str">
            <v>CUSTOS HORÁRIOS DE MÁQUINAS E EQUIPAMENTOS</v>
          </cell>
          <cell r="AF2135">
            <v>329</v>
          </cell>
          <cell r="AG2135" t="str">
            <v>COMPOSIÇÕES AUXILIARES</v>
          </cell>
          <cell r="AH2135">
            <v>0</v>
          </cell>
          <cell r="AI2135">
            <v>0</v>
          </cell>
        </row>
        <row r="2136">
          <cell r="G2136">
            <v>7065</v>
          </cell>
          <cell r="H2136" t="str">
            <v>TRATOR DE PNEUS 110 A 126 HP - MANUTENCAO</v>
          </cell>
          <cell r="I2136" t="str">
            <v>H</v>
          </cell>
          <cell r="J2136">
            <v>15</v>
          </cell>
          <cell r="R2136">
            <v>0</v>
          </cell>
          <cell r="S2136">
            <v>0</v>
          </cell>
          <cell r="T2136">
            <v>0</v>
          </cell>
          <cell r="U2136">
            <v>0</v>
          </cell>
          <cell r="V2136">
            <v>15</v>
          </cell>
          <cell r="W2136">
            <v>100</v>
          </cell>
          <cell r="X2136">
            <v>0</v>
          </cell>
          <cell r="Y2136">
            <v>0</v>
          </cell>
          <cell r="Z2136">
            <v>0</v>
          </cell>
          <cell r="AA2136">
            <v>0</v>
          </cell>
          <cell r="AB2136" t="str">
            <v>CAIXA REFERENCIAL</v>
          </cell>
          <cell r="AD2136" t="str">
            <v>CHOR</v>
          </cell>
          <cell r="AE2136" t="str">
            <v>CUSTOS HORÁRIOS DE MÁQUINAS E EQUIPAMENTOS</v>
          </cell>
          <cell r="AF2136">
            <v>329</v>
          </cell>
          <cell r="AG2136" t="str">
            <v>COMPOSIÇÕES AUXILIARES</v>
          </cell>
          <cell r="AH2136">
            <v>0</v>
          </cell>
          <cell r="AI2136">
            <v>0</v>
          </cell>
        </row>
        <row r="2137">
          <cell r="G2137">
            <v>7065</v>
          </cell>
          <cell r="H2137" t="str">
            <v>TRATOR DE PNEUS 110 A 126 HP - MANUTENCAO</v>
          </cell>
          <cell r="I2137" t="str">
            <v>H</v>
          </cell>
          <cell r="J2137">
            <v>15</v>
          </cell>
          <cell r="K2137" t="str">
            <v>INSUMO</v>
          </cell>
          <cell r="L2137">
            <v>13603</v>
          </cell>
          <cell r="M2137" t="str">
            <v>TRATOR DE PNEUS CBT MOD. 2105 POT. * 110 A 126 HP ***CAIXA**</v>
          </cell>
          <cell r="N2137" t="str">
            <v>UN</v>
          </cell>
          <cell r="O2137">
            <v>7.9999999999999993E-5</v>
          </cell>
          <cell r="P2137">
            <v>187500</v>
          </cell>
          <cell r="Q2137">
            <v>15</v>
          </cell>
          <cell r="AD2137" t="str">
            <v>CHOR</v>
          </cell>
          <cell r="AE2137" t="str">
            <v>CUSTOS HORÁRIOS DE MÁQUINAS E EQUIPAMENTOS</v>
          </cell>
          <cell r="AF2137">
            <v>329</v>
          </cell>
          <cell r="AG2137" t="str">
            <v>COMPOSIÇÕES AUXILIARES</v>
          </cell>
          <cell r="AH2137">
            <v>0</v>
          </cell>
          <cell r="AI2137">
            <v>0</v>
          </cell>
        </row>
        <row r="2138">
          <cell r="G2138">
            <v>7066</v>
          </cell>
          <cell r="H2138" t="str">
            <v>TRATOR DE PNEUS 110 A 126 HP - CUSTOS COM MATERIAL NA OPERACAO</v>
          </cell>
          <cell r="I2138" t="str">
            <v>H</v>
          </cell>
          <cell r="J2138">
            <v>52.62</v>
          </cell>
          <cell r="R2138">
            <v>0</v>
          </cell>
          <cell r="S2138">
            <v>0</v>
          </cell>
          <cell r="T2138">
            <v>52.61</v>
          </cell>
          <cell r="U2138">
            <v>100</v>
          </cell>
          <cell r="V2138">
            <v>0</v>
          </cell>
          <cell r="W2138">
            <v>0</v>
          </cell>
          <cell r="X2138">
            <v>0</v>
          </cell>
          <cell r="Y2138">
            <v>0</v>
          </cell>
          <cell r="Z2138">
            <v>0</v>
          </cell>
          <cell r="AA2138">
            <v>0</v>
          </cell>
          <cell r="AB2138" t="str">
            <v>CAIXA REFERENCIAL</v>
          </cell>
          <cell r="AD2138" t="str">
            <v>CHOR</v>
          </cell>
          <cell r="AE2138" t="str">
            <v>CUSTOS HORÁRIOS DE MÁQUINAS E EQUIPAMENTOS</v>
          </cell>
          <cell r="AF2138">
            <v>329</v>
          </cell>
          <cell r="AG2138" t="str">
            <v>COMPOSIÇÕES AUXILIARES</v>
          </cell>
          <cell r="AH2138">
            <v>0</v>
          </cell>
          <cell r="AI2138">
            <v>0</v>
          </cell>
        </row>
        <row r="2139">
          <cell r="G2139">
            <v>7066</v>
          </cell>
          <cell r="H2139" t="str">
            <v>TRATOR DE PNEUS 110 A 126 HP - CUSTOS COM MATERIAL NA OPERACAO</v>
          </cell>
          <cell r="I2139" t="str">
            <v>H</v>
          </cell>
          <cell r="J2139">
            <v>52.62</v>
          </cell>
          <cell r="K2139" t="str">
            <v>INSUMO</v>
          </cell>
          <cell r="L2139">
            <v>4221</v>
          </cell>
          <cell r="M2139" t="str">
            <v>OLEO DIESEL COMBUSTIVEL COMUM</v>
          </cell>
          <cell r="N2139" t="str">
            <v>L</v>
          </cell>
          <cell r="O2139">
            <v>22.68</v>
          </cell>
          <cell r="P2139">
            <v>2.3199999999999998</v>
          </cell>
          <cell r="Q2139">
            <v>52.61</v>
          </cell>
          <cell r="AD2139" t="str">
            <v>CHOR</v>
          </cell>
          <cell r="AE2139" t="str">
            <v>CUSTOS HORÁRIOS DE MÁQUINAS E EQUIPAMENTOS</v>
          </cell>
          <cell r="AF2139">
            <v>329</v>
          </cell>
          <cell r="AG2139" t="str">
            <v>COMPOSIÇÕES AUXILIARES</v>
          </cell>
          <cell r="AH2139">
            <v>0</v>
          </cell>
          <cell r="AI2139">
            <v>0</v>
          </cell>
        </row>
        <row r="2140">
          <cell r="G2140">
            <v>7067</v>
          </cell>
          <cell r="H2140" t="str">
            <v>TRATOR DE PNEUS 110 A 126 HP - MAO-DE-OBRA NA OPERACAO DIURNA</v>
          </cell>
          <cell r="I2140" t="str">
            <v>H</v>
          </cell>
          <cell r="J2140">
            <v>14.39</v>
          </cell>
          <cell r="R2140">
            <v>14.39</v>
          </cell>
          <cell r="S2140">
            <v>100</v>
          </cell>
          <cell r="T2140">
            <v>0</v>
          </cell>
          <cell r="U2140">
            <v>0</v>
          </cell>
          <cell r="V2140">
            <v>0</v>
          </cell>
          <cell r="W2140">
            <v>0</v>
          </cell>
          <cell r="X2140">
            <v>0</v>
          </cell>
          <cell r="Y2140">
            <v>0</v>
          </cell>
          <cell r="Z2140">
            <v>0</v>
          </cell>
          <cell r="AA2140">
            <v>0</v>
          </cell>
          <cell r="AB2140" t="str">
            <v>CAIXA REFERENCIAL</v>
          </cell>
          <cell r="AD2140" t="str">
            <v>CHOR</v>
          </cell>
          <cell r="AE2140" t="str">
            <v>CUSTOS HORÁRIOS DE MÁQUINAS E EQUIPAMENTOS</v>
          </cell>
          <cell r="AF2140">
            <v>329</v>
          </cell>
          <cell r="AG2140" t="str">
            <v>COMPOSIÇÕES AUXILIARES</v>
          </cell>
          <cell r="AH2140">
            <v>0</v>
          </cell>
          <cell r="AI2140">
            <v>0</v>
          </cell>
        </row>
        <row r="2141">
          <cell r="G2141">
            <v>7067</v>
          </cell>
          <cell r="H2141" t="str">
            <v>TRATOR DE PNEUS 110 A 126 HP - MAO-DE-OBRA NA OPERACAO DIURNA</v>
          </cell>
          <cell r="I2141" t="str">
            <v>H</v>
          </cell>
          <cell r="J2141">
            <v>14.39</v>
          </cell>
          <cell r="K2141" t="str">
            <v>INSUMO</v>
          </cell>
          <cell r="L2141">
            <v>4237</v>
          </cell>
          <cell r="M2141" t="str">
            <v>TRATORISTA</v>
          </cell>
          <cell r="N2141" t="str">
            <v>H</v>
          </cell>
          <cell r="O2141">
            <v>1</v>
          </cell>
          <cell r="P2141">
            <v>14.39</v>
          </cell>
          <cell r="Q2141">
            <v>14.39</v>
          </cell>
          <cell r="AD2141" t="str">
            <v>CHOR</v>
          </cell>
          <cell r="AE2141" t="str">
            <v>CUSTOS HORÁRIOS DE MÁQUINAS E EQUIPAMENTOS</v>
          </cell>
          <cell r="AF2141">
            <v>329</v>
          </cell>
          <cell r="AG2141" t="str">
            <v>COMPOSIÇÕES AUXILIARES</v>
          </cell>
          <cell r="AH2141">
            <v>0</v>
          </cell>
          <cell r="AI2141">
            <v>0</v>
          </cell>
        </row>
        <row r="2142">
          <cell r="G2142">
            <v>53781</v>
          </cell>
          <cell r="H2142" t="str">
            <v>CAMINHAO BASCULANTE 4,0M3 TOCO 162CV PBT=11800KG  - DEPRECIACAO</v>
          </cell>
          <cell r="I2142" t="str">
            <v>H</v>
          </cell>
          <cell r="J2142">
            <v>14.79</v>
          </cell>
          <cell r="R2142">
            <v>0</v>
          </cell>
          <cell r="S2142">
            <v>0</v>
          </cell>
          <cell r="T2142">
            <v>0</v>
          </cell>
          <cell r="U2142">
            <v>0</v>
          </cell>
          <cell r="V2142">
            <v>14.78</v>
          </cell>
          <cell r="W2142">
            <v>100</v>
          </cell>
          <cell r="X2142">
            <v>0</v>
          </cell>
          <cell r="Y2142">
            <v>0</v>
          </cell>
          <cell r="Z2142">
            <v>0</v>
          </cell>
          <cell r="AA2142">
            <v>0</v>
          </cell>
          <cell r="AB2142" t="str">
            <v>CAIXA REFERENCIAL</v>
          </cell>
          <cell r="AD2142" t="str">
            <v>CHOR</v>
          </cell>
          <cell r="AE2142" t="str">
            <v>CUSTOS HORÁRIOS DE MÁQUINAS E EQUIPAMENTOS</v>
          </cell>
          <cell r="AF2142">
            <v>329</v>
          </cell>
          <cell r="AG2142" t="str">
            <v>COMPOSIÇÕES AUXILIARES</v>
          </cell>
          <cell r="AH2142">
            <v>0</v>
          </cell>
          <cell r="AI2142">
            <v>0</v>
          </cell>
        </row>
        <row r="2143">
          <cell r="G2143">
            <v>53781</v>
          </cell>
          <cell r="H2143" t="str">
            <v>CAMINHAO BASCULANTE 4,0M3 TOCO 162CV PBT=11800KG  - DEPRECIACAO</v>
          </cell>
          <cell r="I2143" t="str">
            <v>H</v>
          </cell>
          <cell r="J2143">
            <v>14.79</v>
          </cell>
          <cell r="K2143" t="str">
            <v>INSUMO</v>
          </cell>
          <cell r="L2143">
            <v>10619</v>
          </cell>
          <cell r="M2143" t="str">
            <v>CAMINHAO BASCULANTE 4,0M3 TOCO FORD F-12000 S270 MOTOR CUMMINS 162CV   PBT=11800KG -  CARGA UTIL MAX C/ EQUIP=7640KG - DIST ENTRE EIXOS 4470MM - INCL CACAMBA</v>
          </cell>
          <cell r="N2143" t="str">
            <v>UN</v>
          </cell>
          <cell r="O2143">
            <v>9.9999999999999991E-5</v>
          </cell>
          <cell r="P2143">
            <v>147873.49</v>
          </cell>
          <cell r="Q2143">
            <v>14.78</v>
          </cell>
          <cell r="AD2143" t="str">
            <v>CHOR</v>
          </cell>
          <cell r="AE2143" t="str">
            <v>CUSTOS HORÁRIOS DE MÁQUINAS E EQUIPAMENTOS</v>
          </cell>
          <cell r="AF2143">
            <v>329</v>
          </cell>
          <cell r="AG2143" t="str">
            <v>COMPOSIÇÕES AUXILIARES</v>
          </cell>
          <cell r="AH2143">
            <v>0</v>
          </cell>
          <cell r="AI2143">
            <v>0</v>
          </cell>
        </row>
        <row r="2144">
          <cell r="G2144">
            <v>53782</v>
          </cell>
          <cell r="H2144" t="str">
            <v>CAMINHAO BASCULANTE 4,0M3 TOCO 162CV PBT=11800KG - MANUTENCAO</v>
          </cell>
          <cell r="I2144" t="str">
            <v>H</v>
          </cell>
          <cell r="J2144">
            <v>14.79</v>
          </cell>
          <cell r="R2144">
            <v>0</v>
          </cell>
          <cell r="S2144">
            <v>0</v>
          </cell>
          <cell r="T2144">
            <v>0</v>
          </cell>
          <cell r="U2144">
            <v>0</v>
          </cell>
          <cell r="V2144">
            <v>14.78</v>
          </cell>
          <cell r="W2144">
            <v>100</v>
          </cell>
          <cell r="X2144">
            <v>0</v>
          </cell>
          <cell r="Y2144">
            <v>0</v>
          </cell>
          <cell r="Z2144">
            <v>0</v>
          </cell>
          <cell r="AA2144">
            <v>0</v>
          </cell>
          <cell r="AB2144" t="str">
            <v>CAIXA REFERENCIAL</v>
          </cell>
          <cell r="AD2144" t="str">
            <v>CHOR</v>
          </cell>
          <cell r="AE2144" t="str">
            <v>CUSTOS HORÁRIOS DE MÁQUINAS E EQUIPAMENTOS</v>
          </cell>
          <cell r="AF2144">
            <v>329</v>
          </cell>
          <cell r="AG2144" t="str">
            <v>COMPOSIÇÕES AUXILIARES</v>
          </cell>
          <cell r="AH2144">
            <v>0</v>
          </cell>
          <cell r="AI2144">
            <v>0</v>
          </cell>
        </row>
        <row r="2145">
          <cell r="G2145">
            <v>53782</v>
          </cell>
          <cell r="H2145" t="str">
            <v>CAMINHAO BASCULANTE 4,0M3 TOCO 162CV PBT=11800KG - MANUTENCAO</v>
          </cell>
          <cell r="I2145" t="str">
            <v>H</v>
          </cell>
          <cell r="J2145">
            <v>14.79</v>
          </cell>
          <cell r="K2145" t="str">
            <v>INSUMO</v>
          </cell>
          <cell r="L2145">
            <v>10619</v>
          </cell>
          <cell r="M2145" t="str">
            <v>CAMINHAO BASCULANTE 4,0M3 TOCO FORD F-12000 S270 MOTOR CUMMINS 162CV   PBT=11800KG -  CARGA UTIL MAX C/ EQUIP=7640KG - DIST ENTRE EIXOS 4470MM - INCL CACAMBA</v>
          </cell>
          <cell r="N2145" t="str">
            <v>UN</v>
          </cell>
          <cell r="O2145">
            <v>9.9999999999999991E-5</v>
          </cell>
          <cell r="P2145">
            <v>147873.49</v>
          </cell>
          <cell r="Q2145">
            <v>14.78</v>
          </cell>
          <cell r="AD2145" t="str">
            <v>CHOR</v>
          </cell>
          <cell r="AE2145" t="str">
            <v>CUSTOS HORÁRIOS DE MÁQUINAS E EQUIPAMENTOS</v>
          </cell>
          <cell r="AF2145">
            <v>329</v>
          </cell>
          <cell r="AG2145" t="str">
            <v>COMPOSIÇÕES AUXILIARES</v>
          </cell>
          <cell r="AH2145">
            <v>0</v>
          </cell>
          <cell r="AI2145">
            <v>0</v>
          </cell>
        </row>
        <row r="2146">
          <cell r="G2146">
            <v>53785</v>
          </cell>
          <cell r="H2146" t="str">
            <v>CAMINHAO BASCULANTE 4,0M3 TOCO 162CV PBT=11800KG - MAO-DE-OBRA NA OPERACAO DIURNA</v>
          </cell>
          <cell r="I2146" t="str">
            <v>H</v>
          </cell>
          <cell r="J2146">
            <v>12.36</v>
          </cell>
          <cell r="R2146">
            <v>12.36</v>
          </cell>
          <cell r="S2146">
            <v>100</v>
          </cell>
          <cell r="T2146">
            <v>0</v>
          </cell>
          <cell r="U2146">
            <v>0</v>
          </cell>
          <cell r="V2146">
            <v>0</v>
          </cell>
          <cell r="W2146">
            <v>0</v>
          </cell>
          <cell r="X2146">
            <v>0</v>
          </cell>
          <cell r="Y2146">
            <v>0</v>
          </cell>
          <cell r="Z2146">
            <v>0</v>
          </cell>
          <cell r="AA2146">
            <v>0</v>
          </cell>
          <cell r="AB2146" t="str">
            <v>CAIXA REFERENCIAL</v>
          </cell>
          <cell r="AD2146" t="str">
            <v>CHOR</v>
          </cell>
          <cell r="AE2146" t="str">
            <v>CUSTOS HORÁRIOS DE MÁQUINAS E EQUIPAMENTOS</v>
          </cell>
          <cell r="AF2146">
            <v>329</v>
          </cell>
          <cell r="AG2146" t="str">
            <v>COMPOSIÇÕES AUXILIARES</v>
          </cell>
          <cell r="AH2146">
            <v>0</v>
          </cell>
          <cell r="AI2146">
            <v>0</v>
          </cell>
        </row>
        <row r="2147">
          <cell r="G2147">
            <v>53785</v>
          </cell>
          <cell r="H2147" t="str">
            <v>CAMINHAO BASCULANTE 4,0M3 TOCO 162CV PBT=11800KG - MAO-DE-OBRA NA OPERACAO DIURNA</v>
          </cell>
          <cell r="I2147" t="str">
            <v>H</v>
          </cell>
          <cell r="J2147">
            <v>12.36</v>
          </cell>
          <cell r="K2147" t="str">
            <v>INSUMO</v>
          </cell>
          <cell r="L2147">
            <v>20020</v>
          </cell>
          <cell r="M2147" t="str">
            <v>MOTORISTA DE BASCULANTE</v>
          </cell>
          <cell r="N2147" t="str">
            <v>H</v>
          </cell>
          <cell r="O2147">
            <v>1</v>
          </cell>
          <cell r="P2147">
            <v>12.36</v>
          </cell>
          <cell r="Q2147">
            <v>12.36</v>
          </cell>
          <cell r="AD2147" t="str">
            <v>CHOR</v>
          </cell>
          <cell r="AE2147" t="str">
            <v>CUSTOS HORÁRIOS DE MÁQUINAS E EQUIPAMENTOS</v>
          </cell>
          <cell r="AF2147">
            <v>329</v>
          </cell>
          <cell r="AG2147" t="str">
            <v>COMPOSIÇÕES AUXILIARES</v>
          </cell>
          <cell r="AH2147">
            <v>0</v>
          </cell>
          <cell r="AI2147">
            <v>0</v>
          </cell>
        </row>
        <row r="2148">
          <cell r="G2148">
            <v>53786</v>
          </cell>
          <cell r="H2148" t="str">
            <v>RETRO-ESCAVADEIRA, 4 X 4, 86 CV (VU= 5 ANOS) - MATERIAIS/OPERAÇÃO</v>
          </cell>
          <cell r="I2148" t="str">
            <v>H</v>
          </cell>
          <cell r="J2148">
            <v>31.74</v>
          </cell>
          <cell r="R2148">
            <v>0</v>
          </cell>
          <cell r="S2148">
            <v>0</v>
          </cell>
          <cell r="T2148">
            <v>31.73</v>
          </cell>
          <cell r="U2148">
            <v>100</v>
          </cell>
          <cell r="V2148">
            <v>0</v>
          </cell>
          <cell r="W2148">
            <v>0</v>
          </cell>
          <cell r="X2148">
            <v>0</v>
          </cell>
          <cell r="Y2148">
            <v>0</v>
          </cell>
          <cell r="Z2148">
            <v>0</v>
          </cell>
          <cell r="AA2148">
            <v>0</v>
          </cell>
          <cell r="AB2148" t="str">
            <v>CAIXA REFERENCIAL</v>
          </cell>
          <cell r="AD2148" t="str">
            <v>CHOR</v>
          </cell>
          <cell r="AE2148" t="str">
            <v>CUSTOS HORÁRIOS DE MÁQUINAS E EQUIPAMENTOS</v>
          </cell>
          <cell r="AF2148">
            <v>329</v>
          </cell>
          <cell r="AG2148" t="str">
            <v>COMPOSIÇÕES AUXILIARES</v>
          </cell>
          <cell r="AH2148">
            <v>0</v>
          </cell>
          <cell r="AI2148">
            <v>0</v>
          </cell>
        </row>
        <row r="2149">
          <cell r="G2149">
            <v>53786</v>
          </cell>
          <cell r="H2149" t="str">
            <v>RETRO-ESCAVADEIRA, 4 X 4, 86 CV (VU= 5 ANOS) - MATERIAIS/OPERAÇÃO</v>
          </cell>
          <cell r="I2149" t="str">
            <v>H</v>
          </cell>
          <cell r="J2149">
            <v>31.74</v>
          </cell>
          <cell r="K2149" t="str">
            <v>INSUMO</v>
          </cell>
          <cell r="L2149">
            <v>4221</v>
          </cell>
          <cell r="M2149" t="str">
            <v>OLEO DIESEL COMBUSTIVEL COMUM</v>
          </cell>
          <cell r="N2149" t="str">
            <v>L</v>
          </cell>
          <cell r="O2149">
            <v>13.68</v>
          </cell>
          <cell r="P2149">
            <v>2.3199999999999998</v>
          </cell>
          <cell r="Q2149">
            <v>31.73</v>
          </cell>
          <cell r="AD2149" t="str">
            <v>CHOR</v>
          </cell>
          <cell r="AE2149" t="str">
            <v>CUSTOS HORÁRIOS DE MÁQUINAS E EQUIPAMENTOS</v>
          </cell>
          <cell r="AF2149">
            <v>329</v>
          </cell>
          <cell r="AG2149" t="str">
            <v>COMPOSIÇÕES AUXILIARES</v>
          </cell>
          <cell r="AH2149">
            <v>0</v>
          </cell>
          <cell r="AI2149">
            <v>0</v>
          </cell>
        </row>
        <row r="2150">
          <cell r="G2150">
            <v>53787</v>
          </cell>
          <cell r="H2150" t="str">
            <v>ROLO COMPACTADOR VIBRATÓRIO DE CILINDRO LISO, AUTO-PROPEL.  80HP, PESO MÁXIMO OPERACIONAL 8,1T - CUSTO DE MATERIAIS NA OPERAÇÃO</v>
          </cell>
          <cell r="I2150" t="str">
            <v>H</v>
          </cell>
          <cell r="J2150">
            <v>54.29</v>
          </cell>
          <cell r="R2150">
            <v>0</v>
          </cell>
          <cell r="S2150">
            <v>0</v>
          </cell>
          <cell r="T2150">
            <v>54.28</v>
          </cell>
          <cell r="U2150">
            <v>100</v>
          </cell>
          <cell r="V2150">
            <v>0</v>
          </cell>
          <cell r="W2150">
            <v>0</v>
          </cell>
          <cell r="X2150">
            <v>0</v>
          </cell>
          <cell r="Y2150">
            <v>0</v>
          </cell>
          <cell r="Z2150">
            <v>0</v>
          </cell>
          <cell r="AA2150">
            <v>0</v>
          </cell>
          <cell r="AB2150" t="str">
            <v>CAIXA REFERENCIAL</v>
          </cell>
          <cell r="AD2150" t="str">
            <v>CHOR</v>
          </cell>
          <cell r="AE2150" t="str">
            <v>CUSTOS HORÁRIOS DE MÁQUINAS E EQUIPAMENTOS</v>
          </cell>
          <cell r="AF2150">
            <v>329</v>
          </cell>
          <cell r="AG2150" t="str">
            <v>COMPOSIÇÕES AUXILIARES</v>
          </cell>
          <cell r="AH2150">
            <v>0</v>
          </cell>
          <cell r="AI2150">
            <v>0</v>
          </cell>
        </row>
        <row r="2151">
          <cell r="G2151">
            <v>53787</v>
          </cell>
          <cell r="H2151" t="str">
            <v>ROLO COMPACTADOR VIBRATÓRIO DE CILINDRO LISO, AUTO-PROPEL.  80HP, PESO MÁXIMO OPERACIONAL 8,1T - CUSTO DE MATERIAIS NA OPERAÇÃO</v>
          </cell>
          <cell r="I2151" t="str">
            <v>H</v>
          </cell>
          <cell r="J2151">
            <v>54.29</v>
          </cell>
          <cell r="K2151" t="str">
            <v>INSUMO</v>
          </cell>
          <cell r="L2151">
            <v>4221</v>
          </cell>
          <cell r="M2151" t="str">
            <v>OLEO DIESEL COMBUSTIVEL COMUM</v>
          </cell>
          <cell r="N2151" t="str">
            <v>L</v>
          </cell>
          <cell r="O2151">
            <v>23.4</v>
          </cell>
          <cell r="P2151">
            <v>2.3199999999999998</v>
          </cell>
          <cell r="Q2151">
            <v>54.28</v>
          </cell>
          <cell r="AD2151" t="str">
            <v>CHOR</v>
          </cell>
          <cell r="AE2151" t="str">
            <v>CUSTOS HORÁRIOS DE MÁQUINAS E EQUIPAMENTOS</v>
          </cell>
          <cell r="AF2151">
            <v>329</v>
          </cell>
          <cell r="AG2151" t="str">
            <v>COMPOSIÇÕES AUXILIARES</v>
          </cell>
          <cell r="AH2151">
            <v>0</v>
          </cell>
          <cell r="AI2151">
            <v>0</v>
          </cell>
        </row>
        <row r="2152">
          <cell r="G2152">
            <v>53788</v>
          </cell>
          <cell r="H2152" t="str">
            <v>ROLO COMPACTADOR VIBRATORIO DE CILINDRO LISO, AUTO-PROPELIDO  83 CV -  6,6T, IMPACTO DINAMICO 18,5/11,5T - CUSTO DE MATERIAIS NA OPERACAO</v>
          </cell>
          <cell r="I2152" t="str">
            <v>H</v>
          </cell>
          <cell r="J2152">
            <v>54.29</v>
          </cell>
          <cell r="R2152">
            <v>0</v>
          </cell>
          <cell r="S2152">
            <v>0</v>
          </cell>
          <cell r="T2152">
            <v>54.28</v>
          </cell>
          <cell r="U2152">
            <v>100</v>
          </cell>
          <cell r="V2152">
            <v>0</v>
          </cell>
          <cell r="W2152">
            <v>0</v>
          </cell>
          <cell r="X2152">
            <v>0</v>
          </cell>
          <cell r="Y2152">
            <v>0</v>
          </cell>
          <cell r="Z2152">
            <v>0</v>
          </cell>
          <cell r="AA2152">
            <v>0</v>
          </cell>
          <cell r="AB2152" t="str">
            <v>CAIXA REFERENCIAL</v>
          </cell>
          <cell r="AD2152" t="str">
            <v>CHOR</v>
          </cell>
          <cell r="AE2152" t="str">
            <v>CUSTOS HORÁRIOS DE MÁQUINAS E EQUIPAMENTOS</v>
          </cell>
          <cell r="AF2152">
            <v>329</v>
          </cell>
          <cell r="AG2152" t="str">
            <v>COMPOSIÇÕES AUXILIARES</v>
          </cell>
          <cell r="AH2152">
            <v>0</v>
          </cell>
          <cell r="AI2152">
            <v>0</v>
          </cell>
        </row>
        <row r="2153">
          <cell r="G2153">
            <v>53788</v>
          </cell>
          <cell r="H2153" t="str">
            <v>ROLO COMPACTADOR VIBRATORIO DE CILINDRO LISO, AUTO-PROPELIDO  83 CV -  6,6T, IMPACTO DINAMICO 18,5/11,5T - CUSTO DE MATERIAIS NA OPERACAO</v>
          </cell>
          <cell r="I2153" t="str">
            <v>H</v>
          </cell>
          <cell r="J2153">
            <v>54.29</v>
          </cell>
          <cell r="K2153" t="str">
            <v>INSUMO</v>
          </cell>
          <cell r="L2153">
            <v>4221</v>
          </cell>
          <cell r="M2153" t="str">
            <v>OLEO DIESEL COMBUSTIVEL COMUM</v>
          </cell>
          <cell r="N2153" t="str">
            <v>L</v>
          </cell>
          <cell r="O2153">
            <v>23.4</v>
          </cell>
          <cell r="P2153">
            <v>2.3199999999999998</v>
          </cell>
          <cell r="Q2153">
            <v>54.28</v>
          </cell>
          <cell r="AD2153" t="str">
            <v>CHOR</v>
          </cell>
          <cell r="AE2153" t="str">
            <v>CUSTOS HORÁRIOS DE MÁQUINAS E EQUIPAMENTOS</v>
          </cell>
          <cell r="AF2153">
            <v>329</v>
          </cell>
          <cell r="AG2153" t="str">
            <v>COMPOSIÇÕES AUXILIARES</v>
          </cell>
          <cell r="AH2153">
            <v>0</v>
          </cell>
          <cell r="AI2153">
            <v>0</v>
          </cell>
        </row>
        <row r="2154">
          <cell r="G2154">
            <v>53789</v>
          </cell>
          <cell r="H2154" t="str">
            <v>ROLO COMPACTADOR VIBRATÓRIO DE CILINDRO LISO, AUTO-PROPEL.  83 CV -  6,6T, IMPACTO DINÂMICO 18,5/11,5T - MAO-DE-OBRA  NA OPERACAO</v>
          </cell>
          <cell r="I2154" t="str">
            <v>H</v>
          </cell>
          <cell r="J2154">
            <v>13.09</v>
          </cell>
          <cell r="R2154">
            <v>13.09</v>
          </cell>
          <cell r="S2154">
            <v>100</v>
          </cell>
          <cell r="T2154">
            <v>0</v>
          </cell>
          <cell r="U2154">
            <v>0</v>
          </cell>
          <cell r="V2154">
            <v>0</v>
          </cell>
          <cell r="W2154">
            <v>0</v>
          </cell>
          <cell r="X2154">
            <v>0</v>
          </cell>
          <cell r="Y2154">
            <v>0</v>
          </cell>
          <cell r="Z2154">
            <v>0</v>
          </cell>
          <cell r="AA2154">
            <v>0</v>
          </cell>
          <cell r="AB2154" t="str">
            <v>CAIXA REFERENCIAL</v>
          </cell>
          <cell r="AD2154" t="str">
            <v>CHOR</v>
          </cell>
          <cell r="AE2154" t="str">
            <v>CUSTOS HORÁRIOS DE MÁQUINAS E EQUIPAMENTOS</v>
          </cell>
          <cell r="AF2154">
            <v>329</v>
          </cell>
          <cell r="AG2154" t="str">
            <v>COMPOSIÇÕES AUXILIARES</v>
          </cell>
          <cell r="AH2154">
            <v>0</v>
          </cell>
          <cell r="AI2154">
            <v>0</v>
          </cell>
        </row>
        <row r="2155">
          <cell r="G2155">
            <v>53789</v>
          </cell>
          <cell r="H2155" t="str">
            <v>ROLO COMPACTADOR VIBRATÓRIO DE CILINDRO LISO, AUTO-PROPEL.  83 CV -  6,6T, IMPACTO DINÂMICO 18,5/11,5T - MAO-DE-OBRA  NA OPERACAO</v>
          </cell>
          <cell r="I2155" t="str">
            <v>H</v>
          </cell>
          <cell r="J2155">
            <v>13.09</v>
          </cell>
          <cell r="K2155" t="str">
            <v>INSUMO</v>
          </cell>
          <cell r="L2155">
            <v>4238</v>
          </cell>
          <cell r="M2155" t="str">
            <v>OPERADOR DE ROLO COMPACTADOR</v>
          </cell>
          <cell r="N2155" t="str">
            <v>H</v>
          </cell>
          <cell r="O2155">
            <v>1</v>
          </cell>
          <cell r="P2155">
            <v>13.09</v>
          </cell>
          <cell r="Q2155">
            <v>13.09</v>
          </cell>
          <cell r="AD2155" t="str">
            <v>CHOR</v>
          </cell>
          <cell r="AE2155" t="str">
            <v>CUSTOS HORÁRIOS DE MÁQUINAS E EQUIPAMENTOS</v>
          </cell>
          <cell r="AF2155">
            <v>329</v>
          </cell>
          <cell r="AG2155" t="str">
            <v>COMPOSIÇÕES AUXILIARES</v>
          </cell>
          <cell r="AH2155">
            <v>0</v>
          </cell>
          <cell r="AI2155">
            <v>0</v>
          </cell>
        </row>
        <row r="2156">
          <cell r="G2156">
            <v>53790</v>
          </cell>
          <cell r="H2156" t="str">
            <v>ROLO COMPACTADOR VIBRATÓRIO, TANDEM, CILINDRO LISO, AUTO-PROPEL. - 40HP - 4,4T, IMPACTO DINÂMICO 3,1T, VU 5 ANOS - MAO DE OBRA NA OPERACAO.</v>
          </cell>
          <cell r="I2156" t="str">
            <v>H</v>
          </cell>
          <cell r="J2156">
            <v>13.09</v>
          </cell>
          <cell r="R2156">
            <v>13.09</v>
          </cell>
          <cell r="S2156">
            <v>100</v>
          </cell>
          <cell r="T2156">
            <v>0</v>
          </cell>
          <cell r="U2156">
            <v>0</v>
          </cell>
          <cell r="V2156">
            <v>0</v>
          </cell>
          <cell r="W2156">
            <v>0</v>
          </cell>
          <cell r="X2156">
            <v>0</v>
          </cell>
          <cell r="Y2156">
            <v>0</v>
          </cell>
          <cell r="Z2156">
            <v>0</v>
          </cell>
          <cell r="AA2156">
            <v>0</v>
          </cell>
          <cell r="AB2156" t="str">
            <v>CAIXA REFERENCIAL</v>
          </cell>
          <cell r="AD2156" t="str">
            <v>CHOR</v>
          </cell>
          <cell r="AE2156" t="str">
            <v>CUSTOS HORÁRIOS DE MÁQUINAS E EQUIPAMENTOS</v>
          </cell>
          <cell r="AF2156">
            <v>329</v>
          </cell>
          <cell r="AG2156" t="str">
            <v>COMPOSIÇÕES AUXILIARES</v>
          </cell>
          <cell r="AH2156">
            <v>0</v>
          </cell>
          <cell r="AI2156">
            <v>0</v>
          </cell>
        </row>
        <row r="2157">
          <cell r="G2157">
            <v>53790</v>
          </cell>
          <cell r="H2157" t="str">
            <v>ROLO COMPACTADOR VIBRATÓRIO, TANDEM, CILINDRO LISO, AUTO-PROPEL. - 40HP - 4,4T, IMPACTO DINÂMICO 3,1T, VU 5 ANOS - MAO DE OBRA NA OPERACAO.</v>
          </cell>
          <cell r="I2157" t="str">
            <v>H</v>
          </cell>
          <cell r="J2157">
            <v>13.09</v>
          </cell>
          <cell r="K2157" t="str">
            <v>INSUMO</v>
          </cell>
          <cell r="L2157">
            <v>4238</v>
          </cell>
          <cell r="M2157" t="str">
            <v>OPERADOR DE ROLO COMPACTADOR</v>
          </cell>
          <cell r="N2157" t="str">
            <v>H</v>
          </cell>
          <cell r="O2157">
            <v>1</v>
          </cell>
          <cell r="P2157">
            <v>13.09</v>
          </cell>
          <cell r="Q2157">
            <v>13.09</v>
          </cell>
          <cell r="AD2157" t="str">
            <v>CHOR</v>
          </cell>
          <cell r="AE2157" t="str">
            <v>CUSTOS HORÁRIOS DE MÁQUINAS E EQUIPAMENTOS</v>
          </cell>
          <cell r="AF2157">
            <v>329</v>
          </cell>
          <cell r="AG2157" t="str">
            <v>COMPOSIÇÕES AUXILIARES</v>
          </cell>
          <cell r="AH2157">
            <v>0</v>
          </cell>
          <cell r="AI2157">
            <v>0</v>
          </cell>
        </row>
        <row r="2158">
          <cell r="G2158">
            <v>53792</v>
          </cell>
          <cell r="H2158" t="str">
            <v>CAMINHAO BASCULANTE ,162HP- 6M3 - OPERACAO DIURNA</v>
          </cell>
          <cell r="I2158" t="str">
            <v>H</v>
          </cell>
          <cell r="J2158">
            <v>54.29</v>
          </cell>
          <cell r="R2158">
            <v>0</v>
          </cell>
          <cell r="S2158">
            <v>0</v>
          </cell>
          <cell r="T2158">
            <v>54.28</v>
          </cell>
          <cell r="U2158">
            <v>100</v>
          </cell>
          <cell r="V2158">
            <v>0</v>
          </cell>
          <cell r="W2158">
            <v>0</v>
          </cell>
          <cell r="X2158">
            <v>0</v>
          </cell>
          <cell r="Y2158">
            <v>0</v>
          </cell>
          <cell r="Z2158">
            <v>0</v>
          </cell>
          <cell r="AA2158">
            <v>0</v>
          </cell>
          <cell r="AB2158" t="str">
            <v>CAIXA REFERENCIAL</v>
          </cell>
          <cell r="AD2158" t="str">
            <v>CHOR</v>
          </cell>
          <cell r="AE2158" t="str">
            <v>CUSTOS HORÁRIOS DE MÁQUINAS E EQUIPAMENTOS</v>
          </cell>
          <cell r="AF2158">
            <v>329</v>
          </cell>
          <cell r="AG2158" t="str">
            <v>COMPOSIÇÕES AUXILIARES</v>
          </cell>
          <cell r="AH2158">
            <v>0</v>
          </cell>
          <cell r="AI2158">
            <v>0</v>
          </cell>
        </row>
        <row r="2159">
          <cell r="G2159">
            <v>53792</v>
          </cell>
          <cell r="H2159" t="str">
            <v>CAMINHAO BASCULANTE ,162HP- 6M3 - OPERACAO DIURNA</v>
          </cell>
          <cell r="I2159" t="str">
            <v>H</v>
          </cell>
          <cell r="J2159">
            <v>54.29</v>
          </cell>
          <cell r="K2159" t="str">
            <v>INSUMO</v>
          </cell>
          <cell r="L2159">
            <v>4221</v>
          </cell>
          <cell r="M2159" t="str">
            <v>OLEO DIESEL COMBUSTIVEL COMUM</v>
          </cell>
          <cell r="N2159" t="str">
            <v>L</v>
          </cell>
          <cell r="O2159">
            <v>23.4</v>
          </cell>
          <cell r="P2159">
            <v>2.3199999999999998</v>
          </cell>
          <cell r="Q2159">
            <v>54.28</v>
          </cell>
          <cell r="AD2159" t="str">
            <v>CHOR</v>
          </cell>
          <cell r="AE2159" t="str">
            <v>CUSTOS HORÁRIOS DE MÁQUINAS E EQUIPAMENTOS</v>
          </cell>
          <cell r="AF2159">
            <v>329</v>
          </cell>
          <cell r="AG2159" t="str">
            <v>COMPOSIÇÕES AUXILIARES</v>
          </cell>
          <cell r="AH2159">
            <v>0</v>
          </cell>
          <cell r="AI2159">
            <v>0</v>
          </cell>
        </row>
        <row r="2160">
          <cell r="G2160">
            <v>53793</v>
          </cell>
          <cell r="H2160" t="str">
            <v>CAMINHAO BASCULANTE ,162HP- 6M3 / MAO-DE-OBRA NA OPERACAO DIURNA</v>
          </cell>
          <cell r="I2160" t="str">
            <v>H</v>
          </cell>
          <cell r="J2160">
            <v>10.75</v>
          </cell>
          <cell r="R2160">
            <v>10.75</v>
          </cell>
          <cell r="S2160">
            <v>100</v>
          </cell>
          <cell r="T2160">
            <v>0</v>
          </cell>
          <cell r="U2160">
            <v>0</v>
          </cell>
          <cell r="V2160">
            <v>0</v>
          </cell>
          <cell r="W2160">
            <v>0</v>
          </cell>
          <cell r="X2160">
            <v>0</v>
          </cell>
          <cell r="Y2160">
            <v>0</v>
          </cell>
          <cell r="Z2160">
            <v>0</v>
          </cell>
          <cell r="AA2160">
            <v>0</v>
          </cell>
          <cell r="AB2160" t="str">
            <v>CAIXA REFERENCIAL</v>
          </cell>
          <cell r="AD2160" t="str">
            <v>CHOR</v>
          </cell>
          <cell r="AE2160" t="str">
            <v>CUSTOS HORÁRIOS DE MÁQUINAS E EQUIPAMENTOS</v>
          </cell>
          <cell r="AF2160">
            <v>329</v>
          </cell>
          <cell r="AG2160" t="str">
            <v>COMPOSIÇÕES AUXILIARES</v>
          </cell>
          <cell r="AH2160">
            <v>0</v>
          </cell>
          <cell r="AI2160">
            <v>0</v>
          </cell>
        </row>
        <row r="2161">
          <cell r="G2161">
            <v>53793</v>
          </cell>
          <cell r="H2161" t="str">
            <v>CAMINHAO BASCULANTE ,162HP- 6M3 / MAO-DE-OBRA NA OPERACAO DIURNA</v>
          </cell>
          <cell r="I2161" t="str">
            <v>H</v>
          </cell>
          <cell r="J2161">
            <v>10.75</v>
          </cell>
          <cell r="K2161" t="str">
            <v>INSUMO</v>
          </cell>
          <cell r="L2161">
            <v>10512</v>
          </cell>
          <cell r="M2161" t="str">
            <v>MOTORISTA DE CAMINHAO - PISO MENSAL (ENCARGO SOCIAL MENSALISTA)</v>
          </cell>
          <cell r="N2161" t="str">
            <v>MES</v>
          </cell>
          <cell r="O2161">
            <v>4.5455000000000001E-3</v>
          </cell>
          <cell r="P2161">
            <v>2365.75</v>
          </cell>
          <cell r="Q2161">
            <v>10.75</v>
          </cell>
          <cell r="AD2161" t="str">
            <v>CHOR</v>
          </cell>
          <cell r="AE2161" t="str">
            <v>CUSTOS HORÁRIOS DE MÁQUINAS E EQUIPAMENTOS</v>
          </cell>
          <cell r="AF2161">
            <v>329</v>
          </cell>
          <cell r="AG2161" t="str">
            <v>COMPOSIÇÕES AUXILIARES</v>
          </cell>
          <cell r="AH2161">
            <v>0</v>
          </cell>
          <cell r="AI2161">
            <v>0</v>
          </cell>
        </row>
        <row r="2162">
          <cell r="G2162">
            <v>53794</v>
          </cell>
          <cell r="H2162" t="str">
            <v>USINA DE CONCRETO FIXA CAPACIDADE 90/120 M³, 63HP - MANUTENÇÃO</v>
          </cell>
          <cell r="I2162" t="str">
            <v>H</v>
          </cell>
          <cell r="J2162">
            <v>18.600000000000001</v>
          </cell>
          <cell r="R2162">
            <v>0</v>
          </cell>
          <cell r="S2162">
            <v>0</v>
          </cell>
          <cell r="T2162">
            <v>0</v>
          </cell>
          <cell r="U2162">
            <v>0</v>
          </cell>
          <cell r="V2162">
            <v>18.59</v>
          </cell>
          <cell r="W2162">
            <v>100</v>
          </cell>
          <cell r="X2162">
            <v>0</v>
          </cell>
          <cell r="Y2162">
            <v>0</v>
          </cell>
          <cell r="Z2162">
            <v>0</v>
          </cell>
          <cell r="AA2162">
            <v>0</v>
          </cell>
          <cell r="AB2162" t="str">
            <v>CAIXA REFERENCIAL</v>
          </cell>
          <cell r="AD2162" t="str">
            <v>CHOR</v>
          </cell>
          <cell r="AE2162" t="str">
            <v>CUSTOS HORÁRIOS DE MÁQUINAS E EQUIPAMENTOS</v>
          </cell>
          <cell r="AF2162">
            <v>329</v>
          </cell>
          <cell r="AG2162" t="str">
            <v>COMPOSIÇÕES AUXILIARES</v>
          </cell>
          <cell r="AH2162">
            <v>0</v>
          </cell>
          <cell r="AI2162">
            <v>0</v>
          </cell>
        </row>
        <row r="2163">
          <cell r="G2163">
            <v>53794</v>
          </cell>
          <cell r="H2163" t="str">
            <v>USINA DE CONCRETO FIXA CAPACIDADE 90/120 M³, 63HP - MANUTENÇÃO</v>
          </cell>
          <cell r="I2163" t="str">
            <v>H</v>
          </cell>
          <cell r="J2163">
            <v>18.600000000000001</v>
          </cell>
          <cell r="K2163" t="str">
            <v>INSUMO</v>
          </cell>
          <cell r="L2163">
            <v>9914</v>
          </cell>
          <cell r="M2163" t="str">
            <v>USINA DE CONCRETO FIXA  CAP 90 A 120M3/H, CIBI , MODELO ASTRA S/H1 , SEM SILO</v>
          </cell>
          <cell r="N2163" t="str">
            <v>UN</v>
          </cell>
          <cell r="O2163">
            <v>5.9999999999999995E-5</v>
          </cell>
          <cell r="P2163">
            <v>309942</v>
          </cell>
          <cell r="Q2163">
            <v>18.59</v>
          </cell>
          <cell r="AD2163" t="str">
            <v>CHOR</v>
          </cell>
          <cell r="AE2163" t="str">
            <v>CUSTOS HORÁRIOS DE MÁQUINAS E EQUIPAMENTOS</v>
          </cell>
          <cell r="AF2163">
            <v>329</v>
          </cell>
          <cell r="AG2163" t="str">
            <v>COMPOSIÇÕES AUXILIARES</v>
          </cell>
          <cell r="AH2163">
            <v>0</v>
          </cell>
          <cell r="AI2163">
            <v>0</v>
          </cell>
        </row>
        <row r="2164">
          <cell r="G2164">
            <v>53795</v>
          </cell>
          <cell r="H2164" t="str">
            <v>USINA DE CONCRETO FIXA CAPACIDADE 90/120 M³, 63HP - MÃO-DE-OBRA NA OPERAÇÃO NOTURNA</v>
          </cell>
          <cell r="I2164" t="str">
            <v>H</v>
          </cell>
          <cell r="J2164">
            <v>28.67</v>
          </cell>
          <cell r="R2164">
            <v>28.66</v>
          </cell>
          <cell r="S2164">
            <v>100</v>
          </cell>
          <cell r="T2164">
            <v>0</v>
          </cell>
          <cell r="U2164">
            <v>0</v>
          </cell>
          <cell r="V2164">
            <v>0</v>
          </cell>
          <cell r="W2164">
            <v>0</v>
          </cell>
          <cell r="X2164">
            <v>0</v>
          </cell>
          <cell r="Y2164">
            <v>0</v>
          </cell>
          <cell r="Z2164">
            <v>0</v>
          </cell>
          <cell r="AA2164">
            <v>0</v>
          </cell>
          <cell r="AB2164" t="str">
            <v>CAIXA REFERENCIAL</v>
          </cell>
          <cell r="AD2164" t="str">
            <v>CHOR</v>
          </cell>
          <cell r="AE2164" t="str">
            <v>CUSTOS HORÁRIOS DE MÁQUINAS E EQUIPAMENTOS</v>
          </cell>
          <cell r="AF2164">
            <v>329</v>
          </cell>
          <cell r="AG2164" t="str">
            <v>COMPOSIÇÕES AUXILIARES</v>
          </cell>
          <cell r="AH2164">
            <v>0</v>
          </cell>
          <cell r="AI2164">
            <v>0</v>
          </cell>
        </row>
        <row r="2165">
          <cell r="G2165">
            <v>53795</v>
          </cell>
          <cell r="H2165" t="str">
            <v>USINA DE CONCRETO FIXA CAPACIDADE 90/120 M³, 63HP - MÃO-DE-OBRA NA OPERAÇÃO NOTURNA</v>
          </cell>
          <cell r="I2165" t="str">
            <v>H</v>
          </cell>
          <cell r="J2165">
            <v>28.67</v>
          </cell>
          <cell r="K2165" t="str">
            <v>INSUMO</v>
          </cell>
          <cell r="L2165">
            <v>10513</v>
          </cell>
          <cell r="M2165" t="str">
            <v>SERVENTE - PISO MENSAL (ENCARGO SOCIAL MENSALISTA)</v>
          </cell>
          <cell r="N2165" t="str">
            <v>MES</v>
          </cell>
          <cell r="O2165">
            <v>2.1818199999999999E-2</v>
          </cell>
          <cell r="P2165">
            <v>1313.94</v>
          </cell>
          <cell r="Q2165">
            <v>28.66</v>
          </cell>
          <cell r="AD2165" t="str">
            <v>CHOR</v>
          </cell>
          <cell r="AE2165" t="str">
            <v>CUSTOS HORÁRIOS DE MÁQUINAS E EQUIPAMENTOS</v>
          </cell>
          <cell r="AF2165">
            <v>329</v>
          </cell>
          <cell r="AG2165" t="str">
            <v>COMPOSIÇÕES AUXILIARES</v>
          </cell>
          <cell r="AH2165">
            <v>0</v>
          </cell>
          <cell r="AI2165">
            <v>0</v>
          </cell>
        </row>
        <row r="2166">
          <cell r="G2166">
            <v>53796</v>
          </cell>
          <cell r="H2166" t="str">
            <v>CAMINHAO CARROCERIA ABERTA,EM MADEIRA, TOCO, 170CV - 11T (VU=6ANOS) - CHI DIURNO - DEPRECIACAO E JUROS</v>
          </cell>
          <cell r="I2166" t="str">
            <v>H</v>
          </cell>
          <cell r="J2166">
            <v>19.23</v>
          </cell>
          <cell r="R2166">
            <v>0</v>
          </cell>
          <cell r="S2166">
            <v>0</v>
          </cell>
          <cell r="T2166">
            <v>0</v>
          </cell>
          <cell r="U2166">
            <v>0</v>
          </cell>
          <cell r="V2166">
            <v>19.22</v>
          </cell>
          <cell r="W2166">
            <v>100</v>
          </cell>
          <cell r="X2166">
            <v>0</v>
          </cell>
          <cell r="Y2166">
            <v>0</v>
          </cell>
          <cell r="Z2166">
            <v>0</v>
          </cell>
          <cell r="AA2166">
            <v>0</v>
          </cell>
          <cell r="AB2166" t="str">
            <v>CAIXA REFERENCIAL</v>
          </cell>
          <cell r="AD2166" t="str">
            <v>CHOR</v>
          </cell>
          <cell r="AE2166" t="str">
            <v>CUSTOS HORÁRIOS DE MÁQUINAS E EQUIPAMENTOS</v>
          </cell>
          <cell r="AF2166">
            <v>329</v>
          </cell>
          <cell r="AG2166" t="str">
            <v>COMPOSIÇÕES AUXILIARES</v>
          </cell>
          <cell r="AH2166">
            <v>0</v>
          </cell>
          <cell r="AI2166">
            <v>0</v>
          </cell>
        </row>
        <row r="2167">
          <cell r="G2167">
            <v>53796</v>
          </cell>
          <cell r="H2167" t="str">
            <v>CAMINHAO CARROCERIA ABERTA,EM MADEIRA, TOCO, 170CV - 11T (VU=6ANOS) - CHI DIURNO - DEPRECIACAO E JUROS</v>
          </cell>
          <cell r="I2167" t="str">
            <v>H</v>
          </cell>
          <cell r="J2167">
            <v>19.23</v>
          </cell>
          <cell r="K2167" t="str">
            <v>INSUMO</v>
          </cell>
          <cell r="L2167">
            <v>1150</v>
          </cell>
          <cell r="M2167" t="str">
            <v>CAMINHAO  TOCO FORD CARGO 1717 E   MOTOR CUMMINS 170 CV - PBT=16000 KG - CARGA UTIL + CARROCERIA = 11090 KG - DIST ENTRE EIXOS 4800 MM - INCL CARROCERIA FIXA ABERTA DE MADEIRA P/ TRANSP.  GERAL DE CARGA SECA - DIMENSOES APROX. 2,50 X 7,00 X 0,50 M</v>
          </cell>
          <cell r="N2167" t="str">
            <v>UN</v>
          </cell>
          <cell r="O2167">
            <v>1.148E-4</v>
          </cell>
          <cell r="P2167">
            <v>167484.9</v>
          </cell>
          <cell r="Q2167">
            <v>19.22</v>
          </cell>
          <cell r="AD2167" t="str">
            <v>CHOR</v>
          </cell>
          <cell r="AE2167" t="str">
            <v>CUSTOS HORÁRIOS DE MÁQUINAS E EQUIPAMENTOS</v>
          </cell>
          <cell r="AF2167">
            <v>329</v>
          </cell>
          <cell r="AG2167" t="str">
            <v>COMPOSIÇÕES AUXILIARES</v>
          </cell>
          <cell r="AH2167">
            <v>0</v>
          </cell>
          <cell r="AI2167">
            <v>0</v>
          </cell>
        </row>
        <row r="2168">
          <cell r="G2168">
            <v>53797</v>
          </cell>
          <cell r="H2168" t="str">
            <v>CAMINHAO CARROCERIA ABERTA,EM MADEIRA, TOCO, 170CV - 11T (VU=6ANOS) - MATERIAIS/OPERACAO</v>
          </cell>
          <cell r="I2168" t="str">
            <v>H</v>
          </cell>
          <cell r="J2168">
            <v>54.29</v>
          </cell>
          <cell r="R2168">
            <v>0</v>
          </cell>
          <cell r="S2168">
            <v>0</v>
          </cell>
          <cell r="T2168">
            <v>54.28</v>
          </cell>
          <cell r="U2168">
            <v>100</v>
          </cell>
          <cell r="V2168">
            <v>0</v>
          </cell>
          <cell r="W2168">
            <v>0</v>
          </cell>
          <cell r="X2168">
            <v>0</v>
          </cell>
          <cell r="Y2168">
            <v>0</v>
          </cell>
          <cell r="Z2168">
            <v>0</v>
          </cell>
          <cell r="AA2168">
            <v>0</v>
          </cell>
          <cell r="AB2168" t="str">
            <v>CAIXA REFERENCIAL</v>
          </cell>
          <cell r="AD2168" t="str">
            <v>CHOR</v>
          </cell>
          <cell r="AE2168" t="str">
            <v>CUSTOS HORÁRIOS DE MÁQUINAS E EQUIPAMENTOS</v>
          </cell>
          <cell r="AF2168">
            <v>329</v>
          </cell>
          <cell r="AG2168" t="str">
            <v>COMPOSIÇÕES AUXILIARES</v>
          </cell>
          <cell r="AH2168">
            <v>0</v>
          </cell>
          <cell r="AI2168">
            <v>0</v>
          </cell>
        </row>
        <row r="2169">
          <cell r="G2169">
            <v>53797</v>
          </cell>
          <cell r="H2169" t="str">
            <v>CAMINHAO CARROCERIA ABERTA,EM MADEIRA, TOCO, 170CV - 11T (VU=6ANOS) - MATERIAIS/OPERACAO</v>
          </cell>
          <cell r="I2169" t="str">
            <v>H</v>
          </cell>
          <cell r="J2169">
            <v>54.29</v>
          </cell>
          <cell r="K2169" t="str">
            <v>INSUMO</v>
          </cell>
          <cell r="L2169">
            <v>4221</v>
          </cell>
          <cell r="M2169" t="str">
            <v>OLEO DIESEL COMBUSTIVEL COMUM</v>
          </cell>
          <cell r="N2169" t="str">
            <v>L</v>
          </cell>
          <cell r="O2169">
            <v>23.4</v>
          </cell>
          <cell r="P2169">
            <v>2.3199999999999998</v>
          </cell>
          <cell r="Q2169">
            <v>54.28</v>
          </cell>
          <cell r="AD2169" t="str">
            <v>CHOR</v>
          </cell>
          <cell r="AE2169" t="str">
            <v>CUSTOS HORÁRIOS DE MÁQUINAS E EQUIPAMENTOS</v>
          </cell>
          <cell r="AF2169">
            <v>329</v>
          </cell>
          <cell r="AG2169" t="str">
            <v>COMPOSIÇÕES AUXILIARES</v>
          </cell>
          <cell r="AH2169">
            <v>0</v>
          </cell>
          <cell r="AI2169">
            <v>0</v>
          </cell>
        </row>
        <row r="2170">
          <cell r="G2170">
            <v>53798</v>
          </cell>
          <cell r="H2170" t="str">
            <v>CAMINHAO CARROCERIA ABERTA,EM MADEIRA, TOCO, 170CV - 11T (VU=6ANOS) - MAO-DE-OBRA DIURNA NA OPERACAO</v>
          </cell>
          <cell r="I2170" t="str">
            <v>H</v>
          </cell>
          <cell r="J2170">
            <v>13.41</v>
          </cell>
          <cell r="R2170">
            <v>13.41</v>
          </cell>
          <cell r="S2170">
            <v>100</v>
          </cell>
          <cell r="T2170">
            <v>0</v>
          </cell>
          <cell r="U2170">
            <v>0</v>
          </cell>
          <cell r="V2170">
            <v>0</v>
          </cell>
          <cell r="W2170">
            <v>0</v>
          </cell>
          <cell r="X2170">
            <v>0</v>
          </cell>
          <cell r="Y2170">
            <v>0</v>
          </cell>
          <cell r="Z2170">
            <v>0</v>
          </cell>
          <cell r="AA2170">
            <v>0</v>
          </cell>
          <cell r="AB2170" t="str">
            <v>CAIXA REFERENCIAL</v>
          </cell>
          <cell r="AD2170" t="str">
            <v>CHOR</v>
          </cell>
          <cell r="AE2170" t="str">
            <v>CUSTOS HORÁRIOS DE MÁQUINAS E EQUIPAMENTOS</v>
          </cell>
          <cell r="AF2170">
            <v>329</v>
          </cell>
          <cell r="AG2170" t="str">
            <v>COMPOSIÇÕES AUXILIARES</v>
          </cell>
          <cell r="AH2170">
            <v>0</v>
          </cell>
          <cell r="AI2170">
            <v>0</v>
          </cell>
        </row>
        <row r="2171">
          <cell r="G2171">
            <v>53798</v>
          </cell>
          <cell r="H2171" t="str">
            <v>CAMINHAO CARROCERIA ABERTA,EM MADEIRA, TOCO, 170CV - 11T (VU=6ANOS) - MAO-DE-OBRA DIURNA NA OPERACAO</v>
          </cell>
          <cell r="I2171" t="str">
            <v>H</v>
          </cell>
          <cell r="J2171">
            <v>13.41</v>
          </cell>
          <cell r="K2171" t="str">
            <v>INSUMO</v>
          </cell>
          <cell r="L2171">
            <v>4093</v>
          </cell>
          <cell r="M2171" t="str">
            <v>MOTORISTA DE CAMINHAO</v>
          </cell>
          <cell r="N2171" t="str">
            <v>H</v>
          </cell>
          <cell r="O2171">
            <v>1</v>
          </cell>
          <cell r="P2171">
            <v>13.41</v>
          </cell>
          <cell r="Q2171">
            <v>13.41</v>
          </cell>
          <cell r="AD2171" t="str">
            <v>CHOR</v>
          </cell>
          <cell r="AE2171" t="str">
            <v>CUSTOS HORÁRIOS DE MÁQUINAS E EQUIPAMENTOS</v>
          </cell>
          <cell r="AF2171">
            <v>329</v>
          </cell>
          <cell r="AG2171" t="str">
            <v>COMPOSIÇÕES AUXILIARES</v>
          </cell>
          <cell r="AH2171">
            <v>0</v>
          </cell>
          <cell r="AI2171">
            <v>0</v>
          </cell>
        </row>
        <row r="2172">
          <cell r="G2172">
            <v>53799</v>
          </cell>
          <cell r="H2172" t="str">
            <v>CAMINHAO CARROCERIA ABERTA,EM MADEIRA, TOCO, 170CV - 11T (VU=6ANOS) - CHI DIURNO - MAO-DE-OBRA NA OPERACAO NOTURNA</v>
          </cell>
          <cell r="I2172" t="str">
            <v>H</v>
          </cell>
          <cell r="J2172">
            <v>12.9</v>
          </cell>
          <cell r="R2172">
            <v>12.9</v>
          </cell>
          <cell r="S2172">
            <v>100</v>
          </cell>
          <cell r="T2172">
            <v>0</v>
          </cell>
          <cell r="U2172">
            <v>0</v>
          </cell>
          <cell r="V2172">
            <v>0</v>
          </cell>
          <cell r="W2172">
            <v>0</v>
          </cell>
          <cell r="X2172">
            <v>0</v>
          </cell>
          <cell r="Y2172">
            <v>0</v>
          </cell>
          <cell r="Z2172">
            <v>0</v>
          </cell>
          <cell r="AA2172">
            <v>0</v>
          </cell>
          <cell r="AB2172" t="str">
            <v>CAIXA REFERENCIAL</v>
          </cell>
          <cell r="AD2172" t="str">
            <v>CHOR</v>
          </cell>
          <cell r="AE2172" t="str">
            <v>CUSTOS HORÁRIOS DE MÁQUINAS E EQUIPAMENTOS</v>
          </cell>
          <cell r="AF2172">
            <v>329</v>
          </cell>
          <cell r="AG2172" t="str">
            <v>COMPOSIÇÕES AUXILIARES</v>
          </cell>
          <cell r="AH2172">
            <v>0</v>
          </cell>
          <cell r="AI2172">
            <v>0</v>
          </cell>
        </row>
        <row r="2173">
          <cell r="G2173">
            <v>53799</v>
          </cell>
          <cell r="H2173" t="str">
            <v>CAMINHAO CARROCERIA ABERTA,EM MADEIRA, TOCO, 170CV - 11T (VU=6ANOS) - CHI DIURNO - MAO-DE-OBRA NA OPERACAO NOTURNA</v>
          </cell>
          <cell r="I2173" t="str">
            <v>H</v>
          </cell>
          <cell r="J2173">
            <v>12.9</v>
          </cell>
          <cell r="K2173" t="str">
            <v>INSUMO</v>
          </cell>
          <cell r="L2173">
            <v>10512</v>
          </cell>
          <cell r="M2173" t="str">
            <v>MOTORISTA DE CAMINHAO - PISO MENSAL (ENCARGO SOCIAL MENSALISTA)</v>
          </cell>
          <cell r="N2173" t="str">
            <v>MES</v>
          </cell>
          <cell r="O2173">
            <v>5.4545000000000001E-3</v>
          </cell>
          <cell r="P2173">
            <v>2365.75</v>
          </cell>
          <cell r="Q2173">
            <v>12.9</v>
          </cell>
          <cell r="AD2173" t="str">
            <v>CHOR</v>
          </cell>
          <cell r="AE2173" t="str">
            <v>CUSTOS HORÁRIOS DE MÁQUINAS E EQUIPAMENTOS</v>
          </cell>
          <cell r="AF2173">
            <v>329</v>
          </cell>
          <cell r="AG2173" t="str">
            <v>COMPOSIÇÕES AUXILIARES</v>
          </cell>
          <cell r="AH2173">
            <v>0</v>
          </cell>
          <cell r="AI2173">
            <v>0</v>
          </cell>
        </row>
        <row r="2174">
          <cell r="G2174">
            <v>53800</v>
          </cell>
          <cell r="H2174" t="str">
            <v>USINA MISTURADORA DE SOLOS, DOSADORES TRIPLOS, CALHA VIBRATÓRIA, CAPACIDADE 200/500 TON, 201HP - MATERIAIS NA OPERAÇÃO</v>
          </cell>
          <cell r="I2174" t="str">
            <v>H</v>
          </cell>
          <cell r="J2174">
            <v>29.7</v>
          </cell>
          <cell r="R2174">
            <v>0</v>
          </cell>
          <cell r="S2174">
            <v>0</v>
          </cell>
          <cell r="T2174">
            <v>0</v>
          </cell>
          <cell r="U2174">
            <v>0</v>
          </cell>
          <cell r="V2174">
            <v>0</v>
          </cell>
          <cell r="W2174">
            <v>0</v>
          </cell>
          <cell r="X2174">
            <v>0</v>
          </cell>
          <cell r="Y2174">
            <v>0</v>
          </cell>
          <cell r="Z2174">
            <v>29.7</v>
          </cell>
          <cell r="AA2174">
            <v>100</v>
          </cell>
          <cell r="AB2174" t="str">
            <v>CAIXA REFERENCIAL</v>
          </cell>
          <cell r="AD2174" t="str">
            <v>CHOR</v>
          </cell>
          <cell r="AE2174" t="str">
            <v>CUSTOS HORÁRIOS DE MÁQUINAS E EQUIPAMENTOS</v>
          </cell>
          <cell r="AF2174">
            <v>329</v>
          </cell>
          <cell r="AG2174" t="str">
            <v>COMPOSIÇÕES AUXILIARES</v>
          </cell>
          <cell r="AH2174">
            <v>0</v>
          </cell>
          <cell r="AI2174">
            <v>0</v>
          </cell>
        </row>
        <row r="2175">
          <cell r="G2175">
            <v>53800</v>
          </cell>
          <cell r="H2175" t="str">
            <v>USINA MISTURADORA DE SOLOS, DOSADORES TRIPLOS, CALHA VIBRATÓRIA, CAPACIDADE 200/500 TON, 201HP - MATERIAIS NA OPERAÇÃO</v>
          </cell>
          <cell r="I2175" t="str">
            <v>H</v>
          </cell>
          <cell r="J2175">
            <v>29.7</v>
          </cell>
          <cell r="K2175" t="str">
            <v>INSUMO</v>
          </cell>
          <cell r="L2175">
            <v>2705</v>
          </cell>
          <cell r="M2175" t="str">
            <v>ENERGIA ELETRICA ATE 2000 KWH INDUSTRIAL, SEM DEMANDA</v>
          </cell>
          <cell r="N2175" t="str">
            <v>KW/H</v>
          </cell>
          <cell r="O2175">
            <v>74.599999999999994</v>
          </cell>
          <cell r="P2175">
            <v>0.39</v>
          </cell>
          <cell r="Q2175">
            <v>29.7</v>
          </cell>
          <cell r="AD2175" t="str">
            <v>CHOR</v>
          </cell>
          <cell r="AE2175" t="str">
            <v>CUSTOS HORÁRIOS DE MÁQUINAS E EQUIPAMENTOS</v>
          </cell>
          <cell r="AF2175">
            <v>329</v>
          </cell>
          <cell r="AG2175" t="str">
            <v>COMPOSIÇÕES AUXILIARES</v>
          </cell>
          <cell r="AH2175">
            <v>0</v>
          </cell>
          <cell r="AI2175">
            <v>0</v>
          </cell>
        </row>
        <row r="2176">
          <cell r="G2176">
            <v>53801</v>
          </cell>
          <cell r="H2176" t="str">
            <v>USINA MISTURADORA DE SOLOS, DOSADORES TRIPLOS, CALHA VIBRATÓRIA, CAPCIDADE 200/500 TON, 201HP - MÃO-DE-OBRA NA OPERAÇÃO DIURNA</v>
          </cell>
          <cell r="I2176" t="str">
            <v>H</v>
          </cell>
          <cell r="J2176">
            <v>41.81</v>
          </cell>
          <cell r="R2176">
            <v>41.8</v>
          </cell>
          <cell r="S2176">
            <v>100</v>
          </cell>
          <cell r="T2176">
            <v>0</v>
          </cell>
          <cell r="U2176">
            <v>0</v>
          </cell>
          <cell r="V2176">
            <v>0</v>
          </cell>
          <cell r="W2176">
            <v>0</v>
          </cell>
          <cell r="X2176">
            <v>0</v>
          </cell>
          <cell r="Y2176">
            <v>0</v>
          </cell>
          <cell r="Z2176">
            <v>0</v>
          </cell>
          <cell r="AA2176">
            <v>0</v>
          </cell>
          <cell r="AB2176" t="str">
            <v>CAIXA REFERENCIAL</v>
          </cell>
          <cell r="AD2176" t="str">
            <v>CHOR</v>
          </cell>
          <cell r="AE2176" t="str">
            <v>CUSTOS HORÁRIOS DE MÁQUINAS E EQUIPAMENTOS</v>
          </cell>
          <cell r="AF2176">
            <v>329</v>
          </cell>
          <cell r="AG2176" t="str">
            <v>COMPOSIÇÕES AUXILIARES</v>
          </cell>
          <cell r="AH2176">
            <v>0</v>
          </cell>
          <cell r="AI2176">
            <v>0</v>
          </cell>
        </row>
        <row r="2177">
          <cell r="G2177">
            <v>53801</v>
          </cell>
          <cell r="H2177" t="str">
            <v>USINA MISTURADORA DE SOLOS, DOSADORES TRIPLOS, CALHA VIBRATÓRIA, CAPCIDADE 200/500 TON, 201HP - MÃO-DE-OBRA NA OPERAÇÃO DIURNA</v>
          </cell>
          <cell r="I2177" t="str">
            <v>H</v>
          </cell>
          <cell r="J2177">
            <v>41.81</v>
          </cell>
          <cell r="K2177" t="str">
            <v>INSUMO</v>
          </cell>
          <cell r="L2177">
            <v>10513</v>
          </cell>
          <cell r="M2177" t="str">
            <v>SERVENTE - PISO MENSAL (ENCARGO SOCIAL MENSALISTA)</v>
          </cell>
          <cell r="N2177" t="str">
            <v>MES</v>
          </cell>
          <cell r="O2177">
            <v>3.1818199999999998E-2</v>
          </cell>
          <cell r="P2177">
            <v>1313.94</v>
          </cell>
          <cell r="Q2177">
            <v>41.8</v>
          </cell>
          <cell r="AD2177" t="str">
            <v>CHOR</v>
          </cell>
          <cell r="AE2177" t="str">
            <v>CUSTOS HORÁRIOS DE MÁQUINAS E EQUIPAMENTOS</v>
          </cell>
          <cell r="AF2177">
            <v>329</v>
          </cell>
          <cell r="AG2177" t="str">
            <v>COMPOSIÇÕES AUXILIARES</v>
          </cell>
          <cell r="AH2177">
            <v>0</v>
          </cell>
          <cell r="AI2177">
            <v>0</v>
          </cell>
        </row>
        <row r="2178">
          <cell r="G2178">
            <v>53802</v>
          </cell>
          <cell r="H2178" t="str">
            <v>VIBROACABADORA SOBRE ESTEIRAS POTENCIA MAX. 105CV CAPACIDADE ATE 450 T/H - MAO-DE-OBRA NA OPERACAO DIURNA</v>
          </cell>
          <cell r="I2178" t="str">
            <v>H</v>
          </cell>
          <cell r="J2178">
            <v>13.09</v>
          </cell>
          <cell r="R2178">
            <v>13.09</v>
          </cell>
          <cell r="S2178">
            <v>100</v>
          </cell>
          <cell r="T2178">
            <v>0</v>
          </cell>
          <cell r="U2178">
            <v>0</v>
          </cell>
          <cell r="V2178">
            <v>0</v>
          </cell>
          <cell r="W2178">
            <v>0</v>
          </cell>
          <cell r="X2178">
            <v>0</v>
          </cell>
          <cell r="Y2178">
            <v>0</v>
          </cell>
          <cell r="Z2178">
            <v>0</v>
          </cell>
          <cell r="AA2178">
            <v>0</v>
          </cell>
          <cell r="AB2178" t="str">
            <v>CAIXA REFERENCIAL</v>
          </cell>
          <cell r="AD2178" t="str">
            <v>CHOR</v>
          </cell>
          <cell r="AE2178" t="str">
            <v>CUSTOS HORÁRIOS DE MÁQUINAS E EQUIPAMENTOS</v>
          </cell>
          <cell r="AF2178">
            <v>329</v>
          </cell>
          <cell r="AG2178" t="str">
            <v>COMPOSIÇÕES AUXILIARES</v>
          </cell>
          <cell r="AH2178">
            <v>0</v>
          </cell>
          <cell r="AI2178">
            <v>0</v>
          </cell>
        </row>
        <row r="2179">
          <cell r="G2179">
            <v>53802</v>
          </cell>
          <cell r="H2179" t="str">
            <v>VIBROACABADORA SOBRE ESTEIRAS POTENCIA MAX. 105CV CAPACIDADE ATE 450 T/H - MAO-DE-OBRA NA OPERACAO DIURNA</v>
          </cell>
          <cell r="I2179" t="str">
            <v>H</v>
          </cell>
          <cell r="J2179">
            <v>13.09</v>
          </cell>
          <cell r="K2179" t="str">
            <v>INSUMO</v>
          </cell>
          <cell r="L2179">
            <v>4242</v>
          </cell>
          <cell r="M2179" t="str">
            <v>OPERADOR DE ACABADORA</v>
          </cell>
          <cell r="N2179" t="str">
            <v>H</v>
          </cell>
          <cell r="O2179">
            <v>1</v>
          </cell>
          <cell r="P2179">
            <v>13.09</v>
          </cell>
          <cell r="Q2179">
            <v>13.09</v>
          </cell>
          <cell r="AD2179" t="str">
            <v>CHOR</v>
          </cell>
          <cell r="AE2179" t="str">
            <v>CUSTOS HORÁRIOS DE MÁQUINAS E EQUIPAMENTOS</v>
          </cell>
          <cell r="AF2179">
            <v>329</v>
          </cell>
          <cell r="AG2179" t="str">
            <v>COMPOSIÇÕES AUXILIARES</v>
          </cell>
          <cell r="AH2179">
            <v>0</v>
          </cell>
          <cell r="AI2179">
            <v>0</v>
          </cell>
        </row>
        <row r="2180">
          <cell r="G2180">
            <v>53803</v>
          </cell>
          <cell r="H2180" t="str">
            <v>VIBROACABADORA SOBRE ESTEIRAS POTENCIA MAX. 105CV CAPACIDADE ATE 450 T/H - MAO-DE-OBRA NA OPERACAO NOTURNA</v>
          </cell>
          <cell r="I2180" t="str">
            <v>H</v>
          </cell>
          <cell r="J2180">
            <v>15.71</v>
          </cell>
          <cell r="R2180">
            <v>15.7</v>
          </cell>
          <cell r="S2180">
            <v>100</v>
          </cell>
          <cell r="T2180">
            <v>0</v>
          </cell>
          <cell r="U2180">
            <v>0</v>
          </cell>
          <cell r="V2180">
            <v>0</v>
          </cell>
          <cell r="W2180">
            <v>0</v>
          </cell>
          <cell r="X2180">
            <v>0</v>
          </cell>
          <cell r="Y2180">
            <v>0</v>
          </cell>
          <cell r="Z2180">
            <v>0</v>
          </cell>
          <cell r="AA2180">
            <v>0</v>
          </cell>
          <cell r="AB2180" t="str">
            <v>CAIXA REFERENCIAL</v>
          </cell>
          <cell r="AD2180" t="str">
            <v>CHOR</v>
          </cell>
          <cell r="AE2180" t="str">
            <v>CUSTOS HORÁRIOS DE MÁQUINAS E EQUIPAMENTOS</v>
          </cell>
          <cell r="AF2180">
            <v>329</v>
          </cell>
          <cell r="AG2180" t="str">
            <v>COMPOSIÇÕES AUXILIARES</v>
          </cell>
          <cell r="AH2180">
            <v>0</v>
          </cell>
          <cell r="AI2180">
            <v>0</v>
          </cell>
        </row>
        <row r="2181">
          <cell r="G2181">
            <v>53803</v>
          </cell>
          <cell r="H2181" t="str">
            <v>VIBROACABADORA SOBRE ESTEIRAS POTENCIA MAX. 105CV CAPACIDADE ATE 450 T/H - MAO-DE-OBRA NA OPERACAO NOTURNA</v>
          </cell>
          <cell r="I2181" t="str">
            <v>H</v>
          </cell>
          <cell r="J2181">
            <v>15.71</v>
          </cell>
          <cell r="K2181" t="str">
            <v>INSUMO</v>
          </cell>
          <cell r="L2181">
            <v>4242</v>
          </cell>
          <cell r="M2181" t="str">
            <v>OPERADOR DE ACABADORA</v>
          </cell>
          <cell r="N2181" t="str">
            <v>H</v>
          </cell>
          <cell r="O2181">
            <v>1.2</v>
          </cell>
          <cell r="P2181">
            <v>13.09</v>
          </cell>
          <cell r="Q2181">
            <v>15.7</v>
          </cell>
          <cell r="AD2181" t="str">
            <v>CHOR</v>
          </cell>
          <cell r="AE2181" t="str">
            <v>CUSTOS HORÁRIOS DE MÁQUINAS E EQUIPAMENTOS</v>
          </cell>
          <cell r="AF2181">
            <v>329</v>
          </cell>
          <cell r="AG2181" t="str">
            <v>COMPOSIÇÕES AUXILIARES</v>
          </cell>
          <cell r="AH2181">
            <v>0</v>
          </cell>
          <cell r="AI2181">
            <v>0</v>
          </cell>
        </row>
        <row r="2182">
          <cell r="G2182">
            <v>53804</v>
          </cell>
          <cell r="H2182" t="str">
            <v>VASSOURA MECÂNICA REBOCÁVEL C/ ESCOVA CILÍNDRICA LARGURA DE VARRIMENTO = 2,44M - MANUTENÇÃO</v>
          </cell>
          <cell r="I2182" t="str">
            <v>H</v>
          </cell>
          <cell r="J2182">
            <v>1.03</v>
          </cell>
          <cell r="R2182">
            <v>0</v>
          </cell>
          <cell r="S2182">
            <v>0</v>
          </cell>
          <cell r="T2182">
            <v>0</v>
          </cell>
          <cell r="U2182">
            <v>0</v>
          </cell>
          <cell r="V2182">
            <v>1.02</v>
          </cell>
          <cell r="W2182">
            <v>100</v>
          </cell>
          <cell r="X2182">
            <v>0</v>
          </cell>
          <cell r="Y2182">
            <v>0</v>
          </cell>
          <cell r="Z2182">
            <v>0</v>
          </cell>
          <cell r="AA2182">
            <v>0</v>
          </cell>
          <cell r="AB2182" t="str">
            <v>CAIXA REFERENCIAL</v>
          </cell>
          <cell r="AD2182" t="str">
            <v>CHOR</v>
          </cell>
          <cell r="AE2182" t="str">
            <v>CUSTOS HORÁRIOS DE MÁQUINAS E EQUIPAMENTOS</v>
          </cell>
          <cell r="AF2182">
            <v>329</v>
          </cell>
          <cell r="AG2182" t="str">
            <v>COMPOSIÇÕES AUXILIARES</v>
          </cell>
          <cell r="AH2182">
            <v>0</v>
          </cell>
          <cell r="AI2182">
            <v>0</v>
          </cell>
        </row>
        <row r="2183">
          <cell r="G2183">
            <v>53804</v>
          </cell>
          <cell r="H2183" t="str">
            <v>VASSOURA MECÂNICA REBOCÁVEL C/ ESCOVA CILÍNDRICA LARGURA DE VARRIMENTO = 2,44M - MANUTENÇÃO</v>
          </cell>
          <cell r="I2183" t="str">
            <v>H</v>
          </cell>
          <cell r="J2183">
            <v>1.03</v>
          </cell>
          <cell r="K2183" t="str">
            <v>INSUMO</v>
          </cell>
          <cell r="L2183">
            <v>10433</v>
          </cell>
          <cell r="M2183" t="str">
            <v>VASSOURA MECANICA REBOCAVEL C/ ESCOVA CILINDRICA LARGURA VARRIMENTO = 2,44M CONSMAQ VU ULIANA**CAIXA**</v>
          </cell>
          <cell r="N2183" t="str">
            <v>UN</v>
          </cell>
          <cell r="O2183">
            <v>6.2500000000000001E-5</v>
          </cell>
          <cell r="P2183">
            <v>16465.05</v>
          </cell>
          <cell r="Q2183">
            <v>1.02</v>
          </cell>
          <cell r="AD2183" t="str">
            <v>CHOR</v>
          </cell>
          <cell r="AE2183" t="str">
            <v>CUSTOS HORÁRIOS DE MÁQUINAS E EQUIPAMENTOS</v>
          </cell>
          <cell r="AF2183">
            <v>329</v>
          </cell>
          <cell r="AG2183" t="str">
            <v>COMPOSIÇÕES AUXILIARES</v>
          </cell>
          <cell r="AH2183">
            <v>0</v>
          </cell>
          <cell r="AI2183">
            <v>0</v>
          </cell>
        </row>
        <row r="2184">
          <cell r="G2184">
            <v>53805</v>
          </cell>
          <cell r="H2184" t="str">
            <v>TRATOR PNEUS TRAÇÃO 4X2, 82 CV, PESO C/ LASTRO 4,555 T  - MAO-DE-OBRA OPERACAO NOTURNA</v>
          </cell>
          <cell r="I2184" t="str">
            <v>H</v>
          </cell>
          <cell r="J2184">
            <v>17.27</v>
          </cell>
          <cell r="R2184">
            <v>17.27</v>
          </cell>
          <cell r="S2184">
            <v>100</v>
          </cell>
          <cell r="T2184">
            <v>0</v>
          </cell>
          <cell r="U2184">
            <v>0</v>
          </cell>
          <cell r="V2184">
            <v>0</v>
          </cell>
          <cell r="W2184">
            <v>0</v>
          </cell>
          <cell r="X2184">
            <v>0</v>
          </cell>
          <cell r="Y2184">
            <v>0</v>
          </cell>
          <cell r="Z2184">
            <v>0</v>
          </cell>
          <cell r="AA2184">
            <v>0</v>
          </cell>
          <cell r="AB2184" t="str">
            <v>CAIXA REFERENCIAL</v>
          </cell>
          <cell r="AD2184" t="str">
            <v>CHOR</v>
          </cell>
          <cell r="AE2184" t="str">
            <v>CUSTOS HORÁRIOS DE MÁQUINAS E EQUIPAMENTOS</v>
          </cell>
          <cell r="AF2184">
            <v>329</v>
          </cell>
          <cell r="AG2184" t="str">
            <v>COMPOSIÇÕES AUXILIARES</v>
          </cell>
          <cell r="AH2184">
            <v>0</v>
          </cell>
          <cell r="AI2184">
            <v>0</v>
          </cell>
        </row>
        <row r="2185">
          <cell r="G2185">
            <v>53805</v>
          </cell>
          <cell r="H2185" t="str">
            <v>TRATOR PNEUS TRAÇÃO 4X2, 82 CV, PESO C/ LASTRO 4,555 T  - MAO-DE-OBRA OPERACAO NOTURNA</v>
          </cell>
          <cell r="I2185" t="str">
            <v>H</v>
          </cell>
          <cell r="J2185">
            <v>17.27</v>
          </cell>
          <cell r="K2185" t="str">
            <v>INSUMO</v>
          </cell>
          <cell r="L2185">
            <v>4237</v>
          </cell>
          <cell r="M2185" t="str">
            <v>TRATORISTA</v>
          </cell>
          <cell r="N2185" t="str">
            <v>H</v>
          </cell>
          <cell r="O2185">
            <v>1.2</v>
          </cell>
          <cell r="P2185">
            <v>14.39</v>
          </cell>
          <cell r="Q2185">
            <v>17.27</v>
          </cell>
          <cell r="AD2185" t="str">
            <v>CHOR</v>
          </cell>
          <cell r="AE2185" t="str">
            <v>CUSTOS HORÁRIOS DE MÁQUINAS E EQUIPAMENTOS</v>
          </cell>
          <cell r="AF2185">
            <v>329</v>
          </cell>
          <cell r="AG2185" t="str">
            <v>COMPOSIÇÕES AUXILIARES</v>
          </cell>
          <cell r="AH2185">
            <v>0</v>
          </cell>
          <cell r="AI2185">
            <v>0</v>
          </cell>
        </row>
        <row r="2186">
          <cell r="G2186">
            <v>53806</v>
          </cell>
          <cell r="H2186" t="str">
            <v>TRATOR DE ESTEIRAS POTENCIA 165 HP, PESO OPERACIONAL 17,1T (VU=5ANOS) - MANUTENCAO</v>
          </cell>
          <cell r="I2186" t="str">
            <v>H</v>
          </cell>
          <cell r="J2186">
            <v>76.069999999999993</v>
          </cell>
          <cell r="R2186">
            <v>0</v>
          </cell>
          <cell r="S2186">
            <v>0</v>
          </cell>
          <cell r="T2186">
            <v>0</v>
          </cell>
          <cell r="U2186">
            <v>0</v>
          </cell>
          <cell r="V2186">
            <v>76.06</v>
          </cell>
          <cell r="W2186">
            <v>100</v>
          </cell>
          <cell r="X2186">
            <v>0</v>
          </cell>
          <cell r="Y2186">
            <v>0</v>
          </cell>
          <cell r="Z2186">
            <v>0</v>
          </cell>
          <cell r="AA2186">
            <v>0</v>
          </cell>
          <cell r="AB2186" t="str">
            <v>CAIXA REFERENCIAL</v>
          </cell>
          <cell r="AD2186" t="str">
            <v>CHOR</v>
          </cell>
          <cell r="AE2186" t="str">
            <v>CUSTOS HORÁRIOS DE MÁQUINAS E EQUIPAMENTOS</v>
          </cell>
          <cell r="AF2186">
            <v>329</v>
          </cell>
          <cell r="AG2186" t="str">
            <v>COMPOSIÇÕES AUXILIARES</v>
          </cell>
          <cell r="AH2186">
            <v>0</v>
          </cell>
          <cell r="AI2186">
            <v>0</v>
          </cell>
        </row>
        <row r="2187">
          <cell r="G2187">
            <v>53806</v>
          </cell>
          <cell r="H2187" t="str">
            <v>TRATOR DE ESTEIRAS POTENCIA 165 HP, PESO OPERACIONAL 17,1T (VU=5ANOS) - MANUTENCAO</v>
          </cell>
          <cell r="I2187" t="str">
            <v>H</v>
          </cell>
          <cell r="J2187">
            <v>76.069999999999993</v>
          </cell>
          <cell r="K2187" t="str">
            <v>INSUMO</v>
          </cell>
          <cell r="L2187">
            <v>7625</v>
          </cell>
          <cell r="M2187" t="str">
            <v>TRATOR DE ESTEIRAS KOMATSU,NACIONAL , MOD D61-EX-12, POT 165 HP, PESO OPERACIONAL 17,1T, CACAMBA 5,2 M³**CAIXA**</v>
          </cell>
          <cell r="N2187" t="str">
            <v>UN</v>
          </cell>
          <cell r="O2187">
            <v>9.9999999999999991E-5</v>
          </cell>
          <cell r="P2187">
            <v>760682.25</v>
          </cell>
          <cell r="Q2187">
            <v>76.06</v>
          </cell>
          <cell r="AD2187" t="str">
            <v>CHOR</v>
          </cell>
          <cell r="AE2187" t="str">
            <v>CUSTOS HORÁRIOS DE MÁQUINAS E EQUIPAMENTOS</v>
          </cell>
          <cell r="AF2187">
            <v>329</v>
          </cell>
          <cell r="AG2187" t="str">
            <v>COMPOSIÇÕES AUXILIARES</v>
          </cell>
          <cell r="AH2187">
            <v>0</v>
          </cell>
          <cell r="AI2187">
            <v>0</v>
          </cell>
        </row>
        <row r="2188">
          <cell r="G2188">
            <v>53807</v>
          </cell>
          <cell r="H2188" t="str">
            <v>TRATOR DE ESTEIRAS POTENCIA 165 HP, PESO OPERACIONAL 17,1T - MAO-DE-OBRA NA OPERACAO DIURNA</v>
          </cell>
          <cell r="I2188" t="str">
            <v>H</v>
          </cell>
          <cell r="J2188">
            <v>17.920000000000002</v>
          </cell>
          <cell r="R2188">
            <v>17.91</v>
          </cell>
          <cell r="S2188">
            <v>100</v>
          </cell>
          <cell r="T2188">
            <v>0</v>
          </cell>
          <cell r="U2188">
            <v>0</v>
          </cell>
          <cell r="V2188">
            <v>0</v>
          </cell>
          <cell r="W2188">
            <v>0</v>
          </cell>
          <cell r="X2188">
            <v>0</v>
          </cell>
          <cell r="Y2188">
            <v>0</v>
          </cell>
          <cell r="Z2188">
            <v>0</v>
          </cell>
          <cell r="AA2188">
            <v>0</v>
          </cell>
          <cell r="AB2188" t="str">
            <v>CAIXA REFERENCIAL</v>
          </cell>
          <cell r="AD2188" t="str">
            <v>CHOR</v>
          </cell>
          <cell r="AE2188" t="str">
            <v>CUSTOS HORÁRIOS DE MÁQUINAS E EQUIPAMENTOS</v>
          </cell>
          <cell r="AF2188">
            <v>329</v>
          </cell>
          <cell r="AG2188" t="str">
            <v>COMPOSIÇÕES AUXILIARES</v>
          </cell>
          <cell r="AH2188">
            <v>0</v>
          </cell>
          <cell r="AI2188">
            <v>0</v>
          </cell>
        </row>
        <row r="2189">
          <cell r="G2189">
            <v>53807</v>
          </cell>
          <cell r="H2189" t="str">
            <v>TRATOR DE ESTEIRAS POTENCIA 165 HP, PESO OPERACIONAL 17,1T - MAO-DE-OBRA NA OPERACAO DIURNA</v>
          </cell>
          <cell r="I2189" t="str">
            <v>H</v>
          </cell>
          <cell r="J2189">
            <v>17.920000000000002</v>
          </cell>
          <cell r="K2189" t="str">
            <v>INSUMO</v>
          </cell>
          <cell r="L2189">
            <v>10513</v>
          </cell>
          <cell r="M2189" t="str">
            <v>SERVENTE - PISO MENSAL (ENCARGO SOCIAL MENSALISTA)</v>
          </cell>
          <cell r="N2189" t="str">
            <v>MES</v>
          </cell>
          <cell r="O2189">
            <v>1.36364E-2</v>
          </cell>
          <cell r="P2189">
            <v>1313.94</v>
          </cell>
          <cell r="Q2189">
            <v>17.91</v>
          </cell>
          <cell r="AD2189" t="str">
            <v>CHOR</v>
          </cell>
          <cell r="AE2189" t="str">
            <v>CUSTOS HORÁRIOS DE MÁQUINAS E EQUIPAMENTOS</v>
          </cell>
          <cell r="AF2189">
            <v>329</v>
          </cell>
          <cell r="AG2189" t="str">
            <v>COMPOSIÇÕES AUXILIARES</v>
          </cell>
          <cell r="AH2189">
            <v>0</v>
          </cell>
          <cell r="AI2189">
            <v>0</v>
          </cell>
        </row>
        <row r="2190">
          <cell r="G2190">
            <v>53808</v>
          </cell>
          <cell r="H2190" t="str">
            <v>TRATOR DE ESTEIRAS POTENCIA 165 HP, PESO OPERACIONAL 17,1T - MAO-DE-OBRA NA OPERACAO NOTURNA</v>
          </cell>
          <cell r="I2190" t="str">
            <v>H</v>
          </cell>
          <cell r="J2190">
            <v>17.27</v>
          </cell>
          <cell r="R2190">
            <v>17.27</v>
          </cell>
          <cell r="S2190">
            <v>100</v>
          </cell>
          <cell r="T2190">
            <v>0</v>
          </cell>
          <cell r="U2190">
            <v>0</v>
          </cell>
          <cell r="V2190">
            <v>0</v>
          </cell>
          <cell r="W2190">
            <v>0</v>
          </cell>
          <cell r="X2190">
            <v>0</v>
          </cell>
          <cell r="Y2190">
            <v>0</v>
          </cell>
          <cell r="Z2190">
            <v>0</v>
          </cell>
          <cell r="AA2190">
            <v>0</v>
          </cell>
          <cell r="AB2190" t="str">
            <v>CAIXA REFERENCIAL</v>
          </cell>
          <cell r="AD2190" t="str">
            <v>CHOR</v>
          </cell>
          <cell r="AE2190" t="str">
            <v>CUSTOS HORÁRIOS DE MÁQUINAS E EQUIPAMENTOS</v>
          </cell>
          <cell r="AF2190">
            <v>329</v>
          </cell>
          <cell r="AG2190" t="str">
            <v>COMPOSIÇÕES AUXILIARES</v>
          </cell>
          <cell r="AH2190">
            <v>0</v>
          </cell>
          <cell r="AI2190">
            <v>0</v>
          </cell>
        </row>
        <row r="2191">
          <cell r="G2191">
            <v>53808</v>
          </cell>
          <cell r="H2191" t="str">
            <v>TRATOR DE ESTEIRAS POTENCIA 165 HP, PESO OPERACIONAL 17,1T - MAO-DE-OBRA NA OPERACAO NOTURNA</v>
          </cell>
          <cell r="I2191" t="str">
            <v>H</v>
          </cell>
          <cell r="J2191">
            <v>17.27</v>
          </cell>
          <cell r="K2191" t="str">
            <v>INSUMO</v>
          </cell>
          <cell r="L2191">
            <v>4237</v>
          </cell>
          <cell r="M2191" t="str">
            <v>TRATORISTA</v>
          </cell>
          <cell r="N2191" t="str">
            <v>H</v>
          </cell>
          <cell r="O2191">
            <v>1.2</v>
          </cell>
          <cell r="P2191">
            <v>14.39</v>
          </cell>
          <cell r="Q2191">
            <v>17.27</v>
          </cell>
          <cell r="AD2191" t="str">
            <v>CHOR</v>
          </cell>
          <cell r="AE2191" t="str">
            <v>CUSTOS HORÁRIOS DE MÁQUINAS E EQUIPAMENTOS</v>
          </cell>
          <cell r="AF2191">
            <v>329</v>
          </cell>
          <cell r="AG2191" t="str">
            <v>COMPOSIÇÕES AUXILIARES</v>
          </cell>
          <cell r="AH2191">
            <v>0</v>
          </cell>
          <cell r="AI2191">
            <v>0</v>
          </cell>
        </row>
        <row r="2192">
          <cell r="G2192">
            <v>53810</v>
          </cell>
          <cell r="H2192" t="str">
            <v>TRATOR DE ESTEIRAS 153HP PESO OPERACIONAL 15T, COM RODA MOTRIZ ELEVADA (VU=5ANOS) - MANUTENCAO</v>
          </cell>
          <cell r="I2192" t="str">
            <v>H</v>
          </cell>
          <cell r="J2192">
            <v>78.040000000000006</v>
          </cell>
          <cell r="R2192">
            <v>0</v>
          </cell>
          <cell r="S2192">
            <v>0</v>
          </cell>
          <cell r="T2192">
            <v>0</v>
          </cell>
          <cell r="U2192">
            <v>0</v>
          </cell>
          <cell r="V2192">
            <v>78.03</v>
          </cell>
          <cell r="W2192">
            <v>100</v>
          </cell>
          <cell r="X2192">
            <v>0</v>
          </cell>
          <cell r="Y2192">
            <v>0</v>
          </cell>
          <cell r="Z2192">
            <v>0</v>
          </cell>
          <cell r="AA2192">
            <v>0</v>
          </cell>
          <cell r="AB2192" t="str">
            <v>CAIXA REFERENCIAL</v>
          </cell>
          <cell r="AD2192" t="str">
            <v>CHOR</v>
          </cell>
          <cell r="AE2192" t="str">
            <v>CUSTOS HORÁRIOS DE MÁQUINAS E EQUIPAMENTOS</v>
          </cell>
          <cell r="AF2192">
            <v>329</v>
          </cell>
          <cell r="AG2192" t="str">
            <v>COMPOSIÇÕES AUXILIARES</v>
          </cell>
          <cell r="AH2192">
            <v>0</v>
          </cell>
          <cell r="AI2192">
            <v>0</v>
          </cell>
        </row>
        <row r="2193">
          <cell r="G2193">
            <v>53810</v>
          </cell>
          <cell r="H2193" t="str">
            <v>TRATOR DE ESTEIRAS 153HP PESO OPERACIONAL 15T, COM RODA MOTRIZ ELEVADA (VU=5ANOS) - MANUTENCAO</v>
          </cell>
          <cell r="I2193" t="str">
            <v>H</v>
          </cell>
          <cell r="J2193">
            <v>78.040000000000006</v>
          </cell>
          <cell r="K2193" t="str">
            <v>INSUMO</v>
          </cell>
          <cell r="L2193">
            <v>7624</v>
          </cell>
          <cell r="M2193" t="str">
            <v>TRATOR DE ESTEIRAS CATERPILLAR D6M 153HP PESO OPERACIONAL 15T, C/ RODA MOTRIZ ELEVADA</v>
          </cell>
          <cell r="N2193" t="str">
            <v>UN</v>
          </cell>
          <cell r="O2193">
            <v>9.9999999999999991E-5</v>
          </cell>
          <cell r="P2193">
            <v>780355</v>
          </cell>
          <cell r="Q2193">
            <v>78.03</v>
          </cell>
          <cell r="AD2193" t="str">
            <v>CHOR</v>
          </cell>
          <cell r="AE2193" t="str">
            <v>CUSTOS HORÁRIOS DE MÁQUINAS E EQUIPAMENTOS</v>
          </cell>
          <cell r="AF2193">
            <v>329</v>
          </cell>
          <cell r="AG2193" t="str">
            <v>COMPOSIÇÕES AUXILIARES</v>
          </cell>
          <cell r="AH2193">
            <v>0</v>
          </cell>
          <cell r="AI2193">
            <v>0</v>
          </cell>
        </row>
        <row r="2194">
          <cell r="G2194">
            <v>53811</v>
          </cell>
          <cell r="H2194" t="str">
            <v>TRATOR DE ESTEIRAS 153HP PESO OPERACIONAL 15T, COM RODA MOTRIZ ELEVADA - MA0-DE-OBRA NA OPERACAO DIURNA</v>
          </cell>
          <cell r="I2194" t="str">
            <v>H</v>
          </cell>
          <cell r="J2194">
            <v>14.39</v>
          </cell>
          <cell r="R2194">
            <v>14.39</v>
          </cell>
          <cell r="S2194">
            <v>100</v>
          </cell>
          <cell r="T2194">
            <v>0</v>
          </cell>
          <cell r="U2194">
            <v>0</v>
          </cell>
          <cell r="V2194">
            <v>0</v>
          </cell>
          <cell r="W2194">
            <v>0</v>
          </cell>
          <cell r="X2194">
            <v>0</v>
          </cell>
          <cell r="Y2194">
            <v>0</v>
          </cell>
          <cell r="Z2194">
            <v>0</v>
          </cell>
          <cell r="AA2194">
            <v>0</v>
          </cell>
          <cell r="AB2194" t="str">
            <v>CAIXA REFERENCIAL</v>
          </cell>
          <cell r="AD2194" t="str">
            <v>CHOR</v>
          </cell>
          <cell r="AE2194" t="str">
            <v>CUSTOS HORÁRIOS DE MÁQUINAS E EQUIPAMENTOS</v>
          </cell>
          <cell r="AF2194">
            <v>329</v>
          </cell>
          <cell r="AG2194" t="str">
            <v>COMPOSIÇÕES AUXILIARES</v>
          </cell>
          <cell r="AH2194">
            <v>0</v>
          </cell>
          <cell r="AI2194">
            <v>0</v>
          </cell>
        </row>
        <row r="2195">
          <cell r="G2195">
            <v>53811</v>
          </cell>
          <cell r="H2195" t="str">
            <v>TRATOR DE ESTEIRAS 153HP PESO OPERACIONAL 15T, COM RODA MOTRIZ ELEVADA - MA0-DE-OBRA NA OPERACAO DIURNA</v>
          </cell>
          <cell r="I2195" t="str">
            <v>H</v>
          </cell>
          <cell r="J2195">
            <v>14.39</v>
          </cell>
          <cell r="K2195" t="str">
            <v>INSUMO</v>
          </cell>
          <cell r="L2195">
            <v>4237</v>
          </cell>
          <cell r="M2195" t="str">
            <v>TRATORISTA</v>
          </cell>
          <cell r="N2195" t="str">
            <v>H</v>
          </cell>
          <cell r="O2195">
            <v>1</v>
          </cell>
          <cell r="P2195">
            <v>14.39</v>
          </cell>
          <cell r="Q2195">
            <v>14.39</v>
          </cell>
          <cell r="AD2195" t="str">
            <v>CHOR</v>
          </cell>
          <cell r="AE2195" t="str">
            <v>CUSTOS HORÁRIOS DE MÁQUINAS E EQUIPAMENTOS</v>
          </cell>
          <cell r="AF2195">
            <v>329</v>
          </cell>
          <cell r="AG2195" t="str">
            <v>COMPOSIÇÕES AUXILIARES</v>
          </cell>
          <cell r="AH2195">
            <v>0</v>
          </cell>
          <cell r="AI2195">
            <v>0</v>
          </cell>
        </row>
        <row r="2196">
          <cell r="G2196">
            <v>53812</v>
          </cell>
          <cell r="H2196" t="str">
            <v>TRATOR DE ESTEIRAS 153HP PESO OPERACIONAL 15T, COM RODA MOTRIZ ELEVADA - MA0-DE-OBRA NA OPERACAO NOTURNA</v>
          </cell>
          <cell r="I2196" t="str">
            <v>H</v>
          </cell>
          <cell r="J2196">
            <v>17.27</v>
          </cell>
          <cell r="R2196">
            <v>17.27</v>
          </cell>
          <cell r="S2196">
            <v>100</v>
          </cell>
          <cell r="T2196">
            <v>0</v>
          </cell>
          <cell r="U2196">
            <v>0</v>
          </cell>
          <cell r="V2196">
            <v>0</v>
          </cell>
          <cell r="W2196">
            <v>0</v>
          </cell>
          <cell r="X2196">
            <v>0</v>
          </cell>
          <cell r="Y2196">
            <v>0</v>
          </cell>
          <cell r="Z2196">
            <v>0</v>
          </cell>
          <cell r="AA2196">
            <v>0</v>
          </cell>
          <cell r="AB2196" t="str">
            <v>CAIXA REFERENCIAL</v>
          </cell>
          <cell r="AD2196" t="str">
            <v>CHOR</v>
          </cell>
          <cell r="AE2196" t="str">
            <v>CUSTOS HORÁRIOS DE MÁQUINAS E EQUIPAMENTOS</v>
          </cell>
          <cell r="AF2196">
            <v>329</v>
          </cell>
          <cell r="AG2196" t="str">
            <v>COMPOSIÇÕES AUXILIARES</v>
          </cell>
          <cell r="AH2196">
            <v>0</v>
          </cell>
          <cell r="AI2196">
            <v>0</v>
          </cell>
        </row>
        <row r="2197">
          <cell r="G2197">
            <v>53812</v>
          </cell>
          <cell r="H2197" t="str">
            <v>TRATOR DE ESTEIRAS 153HP PESO OPERACIONAL 15T, COM RODA MOTRIZ ELEVADA - MA0-DE-OBRA NA OPERACAO NOTURNA</v>
          </cell>
          <cell r="I2197" t="str">
            <v>H</v>
          </cell>
          <cell r="J2197">
            <v>17.27</v>
          </cell>
          <cell r="K2197" t="str">
            <v>INSUMO</v>
          </cell>
          <cell r="L2197">
            <v>4237</v>
          </cell>
          <cell r="M2197" t="str">
            <v>TRATORISTA</v>
          </cell>
          <cell r="N2197" t="str">
            <v>H</v>
          </cell>
          <cell r="O2197">
            <v>1.2</v>
          </cell>
          <cell r="P2197">
            <v>14.39</v>
          </cell>
          <cell r="Q2197">
            <v>17.27</v>
          </cell>
          <cell r="AD2197" t="str">
            <v>CHOR</v>
          </cell>
          <cell r="AE2197" t="str">
            <v>CUSTOS HORÁRIOS DE MÁQUINAS E EQUIPAMENTOS</v>
          </cell>
          <cell r="AF2197">
            <v>329</v>
          </cell>
          <cell r="AG2197" t="str">
            <v>COMPOSIÇÕES AUXILIARES</v>
          </cell>
          <cell r="AH2197">
            <v>0</v>
          </cell>
          <cell r="AI2197">
            <v>0</v>
          </cell>
        </row>
        <row r="2198">
          <cell r="G2198">
            <v>53813</v>
          </cell>
          <cell r="H2198" t="str">
            <v>TRATOR DE ESTEIRAS COM LAMINA - POTENCIA 305 HP - PESO OPERACIONAL 37 T (VU=5ANOS) -DEPRECIACAO E JUROS</v>
          </cell>
          <cell r="I2198" t="str">
            <v>H</v>
          </cell>
          <cell r="J2198">
            <v>260.91000000000003</v>
          </cell>
          <cell r="R2198">
            <v>0</v>
          </cell>
          <cell r="S2198">
            <v>0</v>
          </cell>
          <cell r="T2198">
            <v>0</v>
          </cell>
          <cell r="U2198">
            <v>0</v>
          </cell>
          <cell r="V2198">
            <v>260.91000000000003</v>
          </cell>
          <cell r="W2198">
            <v>100</v>
          </cell>
          <cell r="X2198">
            <v>0</v>
          </cell>
          <cell r="Y2198">
            <v>0</v>
          </cell>
          <cell r="Z2198">
            <v>0</v>
          </cell>
          <cell r="AA2198">
            <v>0</v>
          </cell>
          <cell r="AB2198" t="str">
            <v>CAIXA REFERENCIAL</v>
          </cell>
          <cell r="AD2198" t="str">
            <v>CHOR</v>
          </cell>
          <cell r="AE2198" t="str">
            <v>CUSTOS HORÁRIOS DE MÁQUINAS E EQUIPAMENTOS</v>
          </cell>
          <cell r="AF2198">
            <v>329</v>
          </cell>
          <cell r="AG2198" t="str">
            <v>COMPOSIÇÕES AUXILIARES</v>
          </cell>
          <cell r="AH2198">
            <v>0</v>
          </cell>
          <cell r="AI2198">
            <v>0</v>
          </cell>
        </row>
        <row r="2199">
          <cell r="G2199">
            <v>53813</v>
          </cell>
          <cell r="H2199" t="str">
            <v>TRATOR DE ESTEIRAS COM LAMINA - POTENCIA 305 HP - PESO OPERACIONAL 37 T (VU=5ANOS) -DEPRECIACAO E JUROS</v>
          </cell>
          <cell r="I2199" t="str">
            <v>H</v>
          </cell>
          <cell r="J2199">
            <v>260.91000000000003</v>
          </cell>
          <cell r="K2199" t="str">
            <v>INSUMO</v>
          </cell>
          <cell r="L2199">
            <v>7623</v>
          </cell>
          <cell r="M2199" t="str">
            <v>TRATOR DE ESTEIRAS CATERPILLAR D8R COM LAMINA - POTENCIA 305 HP - PESO OPERACIONAL 37 T**CAIXA**</v>
          </cell>
          <cell r="N2199" t="str">
            <v>UN</v>
          </cell>
          <cell r="O2199">
            <v>1.3189999999999998E-4</v>
          </cell>
          <cell r="P2199">
            <v>1978121.88</v>
          </cell>
          <cell r="Q2199">
            <v>260.91000000000003</v>
          </cell>
          <cell r="AD2199" t="str">
            <v>CHOR</v>
          </cell>
          <cell r="AE2199" t="str">
            <v>CUSTOS HORÁRIOS DE MÁQUINAS E EQUIPAMENTOS</v>
          </cell>
          <cell r="AF2199">
            <v>329</v>
          </cell>
          <cell r="AG2199" t="str">
            <v>COMPOSIÇÕES AUXILIARES</v>
          </cell>
          <cell r="AH2199">
            <v>0</v>
          </cell>
          <cell r="AI2199">
            <v>0</v>
          </cell>
        </row>
        <row r="2200">
          <cell r="G2200">
            <v>53814</v>
          </cell>
          <cell r="H2200" t="str">
            <v>TRATOR DE ESTEIRAS COM LAMINA - POTENCIA 305 HP - PESO OPERACIONAL 37 T (VU=5ANOS) - MANUTENCAO</v>
          </cell>
          <cell r="I2200" t="str">
            <v>H</v>
          </cell>
          <cell r="J2200">
            <v>197.81</v>
          </cell>
          <cell r="R2200">
            <v>0</v>
          </cell>
          <cell r="S2200">
            <v>0</v>
          </cell>
          <cell r="T2200">
            <v>0</v>
          </cell>
          <cell r="U2200">
            <v>0</v>
          </cell>
          <cell r="V2200">
            <v>197.81</v>
          </cell>
          <cell r="W2200">
            <v>100</v>
          </cell>
          <cell r="X2200">
            <v>0</v>
          </cell>
          <cell r="Y2200">
            <v>0</v>
          </cell>
          <cell r="Z2200">
            <v>0</v>
          </cell>
          <cell r="AA2200">
            <v>0</v>
          </cell>
          <cell r="AB2200" t="str">
            <v>CAIXA REFERENCIAL</v>
          </cell>
          <cell r="AD2200" t="str">
            <v>CHOR</v>
          </cell>
          <cell r="AE2200" t="str">
            <v>CUSTOS HORÁRIOS DE MÁQUINAS E EQUIPAMENTOS</v>
          </cell>
          <cell r="AF2200">
            <v>329</v>
          </cell>
          <cell r="AG2200" t="str">
            <v>COMPOSIÇÕES AUXILIARES</v>
          </cell>
          <cell r="AH2200">
            <v>0</v>
          </cell>
          <cell r="AI2200">
            <v>0</v>
          </cell>
        </row>
        <row r="2201">
          <cell r="G2201">
            <v>53814</v>
          </cell>
          <cell r="H2201" t="str">
            <v>TRATOR DE ESTEIRAS COM LAMINA - POTENCIA 305 HP - PESO OPERACIONAL 37 T (VU=5ANOS) - MANUTENCAO</v>
          </cell>
          <cell r="I2201" t="str">
            <v>H</v>
          </cell>
          <cell r="J2201">
            <v>197.81</v>
          </cell>
          <cell r="K2201" t="str">
            <v>INSUMO</v>
          </cell>
          <cell r="L2201">
            <v>7623</v>
          </cell>
          <cell r="M2201" t="str">
            <v>TRATOR DE ESTEIRAS CATERPILLAR D8R COM LAMINA - POTENCIA 305 HP - PESO OPERACIONAL 37 T**CAIXA**</v>
          </cell>
          <cell r="N2201" t="str">
            <v>UN</v>
          </cell>
          <cell r="O2201">
            <v>9.9999999999999991E-5</v>
          </cell>
          <cell r="P2201">
            <v>1978121.88</v>
          </cell>
          <cell r="Q2201">
            <v>197.81</v>
          </cell>
          <cell r="AD2201" t="str">
            <v>CHOR</v>
          </cell>
          <cell r="AE2201" t="str">
            <v>CUSTOS HORÁRIOS DE MÁQUINAS E EQUIPAMENTOS</v>
          </cell>
          <cell r="AF2201">
            <v>329</v>
          </cell>
          <cell r="AG2201" t="str">
            <v>COMPOSIÇÕES AUXILIARES</v>
          </cell>
          <cell r="AH2201">
            <v>0</v>
          </cell>
          <cell r="AI2201">
            <v>0</v>
          </cell>
        </row>
        <row r="2202">
          <cell r="G2202">
            <v>53815</v>
          </cell>
          <cell r="H2202" t="str">
            <v>TRATOR DE ESTEIRAS COM LAMINA - POTENCIA 305 HP - PESO OPERACIONAL 37 T  - MAO-DE-OBRA NA OPERACAO DIURNA</v>
          </cell>
          <cell r="I2202" t="str">
            <v>H</v>
          </cell>
          <cell r="J2202">
            <v>14.39</v>
          </cell>
          <cell r="R2202">
            <v>14.39</v>
          </cell>
          <cell r="S2202">
            <v>100</v>
          </cell>
          <cell r="T2202">
            <v>0</v>
          </cell>
          <cell r="U2202">
            <v>0</v>
          </cell>
          <cell r="V2202">
            <v>0</v>
          </cell>
          <cell r="W2202">
            <v>0</v>
          </cell>
          <cell r="X2202">
            <v>0</v>
          </cell>
          <cell r="Y2202">
            <v>0</v>
          </cell>
          <cell r="Z2202">
            <v>0</v>
          </cell>
          <cell r="AA2202">
            <v>0</v>
          </cell>
          <cell r="AB2202" t="str">
            <v>CAIXA REFERENCIAL</v>
          </cell>
          <cell r="AD2202" t="str">
            <v>CHOR</v>
          </cell>
          <cell r="AE2202" t="str">
            <v>CUSTOS HORÁRIOS DE MÁQUINAS E EQUIPAMENTOS</v>
          </cell>
          <cell r="AF2202">
            <v>329</v>
          </cell>
          <cell r="AG2202" t="str">
            <v>COMPOSIÇÕES AUXILIARES</v>
          </cell>
          <cell r="AH2202">
            <v>0</v>
          </cell>
          <cell r="AI2202">
            <v>0</v>
          </cell>
        </row>
        <row r="2203">
          <cell r="G2203">
            <v>53815</v>
          </cell>
          <cell r="H2203" t="str">
            <v>TRATOR DE ESTEIRAS COM LAMINA - POTENCIA 305 HP - PESO OPERACIONAL 37 T  - MAO-DE-OBRA NA OPERACAO DIURNA</v>
          </cell>
          <cell r="I2203" t="str">
            <v>H</v>
          </cell>
          <cell r="J2203">
            <v>14.39</v>
          </cell>
          <cell r="K2203" t="str">
            <v>INSUMO</v>
          </cell>
          <cell r="L2203">
            <v>4237</v>
          </cell>
          <cell r="M2203" t="str">
            <v>TRATORISTA</v>
          </cell>
          <cell r="N2203" t="str">
            <v>H</v>
          </cell>
          <cell r="O2203">
            <v>1</v>
          </cell>
          <cell r="P2203">
            <v>14.39</v>
          </cell>
          <cell r="Q2203">
            <v>14.39</v>
          </cell>
          <cell r="AD2203" t="str">
            <v>CHOR</v>
          </cell>
          <cell r="AE2203" t="str">
            <v>CUSTOS HORÁRIOS DE MÁQUINAS E EQUIPAMENTOS</v>
          </cell>
          <cell r="AF2203">
            <v>329</v>
          </cell>
          <cell r="AG2203" t="str">
            <v>COMPOSIÇÕES AUXILIARES</v>
          </cell>
          <cell r="AH2203">
            <v>0</v>
          </cell>
          <cell r="AI2203">
            <v>0</v>
          </cell>
        </row>
        <row r="2204">
          <cell r="G2204">
            <v>53816</v>
          </cell>
          <cell r="H2204" t="str">
            <v>TRATOR SOBRE ESTEIRAS 305HP - MAO-DE-OBRA NA OPERACAO NOTURNA</v>
          </cell>
          <cell r="I2204" t="str">
            <v>H</v>
          </cell>
          <cell r="J2204">
            <v>17.27</v>
          </cell>
          <cell r="R2204">
            <v>17.27</v>
          </cell>
          <cell r="S2204">
            <v>100</v>
          </cell>
          <cell r="T2204">
            <v>0</v>
          </cell>
          <cell r="U2204">
            <v>0</v>
          </cell>
          <cell r="V2204">
            <v>0</v>
          </cell>
          <cell r="W2204">
            <v>0</v>
          </cell>
          <cell r="X2204">
            <v>0</v>
          </cell>
          <cell r="Y2204">
            <v>0</v>
          </cell>
          <cell r="Z2204">
            <v>0</v>
          </cell>
          <cell r="AA2204">
            <v>0</v>
          </cell>
          <cell r="AB2204" t="str">
            <v>CAIXA REFERENCIAL</v>
          </cell>
          <cell r="AD2204" t="str">
            <v>CHOR</v>
          </cell>
          <cell r="AE2204" t="str">
            <v>CUSTOS HORÁRIOS DE MÁQUINAS E EQUIPAMENTOS</v>
          </cell>
          <cell r="AF2204">
            <v>329</v>
          </cell>
          <cell r="AG2204" t="str">
            <v>COMPOSIÇÕES AUXILIARES</v>
          </cell>
          <cell r="AH2204">
            <v>0</v>
          </cell>
          <cell r="AI2204">
            <v>0</v>
          </cell>
        </row>
        <row r="2205">
          <cell r="G2205">
            <v>53816</v>
          </cell>
          <cell r="H2205" t="str">
            <v>TRATOR SOBRE ESTEIRAS 305HP - MAO-DE-OBRA NA OPERACAO NOTURNA</v>
          </cell>
          <cell r="I2205" t="str">
            <v>H</v>
          </cell>
          <cell r="J2205">
            <v>17.27</v>
          </cell>
          <cell r="K2205" t="str">
            <v>INSUMO</v>
          </cell>
          <cell r="L2205">
            <v>4237</v>
          </cell>
          <cell r="M2205" t="str">
            <v>TRATORISTA</v>
          </cell>
          <cell r="N2205" t="str">
            <v>H</v>
          </cell>
          <cell r="O2205">
            <v>1.2</v>
          </cell>
          <cell r="P2205">
            <v>14.39</v>
          </cell>
          <cell r="Q2205">
            <v>17.27</v>
          </cell>
          <cell r="AD2205" t="str">
            <v>CHOR</v>
          </cell>
          <cell r="AE2205" t="str">
            <v>CUSTOS HORÁRIOS DE MÁQUINAS E EQUIPAMENTOS</v>
          </cell>
          <cell r="AF2205">
            <v>329</v>
          </cell>
          <cell r="AG2205" t="str">
            <v>COMPOSIÇÕES AUXILIARES</v>
          </cell>
          <cell r="AH2205">
            <v>0</v>
          </cell>
          <cell r="AI2205">
            <v>0</v>
          </cell>
        </row>
        <row r="2206">
          <cell r="G2206">
            <v>53817</v>
          </cell>
          <cell r="H2206" t="str">
            <v>TRATOR DE ESTEIRAS 99HP, PESO OPERACIONAL 8,5T  - MATERIAIS NA OPERACAO</v>
          </cell>
          <cell r="I2206" t="str">
            <v>H</v>
          </cell>
          <cell r="J2206">
            <v>33.409999999999997</v>
          </cell>
          <cell r="R2206">
            <v>0</v>
          </cell>
          <cell r="S2206">
            <v>0</v>
          </cell>
          <cell r="T2206">
            <v>33.4</v>
          </cell>
          <cell r="U2206">
            <v>100</v>
          </cell>
          <cell r="V2206">
            <v>0</v>
          </cell>
          <cell r="W2206">
            <v>0</v>
          </cell>
          <cell r="X2206">
            <v>0</v>
          </cell>
          <cell r="Y2206">
            <v>0</v>
          </cell>
          <cell r="Z2206">
            <v>0</v>
          </cell>
          <cell r="AA2206">
            <v>0</v>
          </cell>
          <cell r="AB2206" t="str">
            <v>CAIXA REFERENCIAL</v>
          </cell>
          <cell r="AD2206" t="str">
            <v>CHOR</v>
          </cell>
          <cell r="AE2206" t="str">
            <v>CUSTOS HORÁRIOS DE MÁQUINAS E EQUIPAMENTOS</v>
          </cell>
          <cell r="AF2206">
            <v>329</v>
          </cell>
          <cell r="AG2206" t="str">
            <v>COMPOSIÇÕES AUXILIARES</v>
          </cell>
          <cell r="AH2206">
            <v>0</v>
          </cell>
          <cell r="AI2206">
            <v>0</v>
          </cell>
        </row>
        <row r="2207">
          <cell r="G2207">
            <v>53817</v>
          </cell>
          <cell r="H2207" t="str">
            <v>TRATOR DE ESTEIRAS 99HP, PESO OPERACIONAL 8,5T  - MATERIAIS NA OPERACAO</v>
          </cell>
          <cell r="I2207" t="str">
            <v>H</v>
          </cell>
          <cell r="J2207">
            <v>33.409999999999997</v>
          </cell>
          <cell r="K2207" t="str">
            <v>INSUMO</v>
          </cell>
          <cell r="L2207">
            <v>4221</v>
          </cell>
          <cell r="M2207" t="str">
            <v>OLEO DIESEL COMBUSTIVEL COMUM</v>
          </cell>
          <cell r="N2207" t="str">
            <v>L</v>
          </cell>
          <cell r="O2207">
            <v>14.4</v>
          </cell>
          <cell r="P2207">
            <v>2.3199999999999998</v>
          </cell>
          <cell r="Q2207">
            <v>33.4</v>
          </cell>
          <cell r="AD2207" t="str">
            <v>CHOR</v>
          </cell>
          <cell r="AE2207" t="str">
            <v>CUSTOS HORÁRIOS DE MÁQUINAS E EQUIPAMENTOS</v>
          </cell>
          <cell r="AF2207">
            <v>329</v>
          </cell>
          <cell r="AG2207" t="str">
            <v>COMPOSIÇÕES AUXILIARES</v>
          </cell>
          <cell r="AH2207">
            <v>0</v>
          </cell>
          <cell r="AI2207">
            <v>0</v>
          </cell>
        </row>
        <row r="2208">
          <cell r="G2208">
            <v>53818</v>
          </cell>
          <cell r="H2208" t="str">
            <v>ROLO COMPACTADOR VIBRATÓRIO REBOCÁVEL AÇO LISO, PESO 4,7T, IMPACTO DINÂMICO 18,3T - DEPRECIAÇÃO E JUROS</v>
          </cell>
          <cell r="I2208" t="str">
            <v>H</v>
          </cell>
          <cell r="J2208">
            <v>7.87</v>
          </cell>
          <cell r="R2208">
            <v>0</v>
          </cell>
          <cell r="S2208">
            <v>0</v>
          </cell>
          <cell r="T2208">
            <v>0</v>
          </cell>
          <cell r="U2208">
            <v>0</v>
          </cell>
          <cell r="V2208">
            <v>7.87</v>
          </cell>
          <cell r="W2208">
            <v>100</v>
          </cell>
          <cell r="X2208">
            <v>0</v>
          </cell>
          <cell r="Y2208">
            <v>0</v>
          </cell>
          <cell r="Z2208">
            <v>0</v>
          </cell>
          <cell r="AA2208">
            <v>0</v>
          </cell>
          <cell r="AB2208" t="str">
            <v>CAIXA REFERENCIAL</v>
          </cell>
          <cell r="AD2208" t="str">
            <v>CHOR</v>
          </cell>
          <cell r="AE2208" t="str">
            <v>CUSTOS HORÁRIOS DE MÁQUINAS E EQUIPAMENTOS</v>
          </cell>
          <cell r="AF2208">
            <v>329</v>
          </cell>
          <cell r="AG2208" t="str">
            <v>COMPOSIÇÕES AUXILIARES</v>
          </cell>
          <cell r="AH2208">
            <v>0</v>
          </cell>
          <cell r="AI2208">
            <v>0</v>
          </cell>
        </row>
        <row r="2209">
          <cell r="G2209">
            <v>53818</v>
          </cell>
          <cell r="H2209" t="str">
            <v>ROLO COMPACTADOR VIBRATÓRIO REBOCÁVEL AÇO LISO, PESO 4,7T, IMPACTO DINÂMICO 18,3T - DEPRECIAÇÃO E JUROS</v>
          </cell>
          <cell r="I2209" t="str">
            <v>H</v>
          </cell>
          <cell r="J2209">
            <v>7.87</v>
          </cell>
          <cell r="K2209" t="str">
            <v>INSUMO</v>
          </cell>
          <cell r="L2209">
            <v>6069</v>
          </cell>
          <cell r="M2209" t="str">
            <v>ROLO COMPACTADOR VIBRATÓRIO REBOCÁVEL AÇO LISO, CMV, MODELO CVR-15L, POTÊNCIA 65CV - PESO 3,8T - IMPACTO DINÂMICO 18,3T</v>
          </cell>
          <cell r="N2209" t="str">
            <v>UN</v>
          </cell>
          <cell r="O2209">
            <v>1.071E-4</v>
          </cell>
          <cell r="P2209">
            <v>73515.990000000005</v>
          </cell>
          <cell r="Q2209">
            <v>7.87</v>
          </cell>
          <cell r="AD2209" t="str">
            <v>CHOR</v>
          </cell>
          <cell r="AE2209" t="str">
            <v>CUSTOS HORÁRIOS DE MÁQUINAS E EQUIPAMENTOS</v>
          </cell>
          <cell r="AF2209">
            <v>329</v>
          </cell>
          <cell r="AG2209" t="str">
            <v>COMPOSIÇÕES AUXILIARES</v>
          </cell>
          <cell r="AH2209">
            <v>0</v>
          </cell>
          <cell r="AI2209">
            <v>0</v>
          </cell>
        </row>
        <row r="2210">
          <cell r="G2210">
            <v>53819</v>
          </cell>
          <cell r="H2210" t="str">
            <v>ROLO COMPACTADOR VIBRATÓRIO REBOCÁVEL AÇO LISO, PESO 4,7T, IMPACTO DINÂMICO 18,3T - CUSTO COM MATERIAIS NA OPERACAO</v>
          </cell>
          <cell r="I2210" t="str">
            <v>H</v>
          </cell>
          <cell r="J2210">
            <v>31.74</v>
          </cell>
          <cell r="R2210">
            <v>0</v>
          </cell>
          <cell r="S2210">
            <v>0</v>
          </cell>
          <cell r="T2210">
            <v>31.73</v>
          </cell>
          <cell r="U2210">
            <v>100</v>
          </cell>
          <cell r="V2210">
            <v>0</v>
          </cell>
          <cell r="W2210">
            <v>0</v>
          </cell>
          <cell r="X2210">
            <v>0</v>
          </cell>
          <cell r="Y2210">
            <v>0</v>
          </cell>
          <cell r="Z2210">
            <v>0</v>
          </cell>
          <cell r="AA2210">
            <v>0</v>
          </cell>
          <cell r="AB2210" t="str">
            <v>CAIXA REFERENCIAL</v>
          </cell>
          <cell r="AD2210" t="str">
            <v>CHOR</v>
          </cell>
          <cell r="AE2210" t="str">
            <v>CUSTOS HORÁRIOS DE MÁQUINAS E EQUIPAMENTOS</v>
          </cell>
          <cell r="AF2210">
            <v>329</v>
          </cell>
          <cell r="AG2210" t="str">
            <v>COMPOSIÇÕES AUXILIARES</v>
          </cell>
          <cell r="AH2210">
            <v>0</v>
          </cell>
          <cell r="AI2210">
            <v>0</v>
          </cell>
        </row>
        <row r="2211">
          <cell r="G2211">
            <v>53819</v>
          </cell>
          <cell r="H2211" t="str">
            <v>ROLO COMPACTADOR VIBRATÓRIO REBOCÁVEL AÇO LISO, PESO 4,7T, IMPACTO DINÂMICO 18,3T - CUSTO COM MATERIAIS NA OPERACAO</v>
          </cell>
          <cell r="I2211" t="str">
            <v>H</v>
          </cell>
          <cell r="J2211">
            <v>31.74</v>
          </cell>
          <cell r="K2211" t="str">
            <v>INSUMO</v>
          </cell>
          <cell r="L2211">
            <v>4221</v>
          </cell>
          <cell r="M2211" t="str">
            <v>OLEO DIESEL COMBUSTIVEL COMUM</v>
          </cell>
          <cell r="N2211" t="str">
            <v>L</v>
          </cell>
          <cell r="O2211">
            <v>13.68</v>
          </cell>
          <cell r="P2211">
            <v>2.3199999999999998</v>
          </cell>
          <cell r="Q2211">
            <v>31.73</v>
          </cell>
          <cell r="AD2211" t="str">
            <v>CHOR</v>
          </cell>
          <cell r="AE2211" t="str">
            <v>CUSTOS HORÁRIOS DE MÁQUINAS E EQUIPAMENTOS</v>
          </cell>
          <cell r="AF2211">
            <v>329</v>
          </cell>
          <cell r="AG2211" t="str">
            <v>COMPOSIÇÕES AUXILIARES</v>
          </cell>
          <cell r="AH2211">
            <v>0</v>
          </cell>
          <cell r="AI2211">
            <v>0</v>
          </cell>
        </row>
        <row r="2212">
          <cell r="G2212">
            <v>53820</v>
          </cell>
          <cell r="H2212" t="str">
            <v>ROLO COMPACTADOR VIBRATÓRIO REBOCÁVEL AÇO LISO, PESO 4,7T, IMPACTO DINÂMICO 18,3T - CUSTO COM MAO-DE-OBRA NA OPERACAO DIURNA</v>
          </cell>
          <cell r="I2212" t="str">
            <v>H</v>
          </cell>
          <cell r="J2212">
            <v>13.09</v>
          </cell>
          <cell r="R2212">
            <v>13.09</v>
          </cell>
          <cell r="S2212">
            <v>100</v>
          </cell>
          <cell r="T2212">
            <v>0</v>
          </cell>
          <cell r="U2212">
            <v>0</v>
          </cell>
          <cell r="V2212">
            <v>0</v>
          </cell>
          <cell r="W2212">
            <v>0</v>
          </cell>
          <cell r="X2212">
            <v>0</v>
          </cell>
          <cell r="Y2212">
            <v>0</v>
          </cell>
          <cell r="Z2212">
            <v>0</v>
          </cell>
          <cell r="AA2212">
            <v>0</v>
          </cell>
          <cell r="AB2212" t="str">
            <v>CAIXA REFERENCIAL</v>
          </cell>
          <cell r="AD2212" t="str">
            <v>CHOR</v>
          </cell>
          <cell r="AE2212" t="str">
            <v>CUSTOS HORÁRIOS DE MÁQUINAS E EQUIPAMENTOS</v>
          </cell>
          <cell r="AF2212">
            <v>329</v>
          </cell>
          <cell r="AG2212" t="str">
            <v>COMPOSIÇÕES AUXILIARES</v>
          </cell>
          <cell r="AH2212">
            <v>0</v>
          </cell>
          <cell r="AI2212">
            <v>0</v>
          </cell>
        </row>
        <row r="2213">
          <cell r="G2213">
            <v>53820</v>
          </cell>
          <cell r="H2213" t="str">
            <v>ROLO COMPACTADOR VIBRATÓRIO REBOCÁVEL AÇO LISO, PESO 4,7T, IMPACTO DINÂMICO 18,3T - CUSTO COM MAO-DE-OBRA NA OPERACAO DIURNA</v>
          </cell>
          <cell r="I2213" t="str">
            <v>H</v>
          </cell>
          <cell r="J2213">
            <v>13.09</v>
          </cell>
          <cell r="K2213" t="str">
            <v>INSUMO</v>
          </cell>
          <cell r="L2213">
            <v>4238</v>
          </cell>
          <cell r="M2213" t="str">
            <v>OPERADOR DE ROLO COMPACTADOR</v>
          </cell>
          <cell r="N2213" t="str">
            <v>H</v>
          </cell>
          <cell r="O2213">
            <v>1</v>
          </cell>
          <cell r="P2213">
            <v>13.09</v>
          </cell>
          <cell r="Q2213">
            <v>13.09</v>
          </cell>
          <cell r="AD2213" t="str">
            <v>CHOR</v>
          </cell>
          <cell r="AE2213" t="str">
            <v>CUSTOS HORÁRIOS DE MÁQUINAS E EQUIPAMENTOS</v>
          </cell>
          <cell r="AF2213">
            <v>329</v>
          </cell>
          <cell r="AG2213" t="str">
            <v>COMPOSIÇÕES AUXILIARES</v>
          </cell>
          <cell r="AH2213">
            <v>0</v>
          </cell>
          <cell r="AI2213">
            <v>0</v>
          </cell>
        </row>
        <row r="2214">
          <cell r="G2214">
            <v>53821</v>
          </cell>
          <cell r="H2214" t="str">
            <v>ROLO COMPACTADOR VIBRATÓRIO REBOCÁVEL AÇO LISO, PESO 4,7T, IMPACTO DINÂMICO 18,3T - CUSTO COM MÃO -DE-OBRA NA OPERAÇÃO NOTURNA</v>
          </cell>
          <cell r="I2214" t="str">
            <v>H</v>
          </cell>
          <cell r="J2214">
            <v>15.71</v>
          </cell>
          <cell r="R2214">
            <v>15.7</v>
          </cell>
          <cell r="S2214">
            <v>100</v>
          </cell>
          <cell r="T2214">
            <v>0</v>
          </cell>
          <cell r="U2214">
            <v>0</v>
          </cell>
          <cell r="V2214">
            <v>0</v>
          </cell>
          <cell r="W2214">
            <v>0</v>
          </cell>
          <cell r="X2214">
            <v>0</v>
          </cell>
          <cell r="Y2214">
            <v>0</v>
          </cell>
          <cell r="Z2214">
            <v>0</v>
          </cell>
          <cell r="AA2214">
            <v>0</v>
          </cell>
          <cell r="AB2214" t="str">
            <v>CAIXA REFERENCIAL</v>
          </cell>
          <cell r="AD2214" t="str">
            <v>CHOR</v>
          </cell>
          <cell r="AE2214" t="str">
            <v>CUSTOS HORÁRIOS DE MÁQUINAS E EQUIPAMENTOS</v>
          </cell>
          <cell r="AF2214">
            <v>329</v>
          </cell>
          <cell r="AG2214" t="str">
            <v>COMPOSIÇÕES AUXILIARES</v>
          </cell>
          <cell r="AH2214">
            <v>0</v>
          </cell>
          <cell r="AI2214">
            <v>0</v>
          </cell>
        </row>
        <row r="2215">
          <cell r="G2215">
            <v>53821</v>
          </cell>
          <cell r="H2215" t="str">
            <v>ROLO COMPACTADOR VIBRATÓRIO REBOCÁVEL AÇO LISO, PESO 4,7T, IMPACTO DINÂMICO 18,3T - CUSTO COM MÃO -DE-OBRA NA OPERAÇÃO NOTURNA</v>
          </cell>
          <cell r="I2215" t="str">
            <v>H</v>
          </cell>
          <cell r="J2215">
            <v>15.71</v>
          </cell>
          <cell r="K2215" t="str">
            <v>INSUMO</v>
          </cell>
          <cell r="L2215">
            <v>4238</v>
          </cell>
          <cell r="M2215" t="str">
            <v>OPERADOR DE ROLO COMPACTADOR</v>
          </cell>
          <cell r="N2215" t="str">
            <v>H</v>
          </cell>
          <cell r="O2215">
            <v>1.2</v>
          </cell>
          <cell r="P2215">
            <v>13.09</v>
          </cell>
          <cell r="Q2215">
            <v>15.7</v>
          </cell>
          <cell r="AD2215" t="str">
            <v>CHOR</v>
          </cell>
          <cell r="AE2215" t="str">
            <v>CUSTOS HORÁRIOS DE MÁQUINAS E EQUIPAMENTOS</v>
          </cell>
          <cell r="AF2215">
            <v>329</v>
          </cell>
          <cell r="AG2215" t="str">
            <v>COMPOSIÇÕES AUXILIARES</v>
          </cell>
          <cell r="AH2215">
            <v>0</v>
          </cell>
          <cell r="AI2215">
            <v>0</v>
          </cell>
        </row>
        <row r="2216">
          <cell r="G2216">
            <v>53822</v>
          </cell>
          <cell r="H2216" t="str">
            <v>ROLO COMPACTADOR VIBRATÓRIO TANDEM AÇO LISO, POTÊNCIA 58CV, PESO SEM/COM LASTRO 6,5/9,4 T - CUSTO COM MÃO-DE-OBRA NA OPERAÇÃO DIURNA</v>
          </cell>
          <cell r="I2216" t="str">
            <v>H</v>
          </cell>
          <cell r="J2216">
            <v>17.920000000000002</v>
          </cell>
          <cell r="R2216">
            <v>17.91</v>
          </cell>
          <cell r="S2216">
            <v>100</v>
          </cell>
          <cell r="T2216">
            <v>0</v>
          </cell>
          <cell r="U2216">
            <v>0</v>
          </cell>
          <cell r="V2216">
            <v>0</v>
          </cell>
          <cell r="W2216">
            <v>0</v>
          </cell>
          <cell r="X2216">
            <v>0</v>
          </cell>
          <cell r="Y2216">
            <v>0</v>
          </cell>
          <cell r="Z2216">
            <v>0</v>
          </cell>
          <cell r="AA2216">
            <v>0</v>
          </cell>
          <cell r="AB2216" t="str">
            <v>CAIXA REFERENCIAL</v>
          </cell>
          <cell r="AD2216" t="str">
            <v>CHOR</v>
          </cell>
          <cell r="AE2216" t="str">
            <v>CUSTOS HORÁRIOS DE MÁQUINAS E EQUIPAMENTOS</v>
          </cell>
          <cell r="AF2216">
            <v>329</v>
          </cell>
          <cell r="AG2216" t="str">
            <v>COMPOSIÇÕES AUXILIARES</v>
          </cell>
          <cell r="AH2216">
            <v>0</v>
          </cell>
          <cell r="AI2216">
            <v>0</v>
          </cell>
        </row>
        <row r="2217">
          <cell r="G2217">
            <v>53822</v>
          </cell>
          <cell r="H2217" t="str">
            <v>ROLO COMPACTADOR VIBRATÓRIO TANDEM AÇO LISO, POTÊNCIA 58CV, PESO SEM/COM LASTRO 6,5/9,4 T - CUSTO COM MÃO-DE-OBRA NA OPERAÇÃO DIURNA</v>
          </cell>
          <cell r="I2217" t="str">
            <v>H</v>
          </cell>
          <cell r="J2217">
            <v>17.920000000000002</v>
          </cell>
          <cell r="K2217" t="str">
            <v>INSUMO</v>
          </cell>
          <cell r="L2217">
            <v>10513</v>
          </cell>
          <cell r="M2217" t="str">
            <v>SERVENTE - PISO MENSAL (ENCARGO SOCIAL MENSALISTA)</v>
          </cell>
          <cell r="N2217" t="str">
            <v>MES</v>
          </cell>
          <cell r="O2217">
            <v>1.36364E-2</v>
          </cell>
          <cell r="P2217">
            <v>1313.94</v>
          </cell>
          <cell r="Q2217">
            <v>17.91</v>
          </cell>
          <cell r="AD2217" t="str">
            <v>CHOR</v>
          </cell>
          <cell r="AE2217" t="str">
            <v>CUSTOS HORÁRIOS DE MÁQUINAS E EQUIPAMENTOS</v>
          </cell>
          <cell r="AF2217">
            <v>329</v>
          </cell>
          <cell r="AG2217" t="str">
            <v>COMPOSIÇÕES AUXILIARES</v>
          </cell>
          <cell r="AH2217">
            <v>0</v>
          </cell>
          <cell r="AI2217">
            <v>0</v>
          </cell>
        </row>
        <row r="2218">
          <cell r="G2218">
            <v>53823</v>
          </cell>
          <cell r="H2218" t="str">
            <v>ROLO COMPACTADOR DE PNEUS ESTÁTICO PARA ASFALTO, PRESSÃO VARIÁVEL, POTÊNCIA 99HP, PESO OPERACIONAL SEM/COM LASTRO 8,3/21,0 T - DEPRECIAÇÃO E JUROS</v>
          </cell>
          <cell r="I2218" t="str">
            <v>H</v>
          </cell>
          <cell r="J2218">
            <v>37</v>
          </cell>
          <cell r="R2218">
            <v>0</v>
          </cell>
          <cell r="S2218">
            <v>0</v>
          </cell>
          <cell r="T2218">
            <v>0</v>
          </cell>
          <cell r="U2218">
            <v>0</v>
          </cell>
          <cell r="V2218">
            <v>37</v>
          </cell>
          <cell r="W2218">
            <v>100</v>
          </cell>
          <cell r="X2218">
            <v>0</v>
          </cell>
          <cell r="Y2218">
            <v>0</v>
          </cell>
          <cell r="Z2218">
            <v>0</v>
          </cell>
          <cell r="AA2218">
            <v>0</v>
          </cell>
          <cell r="AB2218" t="str">
            <v>CAIXA REFERENCIAL</v>
          </cell>
          <cell r="AD2218" t="str">
            <v>CHOR</v>
          </cell>
          <cell r="AE2218" t="str">
            <v>CUSTOS HORÁRIOS DE MÁQUINAS E EQUIPAMENTOS</v>
          </cell>
          <cell r="AF2218">
            <v>329</v>
          </cell>
          <cell r="AG2218" t="str">
            <v>COMPOSIÇÕES AUXILIARES</v>
          </cell>
          <cell r="AH2218">
            <v>0</v>
          </cell>
          <cell r="AI2218">
            <v>0</v>
          </cell>
        </row>
        <row r="2219">
          <cell r="G2219">
            <v>53823</v>
          </cell>
          <cell r="H2219" t="str">
            <v>ROLO COMPACTADOR DE PNEUS ESTÁTICO PARA ASFALTO, PRESSÃO VARIÁVEL, POTÊNCIA 99HP, PESO OPERACIONAL SEM/COM LASTRO 8,3/21,0 T - DEPRECIAÇÃO E JUROS</v>
          </cell>
          <cell r="I2219" t="str">
            <v>H</v>
          </cell>
          <cell r="J2219">
            <v>37</v>
          </cell>
          <cell r="K2219" t="str">
            <v>INSUMO</v>
          </cell>
          <cell r="L2219">
            <v>6066</v>
          </cell>
          <cell r="M2219" t="str">
            <v>ROLO COMPACTADOR DE PNEUS ESTÁTICO PARA ASFALTO, PRESSÃO VARIÁVEL, DYNAPAC, MODELO CP-221, POTÊNCIA 100HP - PESO SEM/COM LASTRO 11,8/21T</v>
          </cell>
          <cell r="N2219" t="str">
            <v>UN</v>
          </cell>
          <cell r="O2219">
            <v>1.071E-4</v>
          </cell>
          <cell r="P2219">
            <v>345471.72</v>
          </cell>
          <cell r="Q2219">
            <v>37</v>
          </cell>
          <cell r="AD2219" t="str">
            <v>CHOR</v>
          </cell>
          <cell r="AE2219" t="str">
            <v>CUSTOS HORÁRIOS DE MÁQUINAS E EQUIPAMENTOS</v>
          </cell>
          <cell r="AF2219">
            <v>329</v>
          </cell>
          <cell r="AG2219" t="str">
            <v>COMPOSIÇÕES AUXILIARES</v>
          </cell>
          <cell r="AH2219">
            <v>0</v>
          </cell>
          <cell r="AI2219">
            <v>0</v>
          </cell>
        </row>
        <row r="2220">
          <cell r="G2220">
            <v>53824</v>
          </cell>
          <cell r="H2220" t="str">
            <v>ROLO COMPACTADOR DE PNEUS ESTATICO PARA ASFALTO, PRESSAO VARIAVEL, POTENCIA 99HP, PESO OPERACIONAL SEM/COM LASTRO 8,3/21,0 T - CUSTO COM MAO -DE-OBRA NA OPERACAO DIURNA</v>
          </cell>
          <cell r="I2220" t="str">
            <v>H</v>
          </cell>
          <cell r="J2220">
            <v>13.09</v>
          </cell>
          <cell r="R2220">
            <v>13.09</v>
          </cell>
          <cell r="S2220">
            <v>100</v>
          </cell>
          <cell r="T2220">
            <v>0</v>
          </cell>
          <cell r="U2220">
            <v>0</v>
          </cell>
          <cell r="V2220">
            <v>0</v>
          </cell>
          <cell r="W2220">
            <v>0</v>
          </cell>
          <cell r="X2220">
            <v>0</v>
          </cell>
          <cell r="Y2220">
            <v>0</v>
          </cell>
          <cell r="Z2220">
            <v>0</v>
          </cell>
          <cell r="AA2220">
            <v>0</v>
          </cell>
          <cell r="AB2220" t="str">
            <v>CAIXA REFERENCIAL</v>
          </cell>
          <cell r="AD2220" t="str">
            <v>CHOR</v>
          </cell>
          <cell r="AE2220" t="str">
            <v>CUSTOS HORÁRIOS DE MÁQUINAS E EQUIPAMENTOS</v>
          </cell>
          <cell r="AF2220">
            <v>329</v>
          </cell>
          <cell r="AG2220" t="str">
            <v>COMPOSIÇÕES AUXILIARES</v>
          </cell>
          <cell r="AH2220">
            <v>0</v>
          </cell>
          <cell r="AI2220">
            <v>0</v>
          </cell>
        </row>
        <row r="2221">
          <cell r="G2221">
            <v>53824</v>
          </cell>
          <cell r="H2221" t="str">
            <v>ROLO COMPACTADOR DE PNEUS ESTATICO PARA ASFALTO, PRESSAO VARIAVEL, POTENCIA 99HP, PESO OPERACIONAL SEM/COM LASTRO 8,3/21,0 T - CUSTO COM MAO -DE-OBRA NA OPERACAO DIURNA</v>
          </cell>
          <cell r="I2221" t="str">
            <v>H</v>
          </cell>
          <cell r="J2221">
            <v>13.09</v>
          </cell>
          <cell r="K2221" t="str">
            <v>INSUMO</v>
          </cell>
          <cell r="L2221">
            <v>4238</v>
          </cell>
          <cell r="M2221" t="str">
            <v>OPERADOR DE ROLO COMPACTADOR</v>
          </cell>
          <cell r="N2221" t="str">
            <v>H</v>
          </cell>
          <cell r="O2221">
            <v>1</v>
          </cell>
          <cell r="P2221">
            <v>13.09</v>
          </cell>
          <cell r="Q2221">
            <v>13.09</v>
          </cell>
          <cell r="AD2221" t="str">
            <v>CHOR</v>
          </cell>
          <cell r="AE2221" t="str">
            <v>CUSTOS HORÁRIOS DE MÁQUINAS E EQUIPAMENTOS</v>
          </cell>
          <cell r="AF2221">
            <v>329</v>
          </cell>
          <cell r="AG2221" t="str">
            <v>COMPOSIÇÕES AUXILIARES</v>
          </cell>
          <cell r="AH2221">
            <v>0</v>
          </cell>
          <cell r="AI2221">
            <v>0</v>
          </cell>
        </row>
        <row r="2222">
          <cell r="G2222">
            <v>53825</v>
          </cell>
          <cell r="H2222" t="str">
            <v>ROLO COMPACTADOR DE PNEUS ESTÁTICO PARA ASFALTO, PRESSÃO VARIÁVEL, POTÊNCIA 99HP, PESO OPERACIONAL SEM/COM LASTRO 8,3/21,0 T - CUSTO COM MATERIAIS NA OPERAÇÃO NOTURNA</v>
          </cell>
          <cell r="I2222" t="str">
            <v>H</v>
          </cell>
          <cell r="J2222">
            <v>21.5</v>
          </cell>
          <cell r="R2222">
            <v>21.5</v>
          </cell>
          <cell r="S2222">
            <v>100</v>
          </cell>
          <cell r="T2222">
            <v>0</v>
          </cell>
          <cell r="U2222">
            <v>0</v>
          </cell>
          <cell r="V2222">
            <v>0</v>
          </cell>
          <cell r="W2222">
            <v>0</v>
          </cell>
          <cell r="X2222">
            <v>0</v>
          </cell>
          <cell r="Y2222">
            <v>0</v>
          </cell>
          <cell r="Z2222">
            <v>0</v>
          </cell>
          <cell r="AA2222">
            <v>0</v>
          </cell>
          <cell r="AB2222" t="str">
            <v>CAIXA REFERENCIAL</v>
          </cell>
          <cell r="AD2222" t="str">
            <v>CHOR</v>
          </cell>
          <cell r="AE2222" t="str">
            <v>CUSTOS HORÁRIOS DE MÁQUINAS E EQUIPAMENTOS</v>
          </cell>
          <cell r="AF2222">
            <v>329</v>
          </cell>
          <cell r="AG2222" t="str">
            <v>COMPOSIÇÕES AUXILIARES</v>
          </cell>
          <cell r="AH2222">
            <v>0</v>
          </cell>
          <cell r="AI2222">
            <v>0</v>
          </cell>
        </row>
        <row r="2223">
          <cell r="G2223">
            <v>53825</v>
          </cell>
          <cell r="H2223" t="str">
            <v>ROLO COMPACTADOR DE PNEUS ESTÁTICO PARA ASFALTO, PRESSÃO VARIÁVEL, POTÊNCIA 99HP, PESO OPERACIONAL SEM/COM LASTRO 8,3/21,0 T - CUSTO COM MATERIAIS NA OPERAÇÃO NOTURNA</v>
          </cell>
          <cell r="I2223" t="str">
            <v>H</v>
          </cell>
          <cell r="J2223">
            <v>21.5</v>
          </cell>
          <cell r="K2223" t="str">
            <v>INSUMO</v>
          </cell>
          <cell r="L2223">
            <v>10513</v>
          </cell>
          <cell r="M2223" t="str">
            <v>SERVENTE - PISO MENSAL (ENCARGO SOCIAL MENSALISTA)</v>
          </cell>
          <cell r="N2223" t="str">
            <v>MES</v>
          </cell>
          <cell r="O2223">
            <v>1.6363699999999998E-2</v>
          </cell>
          <cell r="P2223">
            <v>1313.94</v>
          </cell>
          <cell r="Q2223">
            <v>21.5</v>
          </cell>
          <cell r="AD2223" t="str">
            <v>CHOR</v>
          </cell>
          <cell r="AE2223" t="str">
            <v>CUSTOS HORÁRIOS DE MÁQUINAS E EQUIPAMENTOS</v>
          </cell>
          <cell r="AF2223">
            <v>329</v>
          </cell>
          <cell r="AG2223" t="str">
            <v>COMPOSIÇÕES AUXILIARES</v>
          </cell>
          <cell r="AH2223">
            <v>0</v>
          </cell>
          <cell r="AI2223">
            <v>0</v>
          </cell>
        </row>
        <row r="2224">
          <cell r="G2224">
            <v>53827</v>
          </cell>
          <cell r="H2224" t="str">
            <v>CAMINHAO TOCO, 177CV - 14T (VU=6ANOS) (NAO INCLUI CARROCERIA) - CUSTO HORARIO DE MATERIAIS NA OPERACAO</v>
          </cell>
          <cell r="I2224" t="str">
            <v>H</v>
          </cell>
          <cell r="J2224">
            <v>55.12</v>
          </cell>
          <cell r="R2224">
            <v>0</v>
          </cell>
          <cell r="S2224">
            <v>0</v>
          </cell>
          <cell r="T2224">
            <v>55.12</v>
          </cell>
          <cell r="U2224">
            <v>100</v>
          </cell>
          <cell r="V2224">
            <v>0</v>
          </cell>
          <cell r="W2224">
            <v>0</v>
          </cell>
          <cell r="X2224">
            <v>0</v>
          </cell>
          <cell r="Y2224">
            <v>0</v>
          </cell>
          <cell r="Z2224">
            <v>0</v>
          </cell>
          <cell r="AA2224">
            <v>0</v>
          </cell>
          <cell r="AB2224" t="str">
            <v>CAIXA REFERENCIAL</v>
          </cell>
          <cell r="AD2224" t="str">
            <v>CHOR</v>
          </cell>
          <cell r="AE2224" t="str">
            <v>CUSTOS HORÁRIOS DE MÁQUINAS E EQUIPAMENTOS</v>
          </cell>
          <cell r="AF2224">
            <v>329</v>
          </cell>
          <cell r="AG2224" t="str">
            <v>COMPOSIÇÕES AUXILIARES</v>
          </cell>
          <cell r="AH2224">
            <v>0</v>
          </cell>
          <cell r="AI2224">
            <v>0</v>
          </cell>
        </row>
        <row r="2225">
          <cell r="G2225">
            <v>53827</v>
          </cell>
          <cell r="H2225" t="str">
            <v>CAMINHAO TOCO, 177CV - 14T (VU=6ANOS) (NAO INCLUI CARROCERIA) - CUSTO HORARIO DE MATERIAIS NA OPERACAO</v>
          </cell>
          <cell r="I2225" t="str">
            <v>H</v>
          </cell>
          <cell r="J2225">
            <v>55.12</v>
          </cell>
          <cell r="K2225" t="str">
            <v>INSUMO</v>
          </cell>
          <cell r="L2225">
            <v>4221</v>
          </cell>
          <cell r="M2225" t="str">
            <v>OLEO DIESEL COMBUSTIVEL COMUM</v>
          </cell>
          <cell r="N2225" t="str">
            <v>L</v>
          </cell>
          <cell r="O2225">
            <v>23.76</v>
          </cell>
          <cell r="P2225">
            <v>2.3199999999999998</v>
          </cell>
          <cell r="Q2225">
            <v>55.12</v>
          </cell>
          <cell r="AD2225" t="str">
            <v>CHOR</v>
          </cell>
          <cell r="AE2225" t="str">
            <v>CUSTOS HORÁRIOS DE MÁQUINAS E EQUIPAMENTOS</v>
          </cell>
          <cell r="AF2225">
            <v>329</v>
          </cell>
          <cell r="AG2225" t="str">
            <v>COMPOSIÇÕES AUXILIARES</v>
          </cell>
          <cell r="AH2225">
            <v>0</v>
          </cell>
          <cell r="AI2225">
            <v>0</v>
          </cell>
        </row>
        <row r="2226">
          <cell r="G2226">
            <v>53828</v>
          </cell>
          <cell r="H2226" t="str">
            <v>CAMINHAO TOCO, 177CV - 14T (VU=6ANOS) (NAO INCLUI CARROCERIA) - MAO-DE-OBRA DIURNA NA OPERACAO</v>
          </cell>
          <cell r="I2226" t="str">
            <v>H</v>
          </cell>
          <cell r="J2226">
            <v>13.41</v>
          </cell>
          <cell r="R2226">
            <v>13.41</v>
          </cell>
          <cell r="S2226">
            <v>100</v>
          </cell>
          <cell r="T2226">
            <v>0</v>
          </cell>
          <cell r="U2226">
            <v>0</v>
          </cell>
          <cell r="V2226">
            <v>0</v>
          </cell>
          <cell r="W2226">
            <v>0</v>
          </cell>
          <cell r="X2226">
            <v>0</v>
          </cell>
          <cell r="Y2226">
            <v>0</v>
          </cell>
          <cell r="Z2226">
            <v>0</v>
          </cell>
          <cell r="AA2226">
            <v>0</v>
          </cell>
          <cell r="AB2226" t="str">
            <v>CAIXA REFERENCIAL</v>
          </cell>
          <cell r="AD2226" t="str">
            <v>CHOR</v>
          </cell>
          <cell r="AE2226" t="str">
            <v>CUSTOS HORÁRIOS DE MÁQUINAS E EQUIPAMENTOS</v>
          </cell>
          <cell r="AF2226">
            <v>329</v>
          </cell>
          <cell r="AG2226" t="str">
            <v>COMPOSIÇÕES AUXILIARES</v>
          </cell>
          <cell r="AH2226">
            <v>0</v>
          </cell>
          <cell r="AI2226">
            <v>0</v>
          </cell>
        </row>
        <row r="2227">
          <cell r="G2227">
            <v>53828</v>
          </cell>
          <cell r="H2227" t="str">
            <v>CAMINHAO TOCO, 177CV - 14T (VU=6ANOS) (NAO INCLUI CARROCERIA) - MAO-DE-OBRA DIURNA NA OPERACAO</v>
          </cell>
          <cell r="I2227" t="str">
            <v>H</v>
          </cell>
          <cell r="J2227">
            <v>13.41</v>
          </cell>
          <cell r="K2227" t="str">
            <v>INSUMO</v>
          </cell>
          <cell r="L2227">
            <v>4093</v>
          </cell>
          <cell r="M2227" t="str">
            <v>MOTORISTA DE CAMINHAO</v>
          </cell>
          <cell r="N2227" t="str">
            <v>H</v>
          </cell>
          <cell r="O2227">
            <v>1</v>
          </cell>
          <cell r="P2227">
            <v>13.41</v>
          </cell>
          <cell r="Q2227">
            <v>13.41</v>
          </cell>
          <cell r="AD2227" t="str">
            <v>CHOR</v>
          </cell>
          <cell r="AE2227" t="str">
            <v>CUSTOS HORÁRIOS DE MÁQUINAS E EQUIPAMENTOS</v>
          </cell>
          <cell r="AF2227">
            <v>329</v>
          </cell>
          <cell r="AG2227" t="str">
            <v>COMPOSIÇÕES AUXILIARES</v>
          </cell>
          <cell r="AH2227">
            <v>0</v>
          </cell>
          <cell r="AI2227">
            <v>0</v>
          </cell>
        </row>
        <row r="2228">
          <cell r="G2228">
            <v>53829</v>
          </cell>
          <cell r="H2228" t="str">
            <v>CAMINHAO TOCO, 170CV - 11T (VU=6ANOS) (NAO INCLUI CARROCERIA) - CUSTO HORARIO DE MATERIAIS NA OPERACAO</v>
          </cell>
          <cell r="I2228" t="str">
            <v>H</v>
          </cell>
          <cell r="J2228">
            <v>54.29</v>
          </cell>
          <cell r="R2228">
            <v>0</v>
          </cell>
          <cell r="S2228">
            <v>0</v>
          </cell>
          <cell r="T2228">
            <v>54.28</v>
          </cell>
          <cell r="U2228">
            <v>100</v>
          </cell>
          <cell r="V2228">
            <v>0</v>
          </cell>
          <cell r="W2228">
            <v>0</v>
          </cell>
          <cell r="X2228">
            <v>0</v>
          </cell>
          <cell r="Y2228">
            <v>0</v>
          </cell>
          <cell r="Z2228">
            <v>0</v>
          </cell>
          <cell r="AA2228">
            <v>0</v>
          </cell>
          <cell r="AB2228" t="str">
            <v>CAIXA REFERENCIAL</v>
          </cell>
          <cell r="AD2228" t="str">
            <v>CHOR</v>
          </cell>
          <cell r="AE2228" t="str">
            <v>CUSTOS HORÁRIOS DE MÁQUINAS E EQUIPAMENTOS</v>
          </cell>
          <cell r="AF2228">
            <v>329</v>
          </cell>
          <cell r="AG2228" t="str">
            <v>COMPOSIÇÕES AUXILIARES</v>
          </cell>
          <cell r="AH2228">
            <v>0</v>
          </cell>
          <cell r="AI2228">
            <v>0</v>
          </cell>
        </row>
        <row r="2229">
          <cell r="G2229">
            <v>53829</v>
          </cell>
          <cell r="H2229" t="str">
            <v>CAMINHAO TOCO, 170CV - 11T (VU=6ANOS) (NAO INCLUI CARROCERIA) - CUSTO HORARIO DE MATERIAIS NA OPERACAO</v>
          </cell>
          <cell r="I2229" t="str">
            <v>H</v>
          </cell>
          <cell r="J2229">
            <v>54.29</v>
          </cell>
          <cell r="K2229" t="str">
            <v>INSUMO</v>
          </cell>
          <cell r="L2229">
            <v>4221</v>
          </cell>
          <cell r="M2229" t="str">
            <v>OLEO DIESEL COMBUSTIVEL COMUM</v>
          </cell>
          <cell r="N2229" t="str">
            <v>L</v>
          </cell>
          <cell r="O2229">
            <v>23.4</v>
          </cell>
          <cell r="P2229">
            <v>2.3199999999999998</v>
          </cell>
          <cell r="Q2229">
            <v>54.28</v>
          </cell>
          <cell r="AD2229" t="str">
            <v>CHOR</v>
          </cell>
          <cell r="AE2229" t="str">
            <v>CUSTOS HORÁRIOS DE MÁQUINAS E EQUIPAMENTOS</v>
          </cell>
          <cell r="AF2229">
            <v>329</v>
          </cell>
          <cell r="AG2229" t="str">
            <v>COMPOSIÇÕES AUXILIARES</v>
          </cell>
          <cell r="AH2229">
            <v>0</v>
          </cell>
          <cell r="AI2229">
            <v>0</v>
          </cell>
        </row>
        <row r="2230">
          <cell r="G2230">
            <v>53830</v>
          </cell>
          <cell r="H2230" t="str">
            <v>CAMINHAO TOCO, 170CV - 11T (VU=6ANOS) (NAO INCLUI CARROCERIA) - MAO-DE-OBRA NA OPERACAO NOTURNA</v>
          </cell>
          <cell r="I2230" t="str">
            <v>H</v>
          </cell>
          <cell r="J2230">
            <v>16.09</v>
          </cell>
          <cell r="R2230">
            <v>16.09</v>
          </cell>
          <cell r="S2230">
            <v>100</v>
          </cell>
          <cell r="T2230">
            <v>0</v>
          </cell>
          <cell r="U2230">
            <v>0</v>
          </cell>
          <cell r="V2230">
            <v>0</v>
          </cell>
          <cell r="W2230">
            <v>0</v>
          </cell>
          <cell r="X2230">
            <v>0</v>
          </cell>
          <cell r="Y2230">
            <v>0</v>
          </cell>
          <cell r="Z2230">
            <v>0</v>
          </cell>
          <cell r="AA2230">
            <v>0</v>
          </cell>
          <cell r="AB2230" t="str">
            <v>CAIXA REFERENCIAL</v>
          </cell>
          <cell r="AD2230" t="str">
            <v>CHOR</v>
          </cell>
          <cell r="AE2230" t="str">
            <v>CUSTOS HORÁRIOS DE MÁQUINAS E EQUIPAMENTOS</v>
          </cell>
          <cell r="AF2230">
            <v>329</v>
          </cell>
          <cell r="AG2230" t="str">
            <v>COMPOSIÇÕES AUXILIARES</v>
          </cell>
          <cell r="AH2230">
            <v>0</v>
          </cell>
          <cell r="AI2230">
            <v>0</v>
          </cell>
        </row>
        <row r="2231">
          <cell r="G2231">
            <v>53830</v>
          </cell>
          <cell r="H2231" t="str">
            <v>CAMINHAO TOCO, 170CV - 11T (VU=6ANOS) (NAO INCLUI CARROCERIA) - MAO-DE-OBRA NA OPERACAO NOTURNA</v>
          </cell>
          <cell r="I2231" t="str">
            <v>H</v>
          </cell>
          <cell r="J2231">
            <v>16.09</v>
          </cell>
          <cell r="K2231" t="str">
            <v>INSUMO</v>
          </cell>
          <cell r="L2231">
            <v>4093</v>
          </cell>
          <cell r="M2231" t="str">
            <v>MOTORISTA DE CAMINHAO</v>
          </cell>
          <cell r="N2231" t="str">
            <v>H</v>
          </cell>
          <cell r="O2231">
            <v>1.2</v>
          </cell>
          <cell r="P2231">
            <v>13.41</v>
          </cell>
          <cell r="Q2231">
            <v>16.09</v>
          </cell>
          <cell r="AD2231" t="str">
            <v>CHOR</v>
          </cell>
          <cell r="AE2231" t="str">
            <v>CUSTOS HORÁRIOS DE MÁQUINAS E EQUIPAMENTOS</v>
          </cell>
          <cell r="AF2231">
            <v>329</v>
          </cell>
          <cell r="AG2231" t="str">
            <v>COMPOSIÇÕES AUXILIARES</v>
          </cell>
          <cell r="AH2231">
            <v>0</v>
          </cell>
          <cell r="AI2231">
            <v>0</v>
          </cell>
        </row>
        <row r="2232">
          <cell r="G2232">
            <v>53831</v>
          </cell>
          <cell r="H2232" t="str">
            <v>CAMINHAO PIPA 10000L TRUCADO, 208CV - 21,1T (VU=6ANOS) (INCLUI TANQUE DE ACO PARA TRANSPORTE DE AGUA E MOTOBOMBA CENTRIFUGA A GASOLINA 3,5CV) - CUSTO HORARIO DE MATERIAIS NA OPERACAO</v>
          </cell>
          <cell r="I2232" t="str">
            <v>H</v>
          </cell>
          <cell r="J2232">
            <v>54.61</v>
          </cell>
          <cell r="R2232">
            <v>0</v>
          </cell>
          <cell r="S2232">
            <v>0</v>
          </cell>
          <cell r="T2232">
            <v>54.6</v>
          </cell>
          <cell r="U2232">
            <v>100</v>
          </cell>
          <cell r="V2232">
            <v>0</v>
          </cell>
          <cell r="W2232">
            <v>0</v>
          </cell>
          <cell r="X2232">
            <v>0</v>
          </cell>
          <cell r="Y2232">
            <v>0</v>
          </cell>
          <cell r="Z2232">
            <v>0</v>
          </cell>
          <cell r="AA2232">
            <v>0</v>
          </cell>
          <cell r="AB2232" t="str">
            <v>CAIXA REFERENCIAL</v>
          </cell>
          <cell r="AD2232" t="str">
            <v>CHOR</v>
          </cell>
          <cell r="AE2232" t="str">
            <v>CUSTOS HORÁRIOS DE MÁQUINAS E EQUIPAMENTOS</v>
          </cell>
          <cell r="AF2232">
            <v>329</v>
          </cell>
          <cell r="AG2232" t="str">
            <v>COMPOSIÇÕES AUXILIARES</v>
          </cell>
          <cell r="AH2232">
            <v>0</v>
          </cell>
          <cell r="AI2232">
            <v>0</v>
          </cell>
        </row>
        <row r="2233">
          <cell r="G2233">
            <v>53831</v>
          </cell>
          <cell r="H2233" t="str">
            <v>CAMINHAO PIPA 10000L TRUCADO, 208CV - 21,1T (VU=6ANOS) (INCLUI TANQUE DE ACO PARA TRANSPORTE DE AGUA E MOTOBOMBA CENTRIFUGA A GASOLINA 3,5CV) - CUSTO HORARIO DE MATERIAIS NA OPERACAO</v>
          </cell>
          <cell r="I2233" t="str">
            <v>H</v>
          </cell>
          <cell r="J2233">
            <v>54.61</v>
          </cell>
          <cell r="K2233" t="str">
            <v>INSUMO</v>
          </cell>
          <cell r="L2233">
            <v>4221</v>
          </cell>
          <cell r="M2233" t="str">
            <v>OLEO DIESEL COMBUSTIVEL COMUM</v>
          </cell>
          <cell r="N2233" t="str">
            <v>L</v>
          </cell>
          <cell r="O2233">
            <v>22.5</v>
          </cell>
          <cell r="P2233">
            <v>2.3199999999999998</v>
          </cell>
          <cell r="Q2233">
            <v>52.2</v>
          </cell>
          <cell r="AD2233" t="str">
            <v>CHOR</v>
          </cell>
          <cell r="AE2233" t="str">
            <v>CUSTOS HORÁRIOS DE MÁQUINAS E EQUIPAMENTOS</v>
          </cell>
          <cell r="AF2233">
            <v>329</v>
          </cell>
          <cell r="AG2233" t="str">
            <v>COMPOSIÇÕES AUXILIARES</v>
          </cell>
          <cell r="AH2233">
            <v>0</v>
          </cell>
          <cell r="AI2233">
            <v>0</v>
          </cell>
        </row>
        <row r="2234">
          <cell r="G2234">
            <v>53831</v>
          </cell>
          <cell r="H2234" t="str">
            <v>CAMINHAO PIPA 10000L TRUCADO, 208CV - 21,1T (VU=6ANOS) (INCLUI TANQUE DE ACO PARA TRANSPORTE DE AGUA E MOTOBOMBA CENTRIFUGA A GASOLINA 3,5CV) - CUSTO HORARIO DE MATERIAIS NA OPERACAO</v>
          </cell>
          <cell r="I2234" t="str">
            <v>H</v>
          </cell>
          <cell r="J2234">
            <v>54.61</v>
          </cell>
          <cell r="K2234" t="str">
            <v>INSUMO</v>
          </cell>
          <cell r="L2234">
            <v>4222</v>
          </cell>
          <cell r="M2234" t="str">
            <v>GASOLINA COMUM</v>
          </cell>
          <cell r="N2234" t="str">
            <v>L</v>
          </cell>
          <cell r="O2234">
            <v>0.83</v>
          </cell>
          <cell r="P2234">
            <v>2.9</v>
          </cell>
          <cell r="Q2234">
            <v>2.4</v>
          </cell>
          <cell r="AD2234" t="str">
            <v>CHOR</v>
          </cell>
          <cell r="AE2234" t="str">
            <v>CUSTOS HORÁRIOS DE MÁQUINAS E EQUIPAMENTOS</v>
          </cell>
          <cell r="AF2234">
            <v>329</v>
          </cell>
          <cell r="AG2234" t="str">
            <v>COMPOSIÇÕES AUXILIARES</v>
          </cell>
          <cell r="AH2234">
            <v>0</v>
          </cell>
          <cell r="AI2234">
            <v>0</v>
          </cell>
        </row>
        <row r="2235">
          <cell r="G2235">
            <v>53832</v>
          </cell>
          <cell r="H2235" t="str">
            <v>CAMINHAO PIPA 10000L TRUCADO, 208CV - 21,1T (VU=6ANOS) (INCLUI TANQUE DE ACO PARA TRANSPORTE DE AGUA E MOTOBOMBA CENTRIFUGA A GASOLINA 3,5CV) - MAO-DE-OBRA DIURNA NA OPERACAO</v>
          </cell>
          <cell r="I2235" t="str">
            <v>H</v>
          </cell>
          <cell r="J2235">
            <v>13.41</v>
          </cell>
          <cell r="R2235">
            <v>13.41</v>
          </cell>
          <cell r="S2235">
            <v>100</v>
          </cell>
          <cell r="T2235">
            <v>0</v>
          </cell>
          <cell r="U2235">
            <v>0</v>
          </cell>
          <cell r="V2235">
            <v>0</v>
          </cell>
          <cell r="W2235">
            <v>0</v>
          </cell>
          <cell r="X2235">
            <v>0</v>
          </cell>
          <cell r="Y2235">
            <v>0</v>
          </cell>
          <cell r="Z2235">
            <v>0</v>
          </cell>
          <cell r="AA2235">
            <v>0</v>
          </cell>
          <cell r="AB2235" t="str">
            <v>CAIXA REFERENCIAL</v>
          </cell>
          <cell r="AD2235" t="str">
            <v>CHOR</v>
          </cell>
          <cell r="AE2235" t="str">
            <v>CUSTOS HORÁRIOS DE MÁQUINAS E EQUIPAMENTOS</v>
          </cell>
          <cell r="AF2235">
            <v>329</v>
          </cell>
          <cell r="AG2235" t="str">
            <v>COMPOSIÇÕES AUXILIARES</v>
          </cell>
          <cell r="AH2235">
            <v>0</v>
          </cell>
          <cell r="AI2235">
            <v>0</v>
          </cell>
        </row>
        <row r="2236">
          <cell r="G2236">
            <v>53832</v>
          </cell>
          <cell r="H2236" t="str">
            <v>CAMINHAO PIPA 10000L TRUCADO, 208CV - 21,1T (VU=6ANOS) (INCLUI TANQUE DE ACO PARA TRANSPORTE DE AGUA E MOTOBOMBA CENTRIFUGA A GASOLINA 3,5CV) - MAO-DE-OBRA DIURNA NA OPERACAO</v>
          </cell>
          <cell r="I2236" t="str">
            <v>H</v>
          </cell>
          <cell r="J2236">
            <v>13.41</v>
          </cell>
          <cell r="K2236" t="str">
            <v>INSUMO</v>
          </cell>
          <cell r="L2236">
            <v>4093</v>
          </cell>
          <cell r="M2236" t="str">
            <v>MOTORISTA DE CAMINHAO</v>
          </cell>
          <cell r="N2236" t="str">
            <v>H</v>
          </cell>
          <cell r="O2236">
            <v>1</v>
          </cell>
          <cell r="P2236">
            <v>13.41</v>
          </cell>
          <cell r="Q2236">
            <v>13.41</v>
          </cell>
          <cell r="AD2236" t="str">
            <v>CHOR</v>
          </cell>
          <cell r="AE2236" t="str">
            <v>CUSTOS HORÁRIOS DE MÁQUINAS E EQUIPAMENTOS</v>
          </cell>
          <cell r="AF2236">
            <v>329</v>
          </cell>
          <cell r="AG2236" t="str">
            <v>COMPOSIÇÕES AUXILIARES</v>
          </cell>
          <cell r="AH2236">
            <v>0</v>
          </cell>
          <cell r="AI2236">
            <v>0</v>
          </cell>
        </row>
        <row r="2237">
          <cell r="G2237">
            <v>53833</v>
          </cell>
          <cell r="H2237" t="str">
            <v>DISTRIBUIDOR DE AGREGADO TIPO DOSADOR REBOCAVEL  COM 4 PNEUS COM LARGURA 3,66 M - DEPRECIACAO E JUROS</v>
          </cell>
          <cell r="I2237" t="str">
            <v>H</v>
          </cell>
          <cell r="J2237">
            <v>9.32</v>
          </cell>
          <cell r="R2237">
            <v>0</v>
          </cell>
          <cell r="S2237">
            <v>0</v>
          </cell>
          <cell r="T2237">
            <v>0</v>
          </cell>
          <cell r="U2237">
            <v>0</v>
          </cell>
          <cell r="V2237">
            <v>9.31</v>
          </cell>
          <cell r="W2237">
            <v>100</v>
          </cell>
          <cell r="X2237">
            <v>0</v>
          </cell>
          <cell r="Y2237">
            <v>0</v>
          </cell>
          <cell r="Z2237">
            <v>0</v>
          </cell>
          <cell r="AA2237">
            <v>0</v>
          </cell>
          <cell r="AB2237" t="str">
            <v>CAIXA REFERENCIAL</v>
          </cell>
          <cell r="AD2237" t="str">
            <v>CHOR</v>
          </cell>
          <cell r="AE2237" t="str">
            <v>CUSTOS HORÁRIOS DE MÁQUINAS E EQUIPAMENTOS</v>
          </cell>
          <cell r="AF2237">
            <v>329</v>
          </cell>
          <cell r="AG2237" t="str">
            <v>COMPOSIÇÕES AUXILIARES</v>
          </cell>
          <cell r="AH2237">
            <v>0</v>
          </cell>
          <cell r="AI2237">
            <v>0</v>
          </cell>
        </row>
        <row r="2238">
          <cell r="G2238">
            <v>53833</v>
          </cell>
          <cell r="H2238" t="str">
            <v>DISTRIBUIDOR DE AGREGADO TIPO DOSADOR REBOCAVEL  COM 4 PNEUS COM LARGURA 3,66 M - DEPRECIACAO E JUROS</v>
          </cell>
          <cell r="I2238" t="str">
            <v>H</v>
          </cell>
          <cell r="J2238">
            <v>9.32</v>
          </cell>
          <cell r="K2238" t="str">
            <v>INSUMO</v>
          </cell>
          <cell r="L2238">
            <v>2401</v>
          </cell>
          <cell r="M2238" t="str">
            <v>DISTRIBUIDOR OU ESPALHADOR DE AGREGADO TIPO DOSADOR,   C/ 4 PNEUS REBOCÁVEL C/ LARGURA 3,66 M</v>
          </cell>
          <cell r="N2238" t="str">
            <v>UN</v>
          </cell>
          <cell r="O2238">
            <v>1.7219999999999998E-4</v>
          </cell>
          <cell r="P2238">
            <v>54096</v>
          </cell>
          <cell r="Q2238">
            <v>9.31</v>
          </cell>
          <cell r="AD2238" t="str">
            <v>CHOR</v>
          </cell>
          <cell r="AE2238" t="str">
            <v>CUSTOS HORÁRIOS DE MÁQUINAS E EQUIPAMENTOS</v>
          </cell>
          <cell r="AF2238">
            <v>329</v>
          </cell>
          <cell r="AG2238" t="str">
            <v>COMPOSIÇÕES AUXILIARES</v>
          </cell>
          <cell r="AH2238">
            <v>0</v>
          </cell>
          <cell r="AI2238">
            <v>0</v>
          </cell>
        </row>
        <row r="2239">
          <cell r="G2239">
            <v>53834</v>
          </cell>
          <cell r="H2239" t="str">
            <v>DISTRIBUIDOR DE AGREGADO TIPO DOSADOR REBOCAVEL  COM 4 PNEUS COM LARGURA 3,66 M - MANUTENCAO</v>
          </cell>
          <cell r="I2239" t="str">
            <v>H</v>
          </cell>
          <cell r="J2239">
            <v>3.38</v>
          </cell>
          <cell r="R2239">
            <v>0</v>
          </cell>
          <cell r="S2239">
            <v>0</v>
          </cell>
          <cell r="T2239">
            <v>0</v>
          </cell>
          <cell r="U2239">
            <v>0</v>
          </cell>
          <cell r="V2239">
            <v>3.38</v>
          </cell>
          <cell r="W2239">
            <v>100</v>
          </cell>
          <cell r="X2239">
            <v>0</v>
          </cell>
          <cell r="Y2239">
            <v>0</v>
          </cell>
          <cell r="Z2239">
            <v>0</v>
          </cell>
          <cell r="AA2239">
            <v>0</v>
          </cell>
          <cell r="AB2239" t="str">
            <v>CAIXA REFERENCIAL</v>
          </cell>
          <cell r="AD2239" t="str">
            <v>CHOR</v>
          </cell>
          <cell r="AE2239" t="str">
            <v>CUSTOS HORÁRIOS DE MÁQUINAS E EQUIPAMENTOS</v>
          </cell>
          <cell r="AF2239">
            <v>329</v>
          </cell>
          <cell r="AG2239" t="str">
            <v>COMPOSIÇÕES AUXILIARES</v>
          </cell>
          <cell r="AH2239">
            <v>0</v>
          </cell>
          <cell r="AI2239">
            <v>0</v>
          </cell>
        </row>
        <row r="2240">
          <cell r="G2240">
            <v>53834</v>
          </cell>
          <cell r="H2240" t="str">
            <v>DISTRIBUIDOR DE AGREGADO TIPO DOSADOR REBOCAVEL  COM 4 PNEUS COM LARGURA 3,66 M - MANUTENCAO</v>
          </cell>
          <cell r="I2240" t="str">
            <v>H</v>
          </cell>
          <cell r="J2240">
            <v>3.38</v>
          </cell>
          <cell r="K2240" t="str">
            <v>INSUMO</v>
          </cell>
          <cell r="L2240">
            <v>2401</v>
          </cell>
          <cell r="M2240" t="str">
            <v>DISTRIBUIDOR OU ESPALHADOR DE AGREGADO TIPO DOSADOR,   C/ 4 PNEUS REBOCÁVEL C/ LARGURA 3,66 M</v>
          </cell>
          <cell r="N2240" t="str">
            <v>UN</v>
          </cell>
          <cell r="O2240">
            <v>6.2500000000000001E-5</v>
          </cell>
          <cell r="P2240">
            <v>54096</v>
          </cell>
          <cell r="Q2240">
            <v>3.38</v>
          </cell>
          <cell r="AD2240" t="str">
            <v>CHOR</v>
          </cell>
          <cell r="AE2240" t="str">
            <v>CUSTOS HORÁRIOS DE MÁQUINAS E EQUIPAMENTOS</v>
          </cell>
          <cell r="AF2240">
            <v>329</v>
          </cell>
          <cell r="AG2240" t="str">
            <v>COMPOSIÇÕES AUXILIARES</v>
          </cell>
          <cell r="AH2240">
            <v>0</v>
          </cell>
          <cell r="AI2240">
            <v>0</v>
          </cell>
        </row>
        <row r="2241">
          <cell r="G2241">
            <v>53835</v>
          </cell>
          <cell r="H2241" t="str">
            <v>DISTRIBUIDOR DE BETUME COM TANQUE DE 2500L, REBOCAVEL, PNEUMATICO COM MOTOR A GASOLINA 3,4HP -  DEPRECIACAO E JUROS</v>
          </cell>
          <cell r="I2241" t="str">
            <v>H</v>
          </cell>
          <cell r="J2241">
            <v>10.87</v>
          </cell>
          <cell r="R2241">
            <v>0</v>
          </cell>
          <cell r="S2241">
            <v>0</v>
          </cell>
          <cell r="T2241">
            <v>0</v>
          </cell>
          <cell r="U2241">
            <v>0</v>
          </cell>
          <cell r="V2241">
            <v>10.86</v>
          </cell>
          <cell r="W2241">
            <v>100</v>
          </cell>
          <cell r="X2241">
            <v>0</v>
          </cell>
          <cell r="Y2241">
            <v>0</v>
          </cell>
          <cell r="Z2241">
            <v>0</v>
          </cell>
          <cell r="AA2241">
            <v>0</v>
          </cell>
          <cell r="AB2241" t="str">
            <v>CAIXA REFERENCIAL</v>
          </cell>
          <cell r="AD2241" t="str">
            <v>CHOR</v>
          </cell>
          <cell r="AE2241" t="str">
            <v>CUSTOS HORÁRIOS DE MÁQUINAS E EQUIPAMENTOS</v>
          </cell>
          <cell r="AF2241">
            <v>329</v>
          </cell>
          <cell r="AG2241" t="str">
            <v>COMPOSIÇÕES AUXILIARES</v>
          </cell>
          <cell r="AH2241">
            <v>0</v>
          </cell>
          <cell r="AI2241">
            <v>0</v>
          </cell>
        </row>
        <row r="2242">
          <cell r="G2242">
            <v>53835</v>
          </cell>
          <cell r="H2242" t="str">
            <v>DISTRIBUIDOR DE BETUME COM TANQUE DE 2500L, REBOCAVEL, PNEUMATICO COM MOTOR A GASOLINA 3,4HP -  DEPRECIACAO E JUROS</v>
          </cell>
          <cell r="I2242" t="str">
            <v>H</v>
          </cell>
          <cell r="J2242">
            <v>10.87</v>
          </cell>
          <cell r="K2242" t="str">
            <v>INSUMO</v>
          </cell>
          <cell r="L2242">
            <v>2402</v>
          </cell>
          <cell r="M2242" t="str">
            <v>ESPARGIDOR DE ASFALTO PRESSURIZADO, CIFALI MOD. HEM-2500 C/ TANQUE DE2500L, REBOCÁVEL, PNEUMÁTICO C/ MOTOR A GASOLINA 3,4HP</v>
          </cell>
          <cell r="N2242" t="str">
            <v>UN</v>
          </cell>
          <cell r="O2242">
            <v>1.294E-4</v>
          </cell>
          <cell r="P2242">
            <v>84000</v>
          </cell>
          <cell r="Q2242">
            <v>10.86</v>
          </cell>
          <cell r="AD2242" t="str">
            <v>CHOR</v>
          </cell>
          <cell r="AE2242" t="str">
            <v>CUSTOS HORÁRIOS DE MÁQUINAS E EQUIPAMENTOS</v>
          </cell>
          <cell r="AF2242">
            <v>329</v>
          </cell>
          <cell r="AG2242" t="str">
            <v>COMPOSIÇÕES AUXILIARES</v>
          </cell>
          <cell r="AH2242">
            <v>0</v>
          </cell>
          <cell r="AI2242">
            <v>0</v>
          </cell>
        </row>
        <row r="2243">
          <cell r="G2243">
            <v>53836</v>
          </cell>
          <cell r="H2243" t="str">
            <v>DISTRIBUIDOR DE ASFALTO MONTADO SOBRE CAMINHAO TOCO 162 HP, COM TANQUE ISOLADO 6 M3 COM BARRA ESPARGIDORA  DE 3,66 M - DEPRECIACAO E JUROS</v>
          </cell>
          <cell r="I2243" t="str">
            <v>H</v>
          </cell>
          <cell r="J2243">
            <v>48.13</v>
          </cell>
          <cell r="R2243">
            <v>0</v>
          </cell>
          <cell r="S2243">
            <v>0</v>
          </cell>
          <cell r="T2243">
            <v>0</v>
          </cell>
          <cell r="U2243">
            <v>0</v>
          </cell>
          <cell r="V2243">
            <v>48.12</v>
          </cell>
          <cell r="W2243">
            <v>100</v>
          </cell>
          <cell r="X2243">
            <v>0</v>
          </cell>
          <cell r="Y2243">
            <v>0</v>
          </cell>
          <cell r="Z2243">
            <v>0</v>
          </cell>
          <cell r="AA2243">
            <v>0</v>
          </cell>
          <cell r="AB2243" t="str">
            <v>CAIXA REFERENCIAL</v>
          </cell>
          <cell r="AD2243" t="str">
            <v>CHOR</v>
          </cell>
          <cell r="AE2243" t="str">
            <v>CUSTOS HORÁRIOS DE MÁQUINAS E EQUIPAMENTOS</v>
          </cell>
          <cell r="AF2243">
            <v>329</v>
          </cell>
          <cell r="AG2243" t="str">
            <v>COMPOSIÇÕES AUXILIARES</v>
          </cell>
          <cell r="AH2243">
            <v>0</v>
          </cell>
          <cell r="AI2243">
            <v>0</v>
          </cell>
        </row>
        <row r="2244">
          <cell r="G2244">
            <v>53836</v>
          </cell>
          <cell r="H2244" t="str">
            <v>DISTRIBUIDOR DE ASFALTO MONTADO SOBRE CAMINHAO TOCO 162 HP, COM TANQUE ISOLADO 6 M3 COM BARRA ESPARGIDORA  DE 3,66 M - DEPRECIACAO E JUROS</v>
          </cell>
          <cell r="I2244" t="str">
            <v>H</v>
          </cell>
          <cell r="J2244">
            <v>48.13</v>
          </cell>
          <cell r="K2244" t="str">
            <v>INSUMO</v>
          </cell>
          <cell r="L2244">
            <v>1156</v>
          </cell>
          <cell r="M2244" t="str">
            <v>CAMINHAO  TOCO FORD CARGO 1717 E,   MOTOR CUMMINS 170 CV,  PBT= 16000 KG , CARGA UTIL + CARROCERIA = 11090 KG,  DIST ENTRE EIXOS 4800 MM - NAO INCLUI CARROCERIA</v>
          </cell>
          <cell r="N2244" t="str">
            <v>UN</v>
          </cell>
          <cell r="O2244">
            <v>1.148E-4</v>
          </cell>
          <cell r="P2244">
            <v>160398.53</v>
          </cell>
          <cell r="Q2244">
            <v>18.41</v>
          </cell>
          <cell r="AD2244" t="str">
            <v>CHOR</v>
          </cell>
          <cell r="AE2244" t="str">
            <v>CUSTOS HORÁRIOS DE MÁQUINAS E EQUIPAMENTOS</v>
          </cell>
          <cell r="AF2244">
            <v>329</v>
          </cell>
          <cell r="AG2244" t="str">
            <v>COMPOSIÇÕES AUXILIARES</v>
          </cell>
          <cell r="AH2244">
            <v>0</v>
          </cell>
          <cell r="AI2244">
            <v>0</v>
          </cell>
        </row>
        <row r="2245">
          <cell r="G2245">
            <v>53836</v>
          </cell>
          <cell r="H2245" t="str">
            <v>DISTRIBUIDOR DE ASFALTO MONTADO SOBRE CAMINHAO TOCO 162 HP, COM TANQUE ISOLADO 6 M3 COM BARRA ESPARGIDORA  DE 3,66 M - DEPRECIACAO E JUROS</v>
          </cell>
          <cell r="I2245" t="str">
            <v>H</v>
          </cell>
          <cell r="J2245">
            <v>48.13</v>
          </cell>
          <cell r="K2245" t="str">
            <v>INSUMO</v>
          </cell>
          <cell r="L2245">
            <v>2403</v>
          </cell>
          <cell r="M2245" t="str">
            <v>DISTRIBUIDOR DE ASFALTO, CONSMAQ, MOD DA,  A SER MONTADO SOBRE CAMINHÃO, C/ TANQUE ISOLADO 6 M3, AQUECIDO C/ 2 MAÇARICOS, C/ BARRA ESPARGIDORA 3,66 M</v>
          </cell>
          <cell r="N2245" t="str">
            <v>UN</v>
          </cell>
          <cell r="O2245">
            <v>1.4989999999999998E-4</v>
          </cell>
          <cell r="P2245">
            <v>198240</v>
          </cell>
          <cell r="Q2245">
            <v>29.71</v>
          </cell>
          <cell r="AD2245" t="str">
            <v>CHOR</v>
          </cell>
          <cell r="AE2245" t="str">
            <v>CUSTOS HORÁRIOS DE MÁQUINAS E EQUIPAMENTOS</v>
          </cell>
          <cell r="AF2245">
            <v>329</v>
          </cell>
          <cell r="AG2245" t="str">
            <v>COMPOSIÇÕES AUXILIARES</v>
          </cell>
          <cell r="AH2245">
            <v>0</v>
          </cell>
          <cell r="AI2245">
            <v>0</v>
          </cell>
        </row>
        <row r="2246">
          <cell r="G2246">
            <v>53837</v>
          </cell>
          <cell r="H2246" t="str">
            <v>DISTRIBUIDOR DE ASFALTO MONTADO SOBRE CAMINHAO TOCO 162 HP, COM TANQUE ISOLADO 6 M3 COM BARRA ESPARGIDORA  DE 3,66 M - CUSTO C/ MATERIAIS NA OPERACAO</v>
          </cell>
          <cell r="I2246" t="str">
            <v>H</v>
          </cell>
          <cell r="J2246">
            <v>81.430000000000007</v>
          </cell>
          <cell r="R2246">
            <v>0</v>
          </cell>
          <cell r="S2246">
            <v>0</v>
          </cell>
          <cell r="T2246">
            <v>81.430000000000007</v>
          </cell>
          <cell r="U2246">
            <v>100</v>
          </cell>
          <cell r="V2246">
            <v>0</v>
          </cell>
          <cell r="W2246">
            <v>0</v>
          </cell>
          <cell r="X2246">
            <v>0</v>
          </cell>
          <cell r="Y2246">
            <v>0</v>
          </cell>
          <cell r="Z2246">
            <v>0</v>
          </cell>
          <cell r="AA2246">
            <v>0</v>
          </cell>
          <cell r="AB2246" t="str">
            <v>CAIXA REFERENCIAL</v>
          </cell>
          <cell r="AD2246" t="str">
            <v>CHOR</v>
          </cell>
          <cell r="AE2246" t="str">
            <v>CUSTOS HORÁRIOS DE MÁQUINAS E EQUIPAMENTOS</v>
          </cell>
          <cell r="AF2246">
            <v>329</v>
          </cell>
          <cell r="AG2246" t="str">
            <v>COMPOSIÇÕES AUXILIARES</v>
          </cell>
          <cell r="AH2246">
            <v>0</v>
          </cell>
          <cell r="AI2246">
            <v>0</v>
          </cell>
        </row>
        <row r="2247">
          <cell r="G2247">
            <v>53837</v>
          </cell>
          <cell r="H2247" t="str">
            <v>DISTRIBUIDOR DE ASFALTO MONTADO SOBRE CAMINHAO TOCO 162 HP, COM TANQUE ISOLADO 6 M3 COM BARRA ESPARGIDORA  DE 3,66 M - CUSTO C/ MATERIAIS NA OPERACAO</v>
          </cell>
          <cell r="I2247" t="str">
            <v>H</v>
          </cell>
          <cell r="J2247">
            <v>81.430000000000007</v>
          </cell>
          <cell r="K2247" t="str">
            <v>INSUMO</v>
          </cell>
          <cell r="L2247">
            <v>4221</v>
          </cell>
          <cell r="M2247" t="str">
            <v>OLEO DIESEL COMBUSTIVEL COMUM</v>
          </cell>
          <cell r="N2247" t="str">
            <v>L</v>
          </cell>
          <cell r="O2247">
            <v>35.1</v>
          </cell>
          <cell r="P2247">
            <v>2.3199999999999998</v>
          </cell>
          <cell r="Q2247">
            <v>81.430000000000007</v>
          </cell>
          <cell r="AD2247" t="str">
            <v>CHOR</v>
          </cell>
          <cell r="AE2247" t="str">
            <v>CUSTOS HORÁRIOS DE MÁQUINAS E EQUIPAMENTOS</v>
          </cell>
          <cell r="AF2247">
            <v>329</v>
          </cell>
          <cell r="AG2247" t="str">
            <v>COMPOSIÇÕES AUXILIARES</v>
          </cell>
          <cell r="AH2247">
            <v>0</v>
          </cell>
          <cell r="AI2247">
            <v>0</v>
          </cell>
        </row>
        <row r="2248">
          <cell r="G2248">
            <v>53840</v>
          </cell>
          <cell r="H2248" t="str">
            <v>GRADE ARADORA COM 20 DISCOS DE 24 " SOBRE PNEUS - DEPRECIACAO E JUROS</v>
          </cell>
          <cell r="I2248" t="str">
            <v>H</v>
          </cell>
          <cell r="J2248">
            <v>3.13</v>
          </cell>
          <cell r="R2248">
            <v>0</v>
          </cell>
          <cell r="S2248">
            <v>0</v>
          </cell>
          <cell r="T2248">
            <v>0</v>
          </cell>
          <cell r="U2248">
            <v>0</v>
          </cell>
          <cell r="V2248">
            <v>3.12</v>
          </cell>
          <cell r="W2248">
            <v>100</v>
          </cell>
          <cell r="X2248">
            <v>0</v>
          </cell>
          <cell r="Y2248">
            <v>0</v>
          </cell>
          <cell r="Z2248">
            <v>0</v>
          </cell>
          <cell r="AA2248">
            <v>0</v>
          </cell>
          <cell r="AB2248" t="str">
            <v>CAIXA REFERENCIAL</v>
          </cell>
          <cell r="AD2248" t="str">
            <v>CHOR</v>
          </cell>
          <cell r="AE2248" t="str">
            <v>CUSTOS HORÁRIOS DE MÁQUINAS E EQUIPAMENTOS</v>
          </cell>
          <cell r="AF2248">
            <v>329</v>
          </cell>
          <cell r="AG2248" t="str">
            <v>COMPOSIÇÕES AUXILIARES</v>
          </cell>
          <cell r="AH2248">
            <v>0</v>
          </cell>
          <cell r="AI2248">
            <v>0</v>
          </cell>
        </row>
        <row r="2249">
          <cell r="G2249">
            <v>53840</v>
          </cell>
          <cell r="H2249" t="str">
            <v>GRADE ARADORA COM 20 DISCOS DE 24 " SOBRE PNEUS - DEPRECIACAO E JUROS</v>
          </cell>
          <cell r="I2249" t="str">
            <v>H</v>
          </cell>
          <cell r="J2249">
            <v>3.13</v>
          </cell>
          <cell r="K2249" t="str">
            <v>INSUMO</v>
          </cell>
          <cell r="L2249">
            <v>3318</v>
          </cell>
          <cell r="M2249" t="str">
            <v>GRADE DE DISCO MECANICA MARCA MARCHESAN (TATU), MOD. 0102020128, GAM  20X24" C/ 20 DISCOS DE DIAM. 24", REBOCAVEL, A OLEO, C/PNEUS          PARA TRANSPORTE.</v>
          </cell>
          <cell r="N2249" t="str">
            <v>UN</v>
          </cell>
          <cell r="O2249">
            <v>1.874E-4</v>
          </cell>
          <cell r="P2249">
            <v>16700</v>
          </cell>
          <cell r="Q2249">
            <v>3.12</v>
          </cell>
          <cell r="AD2249" t="str">
            <v>CHOR</v>
          </cell>
          <cell r="AE2249" t="str">
            <v>CUSTOS HORÁRIOS DE MÁQUINAS E EQUIPAMENTOS</v>
          </cell>
          <cell r="AF2249">
            <v>329</v>
          </cell>
          <cell r="AG2249" t="str">
            <v>COMPOSIÇÕES AUXILIARES</v>
          </cell>
          <cell r="AH2249">
            <v>0</v>
          </cell>
          <cell r="AI2249">
            <v>0</v>
          </cell>
        </row>
        <row r="2250">
          <cell r="G2250">
            <v>53841</v>
          </cell>
          <cell r="H2250" t="str">
            <v>GRADE ARADORA COM 20 DISCOS DE 24 " SOBRE PNEUS - MANUTENCAO</v>
          </cell>
          <cell r="I2250" t="str">
            <v>H</v>
          </cell>
          <cell r="J2250">
            <v>1.04</v>
          </cell>
          <cell r="R2250">
            <v>0</v>
          </cell>
          <cell r="S2250">
            <v>0</v>
          </cell>
          <cell r="T2250">
            <v>0</v>
          </cell>
          <cell r="U2250">
            <v>0</v>
          </cell>
          <cell r="V2250">
            <v>1.04</v>
          </cell>
          <cell r="W2250">
            <v>100</v>
          </cell>
          <cell r="X2250">
            <v>0</v>
          </cell>
          <cell r="Y2250">
            <v>0</v>
          </cell>
          <cell r="Z2250">
            <v>0</v>
          </cell>
          <cell r="AA2250">
            <v>0</v>
          </cell>
          <cell r="AB2250" t="str">
            <v>CAIXA REFERENCIAL</v>
          </cell>
          <cell r="AD2250" t="str">
            <v>CHOR</v>
          </cell>
          <cell r="AE2250" t="str">
            <v>CUSTOS HORÁRIOS DE MÁQUINAS E EQUIPAMENTOS</v>
          </cell>
          <cell r="AF2250">
            <v>329</v>
          </cell>
          <cell r="AG2250" t="str">
            <v>COMPOSIÇÕES AUXILIARES</v>
          </cell>
          <cell r="AH2250">
            <v>0</v>
          </cell>
          <cell r="AI2250">
            <v>0</v>
          </cell>
        </row>
        <row r="2251">
          <cell r="G2251">
            <v>53841</v>
          </cell>
          <cell r="H2251" t="str">
            <v>GRADE ARADORA COM 20 DISCOS DE 24 " SOBRE PNEUS - MANUTENCAO</v>
          </cell>
          <cell r="I2251" t="str">
            <v>H</v>
          </cell>
          <cell r="J2251">
            <v>1.04</v>
          </cell>
          <cell r="K2251" t="str">
            <v>INSUMO</v>
          </cell>
          <cell r="L2251">
            <v>3318</v>
          </cell>
          <cell r="M2251" t="str">
            <v>GRADE DE DISCO MECANICA MARCA MARCHESAN (TATU), MOD. 0102020128, GAM  20X24" C/ 20 DISCOS DE DIAM. 24", REBOCAVEL, A OLEO, C/PNEUS          PARA TRANSPORTE.</v>
          </cell>
          <cell r="N2251" t="str">
            <v>UN</v>
          </cell>
          <cell r="O2251">
            <v>6.2500000000000001E-5</v>
          </cell>
          <cell r="P2251">
            <v>16700</v>
          </cell>
          <cell r="Q2251">
            <v>1.04</v>
          </cell>
          <cell r="AD2251" t="str">
            <v>CHOR</v>
          </cell>
          <cell r="AE2251" t="str">
            <v>CUSTOS HORÁRIOS DE MÁQUINAS E EQUIPAMENTOS</v>
          </cell>
          <cell r="AF2251">
            <v>329</v>
          </cell>
          <cell r="AG2251" t="str">
            <v>COMPOSIÇÕES AUXILIARES</v>
          </cell>
          <cell r="AH2251">
            <v>0</v>
          </cell>
          <cell r="AI2251">
            <v>0</v>
          </cell>
        </row>
        <row r="2252">
          <cell r="G2252">
            <v>53842</v>
          </cell>
          <cell r="H2252" t="str">
            <v>LANCA ELEVATORIA TELESCOPICA DE ACIONAMENTO HIDRAULICO, CAPACIDADE DE CARGA 30.000 KG, COM CESTO, MONTADA SOBRE CAMINHAO TRUCADO - DEPRECIACAO E JUROS</v>
          </cell>
          <cell r="I2252" t="str">
            <v>H</v>
          </cell>
          <cell r="J2252">
            <v>215.9</v>
          </cell>
          <cell r="R2252">
            <v>0</v>
          </cell>
          <cell r="S2252">
            <v>0</v>
          </cell>
          <cell r="T2252">
            <v>0</v>
          </cell>
          <cell r="U2252">
            <v>0</v>
          </cell>
          <cell r="V2252">
            <v>215.89</v>
          </cell>
          <cell r="W2252">
            <v>100</v>
          </cell>
          <cell r="X2252">
            <v>0</v>
          </cell>
          <cell r="Y2252">
            <v>0</v>
          </cell>
          <cell r="Z2252">
            <v>0</v>
          </cell>
          <cell r="AA2252">
            <v>0</v>
          </cell>
          <cell r="AB2252" t="str">
            <v>CAIXA REFERENCIAL</v>
          </cell>
          <cell r="AD2252" t="str">
            <v>CHOR</v>
          </cell>
          <cell r="AE2252" t="str">
            <v>CUSTOS HORÁRIOS DE MÁQUINAS E EQUIPAMENTOS</v>
          </cell>
          <cell r="AF2252">
            <v>329</v>
          </cell>
          <cell r="AG2252" t="str">
            <v>COMPOSIÇÕES AUXILIARES</v>
          </cell>
          <cell r="AH2252">
            <v>0</v>
          </cell>
          <cell r="AI2252">
            <v>0</v>
          </cell>
        </row>
        <row r="2253">
          <cell r="G2253">
            <v>53842</v>
          </cell>
          <cell r="H2253" t="str">
            <v>LANCA ELEVATORIA TELESCOPICA DE ACIONAMENTO HIDRAULICO, CAPACIDADE DE CARGA 30.000 KG, COM CESTO, MONTADA SOBRE CAMINHAO TRUCADO - DEPRECIACAO E JUROS</v>
          </cell>
          <cell r="I2253" t="str">
            <v>H</v>
          </cell>
          <cell r="J2253">
            <v>215.9</v>
          </cell>
          <cell r="K2253" t="str">
            <v>INSUMO</v>
          </cell>
          <cell r="L2253">
            <v>1149</v>
          </cell>
          <cell r="M2253" t="str">
            <v>CAMINHAO TOCO MERCEDES BENZ, ATEGO 1418/48 - POTENCIA 177 CV - PBT = 13990 KG - DIST. ENTRE EIXOS 4760 MM - NAO INCLUI CARROCERIA.</v>
          </cell>
          <cell r="N2253" t="str">
            <v>UN</v>
          </cell>
          <cell r="O2253">
            <v>1.148E-4</v>
          </cell>
          <cell r="P2253">
            <v>163500</v>
          </cell>
          <cell r="Q2253">
            <v>18.760000000000002</v>
          </cell>
          <cell r="AD2253" t="str">
            <v>CHOR</v>
          </cell>
          <cell r="AE2253" t="str">
            <v>CUSTOS HORÁRIOS DE MÁQUINAS E EQUIPAMENTOS</v>
          </cell>
          <cell r="AF2253">
            <v>329</v>
          </cell>
          <cell r="AG2253" t="str">
            <v>COMPOSIÇÕES AUXILIARES</v>
          </cell>
          <cell r="AH2253">
            <v>0</v>
          </cell>
          <cell r="AI2253">
            <v>0</v>
          </cell>
        </row>
        <row r="2254">
          <cell r="G2254">
            <v>53842</v>
          </cell>
          <cell r="H2254" t="str">
            <v>LANCA ELEVATORIA TELESCOPICA DE ACIONAMENTO HIDRAULICO, CAPACIDADE DE CARGA 30.000 KG, COM CESTO, MONTADA SOBRE CAMINHAO TRUCADO - DEPRECIACAO E JUROS</v>
          </cell>
          <cell r="I2254" t="str">
            <v>H</v>
          </cell>
          <cell r="J2254">
            <v>215.9</v>
          </cell>
          <cell r="K2254" t="str">
            <v>INSUMO</v>
          </cell>
          <cell r="L2254">
            <v>13869</v>
          </cell>
          <cell r="M2254" t="str">
            <v>GUINDASTE HIDRAULICO TIPO TRUCK CRANE, C/LANÇA TELESCÓPICA DE ACIONAMENTO HIDRÁULICO, CAPACIDADE DE CARGA 30.000 KG, COM PBT A PARTIR DE 30.000 KG, MADAL - MD 300 L, MONTADO SOBRE CAMINHÃO 6 X 4</v>
          </cell>
          <cell r="N2254" t="str">
            <v>UN</v>
          </cell>
          <cell r="O2254">
            <v>1.294E-4</v>
          </cell>
          <cell r="P2254">
            <v>1523382.4</v>
          </cell>
          <cell r="Q2254">
            <v>197.12</v>
          </cell>
          <cell r="AD2254" t="str">
            <v>CHOR</v>
          </cell>
          <cell r="AE2254" t="str">
            <v>CUSTOS HORÁRIOS DE MÁQUINAS E EQUIPAMENTOS</v>
          </cell>
          <cell r="AF2254">
            <v>329</v>
          </cell>
          <cell r="AG2254" t="str">
            <v>COMPOSIÇÕES AUXILIARES</v>
          </cell>
          <cell r="AH2254">
            <v>0</v>
          </cell>
          <cell r="AI2254">
            <v>0</v>
          </cell>
        </row>
        <row r="2255">
          <cell r="G2255">
            <v>53843</v>
          </cell>
          <cell r="H2255" t="str">
            <v>LANCA ELEVATORIA TELESCOPICA DE ACIONAMENTO HIDRAULICO, CAPACIDADE DE CARGA 30.000 KG, COM CESTO, MONTADA SOBRE CAMINHAO TRUCADO - CUSTO COM MA0-DE-OBRA NA OPERACAO DIURNA</v>
          </cell>
          <cell r="I2255" t="str">
            <v>H</v>
          </cell>
          <cell r="J2255">
            <v>13.41</v>
          </cell>
          <cell r="R2255">
            <v>13.41</v>
          </cell>
          <cell r="S2255">
            <v>100</v>
          </cell>
          <cell r="T2255">
            <v>0</v>
          </cell>
          <cell r="U2255">
            <v>0</v>
          </cell>
          <cell r="V2255">
            <v>0</v>
          </cell>
          <cell r="W2255">
            <v>0</v>
          </cell>
          <cell r="X2255">
            <v>0</v>
          </cell>
          <cell r="Y2255">
            <v>0</v>
          </cell>
          <cell r="Z2255">
            <v>0</v>
          </cell>
          <cell r="AA2255">
            <v>0</v>
          </cell>
          <cell r="AB2255" t="str">
            <v>CAIXA REFERENCIAL</v>
          </cell>
          <cell r="AD2255" t="str">
            <v>CHOR</v>
          </cell>
          <cell r="AE2255" t="str">
            <v>CUSTOS HORÁRIOS DE MÁQUINAS E EQUIPAMENTOS</v>
          </cell>
          <cell r="AF2255">
            <v>329</v>
          </cell>
          <cell r="AG2255" t="str">
            <v>COMPOSIÇÕES AUXILIARES</v>
          </cell>
          <cell r="AH2255">
            <v>0</v>
          </cell>
          <cell r="AI2255">
            <v>0</v>
          </cell>
        </row>
        <row r="2256">
          <cell r="G2256">
            <v>53843</v>
          </cell>
          <cell r="H2256" t="str">
            <v>LANCA ELEVATORIA TELESCOPICA DE ACIONAMENTO HIDRAULICO, CAPACIDADE DE CARGA 30.000 KG, COM CESTO, MONTADA SOBRE CAMINHAO TRUCADO - CUSTO COM MA0-DE-OBRA NA OPERACAO DIURNA</v>
          </cell>
          <cell r="I2256" t="str">
            <v>H</v>
          </cell>
          <cell r="J2256">
            <v>13.41</v>
          </cell>
          <cell r="K2256" t="str">
            <v>INSUMO</v>
          </cell>
          <cell r="L2256">
            <v>4093</v>
          </cell>
          <cell r="M2256" t="str">
            <v>MOTORISTA DE CAMINHAO</v>
          </cell>
          <cell r="N2256" t="str">
            <v>H</v>
          </cell>
          <cell r="O2256">
            <v>1</v>
          </cell>
          <cell r="P2256">
            <v>13.41</v>
          </cell>
          <cell r="Q2256">
            <v>13.41</v>
          </cell>
          <cell r="AD2256" t="str">
            <v>CHOR</v>
          </cell>
          <cell r="AE2256" t="str">
            <v>CUSTOS HORÁRIOS DE MÁQUINAS E EQUIPAMENTOS</v>
          </cell>
          <cell r="AF2256">
            <v>329</v>
          </cell>
          <cell r="AG2256" t="str">
            <v>COMPOSIÇÕES AUXILIARES</v>
          </cell>
          <cell r="AH2256">
            <v>0</v>
          </cell>
          <cell r="AI2256">
            <v>0</v>
          </cell>
        </row>
        <row r="2257">
          <cell r="G2257">
            <v>53844</v>
          </cell>
          <cell r="H2257" t="str">
            <v>LANCA ELEVATORIA TELESCOPICA DE ACIONAMENTO HIDRAULICO, CAPACIDADE DE CARGA 30.000 KG, COM CESTO, MONTADA SOBRE CAMINHAO TRUCADO - CUSTO COM MA0-DE-OBRA NA OPERACAO NOTURNA</v>
          </cell>
          <cell r="I2257" t="str">
            <v>H</v>
          </cell>
          <cell r="J2257">
            <v>16.09</v>
          </cell>
          <cell r="R2257">
            <v>16.09</v>
          </cell>
          <cell r="S2257">
            <v>100</v>
          </cell>
          <cell r="T2257">
            <v>0</v>
          </cell>
          <cell r="U2257">
            <v>0</v>
          </cell>
          <cell r="V2257">
            <v>0</v>
          </cell>
          <cell r="W2257">
            <v>0</v>
          </cell>
          <cell r="X2257">
            <v>0</v>
          </cell>
          <cell r="Y2257">
            <v>0</v>
          </cell>
          <cell r="Z2257">
            <v>0</v>
          </cell>
          <cell r="AA2257">
            <v>0</v>
          </cell>
          <cell r="AB2257" t="str">
            <v>CAIXA REFERENCIAL</v>
          </cell>
          <cell r="AD2257" t="str">
            <v>CHOR</v>
          </cell>
          <cell r="AE2257" t="str">
            <v>CUSTOS HORÁRIOS DE MÁQUINAS E EQUIPAMENTOS</v>
          </cell>
          <cell r="AF2257">
            <v>329</v>
          </cell>
          <cell r="AG2257" t="str">
            <v>COMPOSIÇÕES AUXILIARES</v>
          </cell>
          <cell r="AH2257">
            <v>0</v>
          </cell>
          <cell r="AI2257">
            <v>0</v>
          </cell>
        </row>
        <row r="2258">
          <cell r="G2258">
            <v>53844</v>
          </cell>
          <cell r="H2258" t="str">
            <v>LANCA ELEVATORIA TELESCOPICA DE ACIONAMENTO HIDRAULICO, CAPACIDADE DE CARGA 30.000 KG, COM CESTO, MONTADA SOBRE CAMINHAO TRUCADO - CUSTO COM MA0-DE-OBRA NA OPERACAO NOTURNA</v>
          </cell>
          <cell r="I2258" t="str">
            <v>H</v>
          </cell>
          <cell r="J2258">
            <v>16.09</v>
          </cell>
          <cell r="K2258" t="str">
            <v>INSUMO</v>
          </cell>
          <cell r="L2258">
            <v>4093</v>
          </cell>
          <cell r="M2258" t="str">
            <v>MOTORISTA DE CAMINHAO</v>
          </cell>
          <cell r="N2258" t="str">
            <v>H</v>
          </cell>
          <cell r="O2258">
            <v>1.2</v>
          </cell>
          <cell r="P2258">
            <v>13.41</v>
          </cell>
          <cell r="Q2258">
            <v>16.09</v>
          </cell>
          <cell r="AD2258" t="str">
            <v>CHOR</v>
          </cell>
          <cell r="AE2258" t="str">
            <v>CUSTOS HORÁRIOS DE MÁQUINAS E EQUIPAMENTOS</v>
          </cell>
          <cell r="AF2258">
            <v>329</v>
          </cell>
          <cell r="AG2258" t="str">
            <v>COMPOSIÇÕES AUXILIARES</v>
          </cell>
          <cell r="AH2258">
            <v>0</v>
          </cell>
          <cell r="AI2258">
            <v>0</v>
          </cell>
        </row>
        <row r="2259">
          <cell r="G2259">
            <v>53845</v>
          </cell>
          <cell r="H2259" t="str">
            <v>GUINDASTE MUNK COM CESTO, CARGA MAXIMA 5,75T (A 2M) E 2,3T ( A 5M), ALTURA MAXIMA = 7,9M, MONTADO SOBRE CAMINHAO DE CARROCERIA 162HP - DEPRECIACAO E JUROS</v>
          </cell>
          <cell r="I2259" t="str">
            <v>H</v>
          </cell>
          <cell r="J2259">
            <v>26.81</v>
          </cell>
          <cell r="R2259">
            <v>0</v>
          </cell>
          <cell r="S2259">
            <v>0</v>
          </cell>
          <cell r="T2259">
            <v>0</v>
          </cell>
          <cell r="U2259">
            <v>0</v>
          </cell>
          <cell r="V2259">
            <v>26.81</v>
          </cell>
          <cell r="W2259">
            <v>100</v>
          </cell>
          <cell r="X2259">
            <v>0</v>
          </cell>
          <cell r="Y2259">
            <v>0</v>
          </cell>
          <cell r="Z2259">
            <v>0</v>
          </cell>
          <cell r="AA2259">
            <v>0</v>
          </cell>
          <cell r="AB2259" t="str">
            <v>CAIXA REFERENCIAL</v>
          </cell>
          <cell r="AD2259" t="str">
            <v>CHOR</v>
          </cell>
          <cell r="AE2259" t="str">
            <v>CUSTOS HORÁRIOS DE MÁQUINAS E EQUIPAMENTOS</v>
          </cell>
          <cell r="AF2259">
            <v>329</v>
          </cell>
          <cell r="AG2259" t="str">
            <v>COMPOSIÇÕES AUXILIARES</v>
          </cell>
          <cell r="AH2259">
            <v>0</v>
          </cell>
          <cell r="AI2259">
            <v>0</v>
          </cell>
        </row>
        <row r="2260">
          <cell r="G2260">
            <v>53845</v>
          </cell>
          <cell r="H2260" t="str">
            <v>GUINDASTE MUNK COM CESTO, CARGA MAXIMA 5,75T (A 2M) E 2,3T ( A 5M), ALTURA MAXIMA = 7,9M, MONTADO SOBRE CAMINHAO DE CARROCERIA 162HP - DEPRECIACAO E JUROS</v>
          </cell>
          <cell r="I2260" t="str">
            <v>H</v>
          </cell>
          <cell r="J2260">
            <v>26.81</v>
          </cell>
          <cell r="K2260" t="str">
            <v>INSUMO</v>
          </cell>
          <cell r="L2260">
            <v>1150</v>
          </cell>
          <cell r="M2260" t="str">
            <v>CAMINHAO  TOCO FORD CARGO 1717 E   MOTOR CUMMINS 170 CV - PBT=16000 KG - CARGA UTIL + CARROCERIA = 11090 KG - DIST ENTRE EIXOS 4800 MM - INCL CARROCERIA FIXA ABERTA DE MADEIRA P/ TRANSP.  GERAL DE CARGA SECA - DIMENSOES APROX. 2,50 X 7,00 X 0,50 M</v>
          </cell>
          <cell r="N2260" t="str">
            <v>UN</v>
          </cell>
          <cell r="O2260">
            <v>1.148E-4</v>
          </cell>
          <cell r="P2260">
            <v>167484.9</v>
          </cell>
          <cell r="Q2260">
            <v>19.22</v>
          </cell>
          <cell r="AD2260" t="str">
            <v>CHOR</v>
          </cell>
          <cell r="AE2260" t="str">
            <v>CUSTOS HORÁRIOS DE MÁQUINAS E EQUIPAMENTOS</v>
          </cell>
          <cell r="AF2260">
            <v>329</v>
          </cell>
          <cell r="AG2260" t="str">
            <v>COMPOSIÇÕES AUXILIARES</v>
          </cell>
          <cell r="AH2260">
            <v>0</v>
          </cell>
          <cell r="AI2260">
            <v>0</v>
          </cell>
        </row>
        <row r="2261">
          <cell r="G2261">
            <v>53845</v>
          </cell>
          <cell r="H2261" t="str">
            <v>GUINDASTE MUNK COM CESTO, CARGA MAXIMA 5,75T (A 2M) E 2,3T ( A 5M), ALTURA MAXIMA = 7,9M, MONTADO SOBRE CAMINHAO DE CARROCERIA 162HP - DEPRECIACAO E JUROS</v>
          </cell>
          <cell r="I2261" t="str">
            <v>H</v>
          </cell>
          <cell r="J2261">
            <v>26.81</v>
          </cell>
          <cell r="K2261" t="str">
            <v>INSUMO</v>
          </cell>
          <cell r="L2261">
            <v>3363</v>
          </cell>
          <cell r="M2261" t="str">
            <v>GUINDAUTO HIDRAULICO MADAL MD-1501, CARGA MAX 5,75T (A 2M) E 2,3T ( A 5M), ALT URA MAX = 7,9M, P/ MONTAGEM SOBRE CHASSIS DE CAMINHAO**CAIXA**</v>
          </cell>
          <cell r="N2261" t="str">
            <v>UN</v>
          </cell>
          <cell r="O2261">
            <v>1.294E-4</v>
          </cell>
          <cell r="P2261">
            <v>58600</v>
          </cell>
          <cell r="Q2261">
            <v>7.58</v>
          </cell>
          <cell r="AD2261" t="str">
            <v>CHOR</v>
          </cell>
          <cell r="AE2261" t="str">
            <v>CUSTOS HORÁRIOS DE MÁQUINAS E EQUIPAMENTOS</v>
          </cell>
          <cell r="AF2261">
            <v>329</v>
          </cell>
          <cell r="AG2261" t="str">
            <v>COMPOSIÇÕES AUXILIARES</v>
          </cell>
          <cell r="AH2261">
            <v>0</v>
          </cell>
          <cell r="AI2261">
            <v>0</v>
          </cell>
        </row>
        <row r="2262">
          <cell r="G2262">
            <v>53846</v>
          </cell>
          <cell r="H2262" t="str">
            <v>GUINDASTE MUNK COM CESTO, CARGA MAXIMA 5,75T (A 2M) E 2,3T ( A 5M), ALTURA MAXIMA = 7,9M, MONTADO SOBRE CAMINHAO DE CARROCERIA 162HP - CUSTO COM MATERIAIS NA OPERACAO</v>
          </cell>
          <cell r="I2262" t="str">
            <v>H</v>
          </cell>
          <cell r="J2262">
            <v>54.29</v>
          </cell>
          <cell r="R2262">
            <v>0</v>
          </cell>
          <cell r="S2262">
            <v>0</v>
          </cell>
          <cell r="T2262">
            <v>54.28</v>
          </cell>
          <cell r="U2262">
            <v>100</v>
          </cell>
          <cell r="V2262">
            <v>0</v>
          </cell>
          <cell r="W2262">
            <v>0</v>
          </cell>
          <cell r="X2262">
            <v>0</v>
          </cell>
          <cell r="Y2262">
            <v>0</v>
          </cell>
          <cell r="Z2262">
            <v>0</v>
          </cell>
          <cell r="AA2262">
            <v>0</v>
          </cell>
          <cell r="AB2262" t="str">
            <v>CAIXA REFERENCIAL</v>
          </cell>
          <cell r="AD2262" t="str">
            <v>CHOR</v>
          </cell>
          <cell r="AE2262" t="str">
            <v>CUSTOS HORÁRIOS DE MÁQUINAS E EQUIPAMENTOS</v>
          </cell>
          <cell r="AF2262">
            <v>329</v>
          </cell>
          <cell r="AG2262" t="str">
            <v>COMPOSIÇÕES AUXILIARES</v>
          </cell>
          <cell r="AH2262">
            <v>0</v>
          </cell>
          <cell r="AI2262">
            <v>0</v>
          </cell>
        </row>
        <row r="2263">
          <cell r="G2263">
            <v>53846</v>
          </cell>
          <cell r="H2263" t="str">
            <v>GUINDASTE MUNK COM CESTO, CARGA MAXIMA 5,75T (A 2M) E 2,3T ( A 5M), ALTURA MAXIMA = 7,9M, MONTADO SOBRE CAMINHAO DE CARROCERIA 162HP - CUSTO COM MATERIAIS NA OPERACAO</v>
          </cell>
          <cell r="I2263" t="str">
            <v>H</v>
          </cell>
          <cell r="J2263">
            <v>54.29</v>
          </cell>
          <cell r="K2263" t="str">
            <v>INSUMO</v>
          </cell>
          <cell r="L2263">
            <v>4221</v>
          </cell>
          <cell r="M2263" t="str">
            <v>OLEO DIESEL COMBUSTIVEL COMUM</v>
          </cell>
          <cell r="N2263" t="str">
            <v>L</v>
          </cell>
          <cell r="O2263">
            <v>23.4</v>
          </cell>
          <cell r="P2263">
            <v>2.3199999999999998</v>
          </cell>
          <cell r="Q2263">
            <v>54.28</v>
          </cell>
          <cell r="AD2263" t="str">
            <v>CHOR</v>
          </cell>
          <cell r="AE2263" t="str">
            <v>CUSTOS HORÁRIOS DE MÁQUINAS E EQUIPAMENTOS</v>
          </cell>
          <cell r="AF2263">
            <v>329</v>
          </cell>
          <cell r="AG2263" t="str">
            <v>COMPOSIÇÕES AUXILIARES</v>
          </cell>
          <cell r="AH2263">
            <v>0</v>
          </cell>
          <cell r="AI2263">
            <v>0</v>
          </cell>
        </row>
        <row r="2264">
          <cell r="G2264">
            <v>53847</v>
          </cell>
          <cell r="H2264" t="str">
            <v>GUINDASTE MUNK COM CESTO, CARGA MAXIMA 5,75T (A 2M) E 2,3T ( A 5M), ALTURA MAXIMA = 7,9M, MONTADO SOBRE CAMINHAO DE CARROCERIA FORD 162HP - CUSTO COM MA0-DE-0BRA NA OPERACAO DIURNA</v>
          </cell>
          <cell r="I2264" t="str">
            <v>H</v>
          </cell>
          <cell r="J2264">
            <v>13.41</v>
          </cell>
          <cell r="R2264">
            <v>13.41</v>
          </cell>
          <cell r="S2264">
            <v>100</v>
          </cell>
          <cell r="T2264">
            <v>0</v>
          </cell>
          <cell r="U2264">
            <v>0</v>
          </cell>
          <cell r="V2264">
            <v>0</v>
          </cell>
          <cell r="W2264">
            <v>0</v>
          </cell>
          <cell r="X2264">
            <v>0</v>
          </cell>
          <cell r="Y2264">
            <v>0</v>
          </cell>
          <cell r="Z2264">
            <v>0</v>
          </cell>
          <cell r="AA2264">
            <v>0</v>
          </cell>
          <cell r="AB2264" t="str">
            <v>CAIXA REFERENCIAL</v>
          </cell>
          <cell r="AD2264" t="str">
            <v>CHOR</v>
          </cell>
          <cell r="AE2264" t="str">
            <v>CUSTOS HORÁRIOS DE MÁQUINAS E EQUIPAMENTOS</v>
          </cell>
          <cell r="AF2264">
            <v>329</v>
          </cell>
          <cell r="AG2264" t="str">
            <v>COMPOSIÇÕES AUXILIARES</v>
          </cell>
          <cell r="AH2264">
            <v>0</v>
          </cell>
          <cell r="AI2264">
            <v>0</v>
          </cell>
        </row>
        <row r="2265">
          <cell r="G2265">
            <v>53847</v>
          </cell>
          <cell r="H2265" t="str">
            <v>GUINDASTE MUNK COM CESTO, CARGA MAXIMA 5,75T (A 2M) E 2,3T ( A 5M), ALTURA MAXIMA = 7,9M, MONTADO SOBRE CAMINHAO DE CARROCERIA FORD 162HP - CUSTO COM MA0-DE-0BRA NA OPERACAO DIURNA</v>
          </cell>
          <cell r="I2265" t="str">
            <v>H</v>
          </cell>
          <cell r="J2265">
            <v>13.41</v>
          </cell>
          <cell r="K2265" t="str">
            <v>INSUMO</v>
          </cell>
          <cell r="L2265">
            <v>4093</v>
          </cell>
          <cell r="M2265" t="str">
            <v>MOTORISTA DE CAMINHAO</v>
          </cell>
          <cell r="N2265" t="str">
            <v>H</v>
          </cell>
          <cell r="O2265">
            <v>1</v>
          </cell>
          <cell r="P2265">
            <v>13.41</v>
          </cell>
          <cell r="Q2265">
            <v>13.41</v>
          </cell>
          <cell r="AD2265" t="str">
            <v>CHOR</v>
          </cell>
          <cell r="AE2265" t="str">
            <v>CUSTOS HORÁRIOS DE MÁQUINAS E EQUIPAMENTOS</v>
          </cell>
          <cell r="AF2265">
            <v>329</v>
          </cell>
          <cell r="AG2265" t="str">
            <v>COMPOSIÇÕES AUXILIARES</v>
          </cell>
          <cell r="AH2265">
            <v>0</v>
          </cell>
          <cell r="AI2265">
            <v>0</v>
          </cell>
        </row>
        <row r="2266">
          <cell r="G2266">
            <v>53848</v>
          </cell>
          <cell r="H2266" t="str">
            <v>GUINDASTE MUNK COM CESTO, CARGA MAXIMA 5,75T (A 2M) E 2,3T ( A 5M), ALTURA MAXIMA = 7,9M, MONTADO SOBRE CAMINHAO DE CARROCERIA FORD 162HP - CUSTO C/MA0-DE-0BRA NA OPERCAO NOTURNA</v>
          </cell>
          <cell r="I2266" t="str">
            <v>H</v>
          </cell>
          <cell r="J2266">
            <v>16.09</v>
          </cell>
          <cell r="R2266">
            <v>16.09</v>
          </cell>
          <cell r="S2266">
            <v>100</v>
          </cell>
          <cell r="T2266">
            <v>0</v>
          </cell>
          <cell r="U2266">
            <v>0</v>
          </cell>
          <cell r="V2266">
            <v>0</v>
          </cell>
          <cell r="W2266">
            <v>0</v>
          </cell>
          <cell r="X2266">
            <v>0</v>
          </cell>
          <cell r="Y2266">
            <v>0</v>
          </cell>
          <cell r="Z2266">
            <v>0</v>
          </cell>
          <cell r="AA2266">
            <v>0</v>
          </cell>
          <cell r="AB2266" t="str">
            <v>CAIXA REFERENCIAL</v>
          </cell>
          <cell r="AD2266" t="str">
            <v>CHOR</v>
          </cell>
          <cell r="AE2266" t="str">
            <v>CUSTOS HORÁRIOS DE MÁQUINAS E EQUIPAMENTOS</v>
          </cell>
          <cell r="AF2266">
            <v>329</v>
          </cell>
          <cell r="AG2266" t="str">
            <v>COMPOSIÇÕES AUXILIARES</v>
          </cell>
          <cell r="AH2266">
            <v>0</v>
          </cell>
          <cell r="AI2266">
            <v>0</v>
          </cell>
        </row>
        <row r="2267">
          <cell r="G2267">
            <v>53848</v>
          </cell>
          <cell r="H2267" t="str">
            <v>GUINDASTE MUNK COM CESTO, CARGA MAXIMA 5,75T (A 2M) E 2,3T ( A 5M), ALTURA MAXIMA = 7,9M, MONTADO SOBRE CAMINHAO DE CARROCERIA FORD 162HP - CUSTO C/MA0-DE-0BRA NA OPERCAO NOTURNA</v>
          </cell>
          <cell r="I2267" t="str">
            <v>H</v>
          </cell>
          <cell r="J2267">
            <v>16.09</v>
          </cell>
          <cell r="K2267" t="str">
            <v>INSUMO</v>
          </cell>
          <cell r="L2267">
            <v>4093</v>
          </cell>
          <cell r="M2267" t="str">
            <v>MOTORISTA DE CAMINHAO</v>
          </cell>
          <cell r="N2267" t="str">
            <v>H</v>
          </cell>
          <cell r="O2267">
            <v>1.2</v>
          </cell>
          <cell r="P2267">
            <v>13.41</v>
          </cell>
          <cell r="Q2267">
            <v>16.09</v>
          </cell>
          <cell r="AD2267" t="str">
            <v>CHOR</v>
          </cell>
          <cell r="AE2267" t="str">
            <v>CUSTOS HORÁRIOS DE MÁQUINAS E EQUIPAMENTOS</v>
          </cell>
          <cell r="AF2267">
            <v>329</v>
          </cell>
          <cell r="AG2267" t="str">
            <v>COMPOSIÇÕES AUXILIARES</v>
          </cell>
          <cell r="AH2267">
            <v>0</v>
          </cell>
          <cell r="AI2267">
            <v>0</v>
          </cell>
        </row>
        <row r="2268">
          <cell r="G2268">
            <v>53849</v>
          </cell>
          <cell r="H2268" t="str">
            <v>MOTONIVELADORA 140HP PESO OPERACIONAL 12,5T  - CUSTO COM MATERIAIS NA OPERACAO</v>
          </cell>
          <cell r="I2268" t="str">
            <v>H</v>
          </cell>
          <cell r="J2268">
            <v>58.46</v>
          </cell>
          <cell r="R2268">
            <v>0</v>
          </cell>
          <cell r="S2268">
            <v>0</v>
          </cell>
          <cell r="T2268">
            <v>58.46</v>
          </cell>
          <cell r="U2268">
            <v>100</v>
          </cell>
          <cell r="V2268">
            <v>0</v>
          </cell>
          <cell r="W2268">
            <v>0</v>
          </cell>
          <cell r="X2268">
            <v>0</v>
          </cell>
          <cell r="Y2268">
            <v>0</v>
          </cell>
          <cell r="Z2268">
            <v>0</v>
          </cell>
          <cell r="AA2268">
            <v>0</v>
          </cell>
          <cell r="AB2268" t="str">
            <v>CAIXA REFERENCIAL</v>
          </cell>
          <cell r="AD2268" t="str">
            <v>CHOR</v>
          </cell>
          <cell r="AE2268" t="str">
            <v>CUSTOS HORÁRIOS DE MÁQUINAS E EQUIPAMENTOS</v>
          </cell>
          <cell r="AF2268">
            <v>329</v>
          </cell>
          <cell r="AG2268" t="str">
            <v>COMPOSIÇÕES AUXILIARES</v>
          </cell>
          <cell r="AH2268">
            <v>0</v>
          </cell>
          <cell r="AI2268">
            <v>0</v>
          </cell>
        </row>
        <row r="2269">
          <cell r="G2269">
            <v>53849</v>
          </cell>
          <cell r="H2269" t="str">
            <v>MOTONIVELADORA 140HP PESO OPERACIONAL 12,5T  - CUSTO COM MATERIAIS NA OPERACAO</v>
          </cell>
          <cell r="I2269" t="str">
            <v>H</v>
          </cell>
          <cell r="J2269">
            <v>58.46</v>
          </cell>
          <cell r="K2269" t="str">
            <v>INSUMO</v>
          </cell>
          <cell r="L2269">
            <v>4221</v>
          </cell>
          <cell r="M2269" t="str">
            <v>OLEO DIESEL COMBUSTIVEL COMUM</v>
          </cell>
          <cell r="N2269" t="str">
            <v>L</v>
          </cell>
          <cell r="O2269">
            <v>25.2</v>
          </cell>
          <cell r="P2269">
            <v>2.3199999999999998</v>
          </cell>
          <cell r="Q2269">
            <v>58.46</v>
          </cell>
          <cell r="AD2269" t="str">
            <v>CHOR</v>
          </cell>
          <cell r="AE2269" t="str">
            <v>CUSTOS HORÁRIOS DE MÁQUINAS E EQUIPAMENTOS</v>
          </cell>
          <cell r="AF2269">
            <v>329</v>
          </cell>
          <cell r="AG2269" t="str">
            <v>COMPOSIÇÕES AUXILIARES</v>
          </cell>
          <cell r="AH2269">
            <v>0</v>
          </cell>
          <cell r="AI2269">
            <v>0</v>
          </cell>
        </row>
        <row r="2270">
          <cell r="G2270">
            <v>53850</v>
          </cell>
          <cell r="H2270" t="str">
            <v>MOTONIVELADORA 140HP PESO OPERACIONAL 12,5T - MAO-DE-OBRA NA OPERACAO DIURNA</v>
          </cell>
          <cell r="I2270" t="str">
            <v>H</v>
          </cell>
          <cell r="J2270">
            <v>14.35</v>
          </cell>
          <cell r="R2270">
            <v>14.35</v>
          </cell>
          <cell r="S2270">
            <v>100</v>
          </cell>
          <cell r="T2270">
            <v>0</v>
          </cell>
          <cell r="U2270">
            <v>0</v>
          </cell>
          <cell r="V2270">
            <v>0</v>
          </cell>
          <cell r="W2270">
            <v>0</v>
          </cell>
          <cell r="X2270">
            <v>0</v>
          </cell>
          <cell r="Y2270">
            <v>0</v>
          </cell>
          <cell r="Z2270">
            <v>0</v>
          </cell>
          <cell r="AA2270">
            <v>0</v>
          </cell>
          <cell r="AB2270" t="str">
            <v>CAIXA REFERENCIAL</v>
          </cell>
          <cell r="AD2270" t="str">
            <v>CHOR</v>
          </cell>
          <cell r="AE2270" t="str">
            <v>CUSTOS HORÁRIOS DE MÁQUINAS E EQUIPAMENTOS</v>
          </cell>
          <cell r="AF2270">
            <v>329</v>
          </cell>
          <cell r="AG2270" t="str">
            <v>COMPOSIÇÕES AUXILIARES</v>
          </cell>
          <cell r="AH2270">
            <v>0</v>
          </cell>
          <cell r="AI2270">
            <v>0</v>
          </cell>
        </row>
        <row r="2271">
          <cell r="G2271">
            <v>53850</v>
          </cell>
          <cell r="H2271" t="str">
            <v>MOTONIVELADORA 140HP PESO OPERACIONAL 12,5T - MAO-DE-OBRA NA OPERACAO DIURNA</v>
          </cell>
          <cell r="I2271" t="str">
            <v>H</v>
          </cell>
          <cell r="J2271">
            <v>14.35</v>
          </cell>
          <cell r="K2271" t="str">
            <v>INSUMO</v>
          </cell>
          <cell r="L2271">
            <v>4239</v>
          </cell>
          <cell r="M2271" t="str">
            <v>OPERADOR DE MOTONIVELADORA</v>
          </cell>
          <cell r="N2271" t="str">
            <v>H</v>
          </cell>
          <cell r="O2271">
            <v>1</v>
          </cell>
          <cell r="P2271">
            <v>14.35</v>
          </cell>
          <cell r="Q2271">
            <v>14.35</v>
          </cell>
          <cell r="AD2271" t="str">
            <v>CHOR</v>
          </cell>
          <cell r="AE2271" t="str">
            <v>CUSTOS HORÁRIOS DE MÁQUINAS E EQUIPAMENTOS</v>
          </cell>
          <cell r="AF2271">
            <v>329</v>
          </cell>
          <cell r="AG2271" t="str">
            <v>COMPOSIÇÕES AUXILIARES</v>
          </cell>
          <cell r="AH2271">
            <v>0</v>
          </cell>
          <cell r="AI2271">
            <v>0</v>
          </cell>
        </row>
        <row r="2272">
          <cell r="G2272">
            <v>53851</v>
          </cell>
          <cell r="H2272" t="str">
            <v>MOTONIVELADORA 140HP -MAO-DE-OBRA NA OPERACAO NOTURNA</v>
          </cell>
          <cell r="I2272" t="str">
            <v>H</v>
          </cell>
          <cell r="J2272">
            <v>17.23</v>
          </cell>
          <cell r="R2272">
            <v>17.22</v>
          </cell>
          <cell r="S2272">
            <v>100</v>
          </cell>
          <cell r="T2272">
            <v>0</v>
          </cell>
          <cell r="U2272">
            <v>0</v>
          </cell>
          <cell r="V2272">
            <v>0</v>
          </cell>
          <cell r="W2272">
            <v>0</v>
          </cell>
          <cell r="X2272">
            <v>0</v>
          </cell>
          <cell r="Y2272">
            <v>0</v>
          </cell>
          <cell r="Z2272">
            <v>0</v>
          </cell>
          <cell r="AA2272">
            <v>0</v>
          </cell>
          <cell r="AB2272" t="str">
            <v>CAIXA REFERENCIAL</v>
          </cell>
          <cell r="AD2272" t="str">
            <v>CHOR</v>
          </cell>
          <cell r="AE2272" t="str">
            <v>CUSTOS HORÁRIOS DE MÁQUINAS E EQUIPAMENTOS</v>
          </cell>
          <cell r="AF2272">
            <v>329</v>
          </cell>
          <cell r="AG2272" t="str">
            <v>COMPOSIÇÕES AUXILIARES</v>
          </cell>
          <cell r="AH2272">
            <v>0</v>
          </cell>
          <cell r="AI2272">
            <v>0</v>
          </cell>
        </row>
        <row r="2273">
          <cell r="G2273">
            <v>53851</v>
          </cell>
          <cell r="H2273" t="str">
            <v>MOTONIVELADORA 140HP -MAO-DE-OBRA NA OPERACAO NOTURNA</v>
          </cell>
          <cell r="I2273" t="str">
            <v>H</v>
          </cell>
          <cell r="J2273">
            <v>17.23</v>
          </cell>
          <cell r="K2273" t="str">
            <v>INSUMO</v>
          </cell>
          <cell r="L2273">
            <v>4239</v>
          </cell>
          <cell r="M2273" t="str">
            <v>OPERADOR DE MOTONIVELADORA</v>
          </cell>
          <cell r="N2273" t="str">
            <v>H</v>
          </cell>
          <cell r="O2273">
            <v>1.2</v>
          </cell>
          <cell r="P2273">
            <v>14.35</v>
          </cell>
          <cell r="Q2273">
            <v>17.22</v>
          </cell>
          <cell r="AD2273" t="str">
            <v>CHOR</v>
          </cell>
          <cell r="AE2273" t="str">
            <v>CUSTOS HORÁRIOS DE MÁQUINAS E EQUIPAMENTOS</v>
          </cell>
          <cell r="AF2273">
            <v>329</v>
          </cell>
          <cell r="AG2273" t="str">
            <v>COMPOSIÇÕES AUXILIARES</v>
          </cell>
          <cell r="AH2273">
            <v>0</v>
          </cell>
          <cell r="AI2273">
            <v>0</v>
          </cell>
        </row>
        <row r="2274">
          <cell r="G2274">
            <v>53852</v>
          </cell>
          <cell r="H2274" t="str">
            <v>MOTOSCRAPER  270HP -CUSTO COM MA0-DE-0BRA NA OPERACAO NOTURNA</v>
          </cell>
          <cell r="I2274" t="str">
            <v>H</v>
          </cell>
          <cell r="J2274">
            <v>15.71</v>
          </cell>
          <cell r="R2274">
            <v>15.7</v>
          </cell>
          <cell r="S2274">
            <v>100</v>
          </cell>
          <cell r="T2274">
            <v>0</v>
          </cell>
          <cell r="U2274">
            <v>0</v>
          </cell>
          <cell r="V2274">
            <v>0</v>
          </cell>
          <cell r="W2274">
            <v>0</v>
          </cell>
          <cell r="X2274">
            <v>0</v>
          </cell>
          <cell r="Y2274">
            <v>0</v>
          </cell>
          <cell r="Z2274">
            <v>0</v>
          </cell>
          <cell r="AA2274">
            <v>0</v>
          </cell>
          <cell r="AB2274" t="str">
            <v>CAIXA REFERENCIAL</v>
          </cell>
          <cell r="AD2274" t="str">
            <v>CHOR</v>
          </cell>
          <cell r="AE2274" t="str">
            <v>CUSTOS HORÁRIOS DE MÁQUINAS E EQUIPAMENTOS</v>
          </cell>
          <cell r="AF2274">
            <v>329</v>
          </cell>
          <cell r="AG2274" t="str">
            <v>COMPOSIÇÕES AUXILIARES</v>
          </cell>
          <cell r="AH2274">
            <v>0</v>
          </cell>
          <cell r="AI2274">
            <v>0</v>
          </cell>
        </row>
        <row r="2275">
          <cell r="G2275">
            <v>53852</v>
          </cell>
          <cell r="H2275" t="str">
            <v>MOTOSCRAPER  270HP -CUSTO COM MA0-DE-0BRA NA OPERACAO NOTURNA</v>
          </cell>
          <cell r="I2275" t="str">
            <v>H</v>
          </cell>
          <cell r="J2275">
            <v>15.71</v>
          </cell>
          <cell r="K2275" t="str">
            <v>INSUMO</v>
          </cell>
          <cell r="L2275">
            <v>4240</v>
          </cell>
          <cell r="M2275" t="str">
            <v>OPERADOR DE MOTO-ESCREIPER</v>
          </cell>
          <cell r="N2275" t="str">
            <v>H</v>
          </cell>
          <cell r="O2275">
            <v>1.2</v>
          </cell>
          <cell r="P2275">
            <v>13.09</v>
          </cell>
          <cell r="Q2275">
            <v>15.7</v>
          </cell>
          <cell r="AD2275" t="str">
            <v>CHOR</v>
          </cell>
          <cell r="AE2275" t="str">
            <v>CUSTOS HORÁRIOS DE MÁQUINAS E EQUIPAMENTOS</v>
          </cell>
          <cell r="AF2275">
            <v>329</v>
          </cell>
          <cell r="AG2275" t="str">
            <v>COMPOSIÇÕES AUXILIARES</v>
          </cell>
          <cell r="AH2275">
            <v>0</v>
          </cell>
          <cell r="AI2275">
            <v>0</v>
          </cell>
        </row>
        <row r="2276">
          <cell r="G2276">
            <v>53857</v>
          </cell>
          <cell r="H2276" t="str">
            <v>PA CARREGADEIRA SOBRE RODAS 105 HP - CAPACIDADE DA CACAMBA 1,4 A 1,7 M3 - PESO OPERACIONAL 9.100 KG  (VU=5ANOS)  - MANUTENCAO</v>
          </cell>
          <cell r="I2276" t="str">
            <v>H</v>
          </cell>
          <cell r="J2276">
            <v>32.35</v>
          </cell>
          <cell r="R2276">
            <v>0</v>
          </cell>
          <cell r="S2276">
            <v>0</v>
          </cell>
          <cell r="T2276">
            <v>0</v>
          </cell>
          <cell r="U2276">
            <v>0</v>
          </cell>
          <cell r="V2276">
            <v>32.340000000000003</v>
          </cell>
          <cell r="W2276">
            <v>100</v>
          </cell>
          <cell r="X2276">
            <v>0</v>
          </cell>
          <cell r="Y2276">
            <v>0</v>
          </cell>
          <cell r="Z2276">
            <v>0</v>
          </cell>
          <cell r="AA2276">
            <v>0</v>
          </cell>
          <cell r="AB2276" t="str">
            <v>CAIXA REFERENCIAL</v>
          </cell>
          <cell r="AD2276" t="str">
            <v>CHOR</v>
          </cell>
          <cell r="AE2276" t="str">
            <v>CUSTOS HORÁRIOS DE MÁQUINAS E EQUIPAMENTOS</v>
          </cell>
          <cell r="AF2276">
            <v>329</v>
          </cell>
          <cell r="AG2276" t="str">
            <v>COMPOSIÇÕES AUXILIARES</v>
          </cell>
          <cell r="AH2276">
            <v>0</v>
          </cell>
          <cell r="AI2276">
            <v>0</v>
          </cell>
        </row>
        <row r="2277">
          <cell r="G2277">
            <v>53857</v>
          </cell>
          <cell r="H2277" t="str">
            <v>PA CARREGADEIRA SOBRE RODAS 105 HP - CAPACIDADE DA CACAMBA 1,4 A 1,7 M3 - PESO OPERACIONAL 9.100 KG  (VU=5ANOS)  - MANUTENCAO</v>
          </cell>
          <cell r="I2277" t="str">
            <v>H</v>
          </cell>
          <cell r="J2277">
            <v>32.35</v>
          </cell>
          <cell r="K2277" t="str">
            <v>INSUMO</v>
          </cell>
          <cell r="L2277">
            <v>4262</v>
          </cell>
          <cell r="M2277" t="str">
            <v>PA CARREGADEIRA SOBRE RODAS CATERPILLAR 924 F - POTENCIA 105 HP - CAPACIDADE DA CACAMBA 1,4 A 1,7 M3 - PESO OPERACIONAL 9.100 KG</v>
          </cell>
          <cell r="N2277" t="str">
            <v>UN</v>
          </cell>
          <cell r="O2277">
            <v>9.9999999999999991E-5</v>
          </cell>
          <cell r="P2277">
            <v>323452.5</v>
          </cell>
          <cell r="Q2277">
            <v>32.340000000000003</v>
          </cell>
          <cell r="AD2277" t="str">
            <v>CHOR</v>
          </cell>
          <cell r="AE2277" t="str">
            <v>CUSTOS HORÁRIOS DE MÁQUINAS E EQUIPAMENTOS</v>
          </cell>
          <cell r="AF2277">
            <v>329</v>
          </cell>
          <cell r="AG2277" t="str">
            <v>COMPOSIÇÕES AUXILIARES</v>
          </cell>
          <cell r="AH2277">
            <v>0</v>
          </cell>
          <cell r="AI2277">
            <v>0</v>
          </cell>
        </row>
        <row r="2278">
          <cell r="G2278">
            <v>53858</v>
          </cell>
          <cell r="H2278" t="str">
            <v>PA CARREGADEIRA SOBRE RODAS 105 HP - CAPACIDADE DA CACAMBA 1,4 A 1,7 M3 - PESO OPERACIONAL 9.100 KG - CUSTO C/ MATERIAIS NA OPERACAO</v>
          </cell>
          <cell r="I2278" t="str">
            <v>H</v>
          </cell>
          <cell r="J2278">
            <v>41.76</v>
          </cell>
          <cell r="R2278">
            <v>0</v>
          </cell>
          <cell r="S2278">
            <v>0</v>
          </cell>
          <cell r="T2278">
            <v>41.76</v>
          </cell>
          <cell r="U2278">
            <v>100</v>
          </cell>
          <cell r="V2278">
            <v>0</v>
          </cell>
          <cell r="W2278">
            <v>0</v>
          </cell>
          <cell r="X2278">
            <v>0</v>
          </cell>
          <cell r="Y2278">
            <v>0</v>
          </cell>
          <cell r="Z2278">
            <v>0</v>
          </cell>
          <cell r="AA2278">
            <v>0</v>
          </cell>
          <cell r="AB2278" t="str">
            <v>CAIXA REFERENCIAL</v>
          </cell>
          <cell r="AD2278" t="str">
            <v>CHOR</v>
          </cell>
          <cell r="AE2278" t="str">
            <v>CUSTOS HORÁRIOS DE MÁQUINAS E EQUIPAMENTOS</v>
          </cell>
          <cell r="AF2278">
            <v>329</v>
          </cell>
          <cell r="AG2278" t="str">
            <v>COMPOSIÇÕES AUXILIARES</v>
          </cell>
          <cell r="AH2278">
            <v>0</v>
          </cell>
          <cell r="AI2278">
            <v>0</v>
          </cell>
        </row>
        <row r="2279">
          <cell r="G2279">
            <v>53858</v>
          </cell>
          <cell r="H2279" t="str">
            <v>PA CARREGADEIRA SOBRE RODAS 105 HP - CAPACIDADE DA CACAMBA 1,4 A 1,7 M3 - PESO OPERACIONAL 9.100 KG - CUSTO C/ MATERIAIS NA OPERACAO</v>
          </cell>
          <cell r="I2279" t="str">
            <v>H</v>
          </cell>
          <cell r="J2279">
            <v>41.76</v>
          </cell>
          <cell r="K2279" t="str">
            <v>INSUMO</v>
          </cell>
          <cell r="L2279">
            <v>4221</v>
          </cell>
          <cell r="M2279" t="str">
            <v>OLEO DIESEL COMBUSTIVEL COMUM</v>
          </cell>
          <cell r="N2279" t="str">
            <v>L</v>
          </cell>
          <cell r="O2279">
            <v>18</v>
          </cell>
          <cell r="P2279">
            <v>2.3199999999999998</v>
          </cell>
          <cell r="Q2279">
            <v>41.76</v>
          </cell>
          <cell r="AD2279" t="str">
            <v>CHOR</v>
          </cell>
          <cell r="AE2279" t="str">
            <v>CUSTOS HORÁRIOS DE MÁQUINAS E EQUIPAMENTOS</v>
          </cell>
          <cell r="AF2279">
            <v>329</v>
          </cell>
          <cell r="AG2279" t="str">
            <v>COMPOSIÇÕES AUXILIARES</v>
          </cell>
          <cell r="AH2279">
            <v>0</v>
          </cell>
          <cell r="AI2279">
            <v>0</v>
          </cell>
        </row>
        <row r="2280">
          <cell r="G2280">
            <v>53860</v>
          </cell>
          <cell r="H2280" t="str">
            <v>PA CARREGADEIRA SOBRE RODAS 105 HP - CAPACIDADE DA CACAMBA 1,4 A 1,7 M3 - PESO OPERACIONAL 9.100 KG - CUSTO C/ MAO-DE-OBRA NA OPERACAO NOTURNA</v>
          </cell>
          <cell r="I2280" t="str">
            <v>H</v>
          </cell>
          <cell r="J2280">
            <v>16.899999999999999</v>
          </cell>
          <cell r="R2280">
            <v>16.899999999999999</v>
          </cell>
          <cell r="S2280">
            <v>100</v>
          </cell>
          <cell r="T2280">
            <v>0</v>
          </cell>
          <cell r="U2280">
            <v>0</v>
          </cell>
          <cell r="V2280">
            <v>0</v>
          </cell>
          <cell r="W2280">
            <v>0</v>
          </cell>
          <cell r="X2280">
            <v>0</v>
          </cell>
          <cell r="Y2280">
            <v>0</v>
          </cell>
          <cell r="Z2280">
            <v>0</v>
          </cell>
          <cell r="AA2280">
            <v>0</v>
          </cell>
          <cell r="AB2280" t="str">
            <v>CAIXA REFERENCIAL</v>
          </cell>
          <cell r="AD2280" t="str">
            <v>CHOR</v>
          </cell>
          <cell r="AE2280" t="str">
            <v>CUSTOS HORÁRIOS DE MÁQUINAS E EQUIPAMENTOS</v>
          </cell>
          <cell r="AF2280">
            <v>329</v>
          </cell>
          <cell r="AG2280" t="str">
            <v>COMPOSIÇÕES AUXILIARES</v>
          </cell>
          <cell r="AH2280">
            <v>0</v>
          </cell>
          <cell r="AI2280">
            <v>0</v>
          </cell>
        </row>
        <row r="2281">
          <cell r="G2281">
            <v>53860</v>
          </cell>
          <cell r="H2281" t="str">
            <v>PA CARREGADEIRA SOBRE RODAS 105 HP - CAPACIDADE DA CACAMBA 1,4 A 1,7 M3 - PESO OPERACIONAL 9.100 KG - CUSTO C/ MAO-DE-OBRA NA OPERACAO NOTURNA</v>
          </cell>
          <cell r="I2281" t="str">
            <v>H</v>
          </cell>
          <cell r="J2281">
            <v>16.899999999999999</v>
          </cell>
          <cell r="K2281" t="str">
            <v>INSUMO</v>
          </cell>
          <cell r="L2281">
            <v>4248</v>
          </cell>
          <cell r="M2281" t="str">
            <v>OPERADOR DE PA CARREGADEIRA</v>
          </cell>
          <cell r="N2281" t="str">
            <v>H</v>
          </cell>
          <cell r="O2281">
            <v>1.2</v>
          </cell>
          <cell r="P2281">
            <v>14.08</v>
          </cell>
          <cell r="Q2281">
            <v>16.899999999999999</v>
          </cell>
          <cell r="AD2281" t="str">
            <v>CHOR</v>
          </cell>
          <cell r="AE2281" t="str">
            <v>CUSTOS HORÁRIOS DE MÁQUINAS E EQUIPAMENTOS</v>
          </cell>
          <cell r="AF2281">
            <v>329</v>
          </cell>
          <cell r="AG2281" t="str">
            <v>COMPOSIÇÕES AUXILIARES</v>
          </cell>
          <cell r="AH2281">
            <v>0</v>
          </cell>
          <cell r="AI2281">
            <v>0</v>
          </cell>
        </row>
        <row r="2282">
          <cell r="G2282">
            <v>53861</v>
          </cell>
          <cell r="H2282" t="str">
            <v>PA CARREGADEIRA SOBRE RODAS 180 HP - CAPACIDADE DA CACAMBA. 2,5 A 3,3 M3 - PESO OPERACIONAL 17.428  (VU=5ANOS)  - MANUTENCAO</v>
          </cell>
          <cell r="I2282" t="str">
            <v>H</v>
          </cell>
          <cell r="J2282">
            <v>60.76</v>
          </cell>
          <cell r="R2282">
            <v>0</v>
          </cell>
          <cell r="S2282">
            <v>0</v>
          </cell>
          <cell r="T2282">
            <v>0</v>
          </cell>
          <cell r="U2282">
            <v>0</v>
          </cell>
          <cell r="V2282">
            <v>60.75</v>
          </cell>
          <cell r="W2282">
            <v>100</v>
          </cell>
          <cell r="X2282">
            <v>0</v>
          </cell>
          <cell r="Y2282">
            <v>0</v>
          </cell>
          <cell r="Z2282">
            <v>0</v>
          </cell>
          <cell r="AA2282">
            <v>0</v>
          </cell>
          <cell r="AB2282" t="str">
            <v>CAIXA REFERENCIAL</v>
          </cell>
          <cell r="AD2282" t="str">
            <v>CHOR</v>
          </cell>
          <cell r="AE2282" t="str">
            <v>CUSTOS HORÁRIOS DE MÁQUINAS E EQUIPAMENTOS</v>
          </cell>
          <cell r="AF2282">
            <v>329</v>
          </cell>
          <cell r="AG2282" t="str">
            <v>COMPOSIÇÕES AUXILIARES</v>
          </cell>
          <cell r="AH2282">
            <v>0</v>
          </cell>
          <cell r="AI2282">
            <v>0</v>
          </cell>
        </row>
        <row r="2283">
          <cell r="G2283">
            <v>53861</v>
          </cell>
          <cell r="H2283" t="str">
            <v>PA CARREGADEIRA SOBRE RODAS 180 HP - CAPACIDADE DA CACAMBA. 2,5 A 3,3 M3 - PESO OPERACIONAL 17.428  (VU=5ANOS)  - MANUTENCAO</v>
          </cell>
          <cell r="I2283" t="str">
            <v>H</v>
          </cell>
          <cell r="J2283">
            <v>60.76</v>
          </cell>
          <cell r="K2283" t="str">
            <v>INSUMO</v>
          </cell>
          <cell r="L2283">
            <v>4263</v>
          </cell>
          <cell r="M2283" t="str">
            <v>PA CARREGADEIRA SOBRE RODAS CATERPILLAR 950 G - POTENCIA 180 HP - CAPACIDADE DA CACAMBA. 2,5 A 3,3 M3 - PESO OPERACIONAL 17.428 KG**CAIXA**</v>
          </cell>
          <cell r="N2283" t="str">
            <v>UN</v>
          </cell>
          <cell r="O2283">
            <v>9.9999999999999991E-5</v>
          </cell>
          <cell r="P2283">
            <v>607589.34</v>
          </cell>
          <cell r="Q2283">
            <v>60.75</v>
          </cell>
          <cell r="AD2283" t="str">
            <v>CHOR</v>
          </cell>
          <cell r="AE2283" t="str">
            <v>CUSTOS HORÁRIOS DE MÁQUINAS E EQUIPAMENTOS</v>
          </cell>
          <cell r="AF2283">
            <v>329</v>
          </cell>
          <cell r="AG2283" t="str">
            <v>COMPOSIÇÕES AUXILIARES</v>
          </cell>
          <cell r="AH2283">
            <v>0</v>
          </cell>
          <cell r="AI2283">
            <v>0</v>
          </cell>
        </row>
        <row r="2284">
          <cell r="G2284">
            <v>53862</v>
          </cell>
          <cell r="H2284" t="str">
            <v>ROLO COMPACTADOR VIBRATÓRIO DE UM CILINDRO AÇO LISO, POTÊNCIA 80HP, PESO OPERACIONAL 8,1T - CUSTO DA MÃO-DE-OBRA NA OPERAÇÃO DIURNA</v>
          </cell>
          <cell r="I2284" t="str">
            <v>H</v>
          </cell>
          <cell r="J2284">
            <v>32.26</v>
          </cell>
          <cell r="R2284">
            <v>32.26</v>
          </cell>
          <cell r="S2284">
            <v>100</v>
          </cell>
          <cell r="T2284">
            <v>0</v>
          </cell>
          <cell r="U2284">
            <v>0</v>
          </cell>
          <cell r="V2284">
            <v>0</v>
          </cell>
          <cell r="W2284">
            <v>0</v>
          </cell>
          <cell r="X2284">
            <v>0</v>
          </cell>
          <cell r="Y2284">
            <v>0</v>
          </cell>
          <cell r="Z2284">
            <v>0</v>
          </cell>
          <cell r="AA2284">
            <v>0</v>
          </cell>
          <cell r="AB2284" t="str">
            <v>CAIXA REFERENCIAL</v>
          </cell>
          <cell r="AD2284" t="str">
            <v>CHOR</v>
          </cell>
          <cell r="AE2284" t="str">
            <v>CUSTOS HORÁRIOS DE MÁQUINAS E EQUIPAMENTOS</v>
          </cell>
          <cell r="AF2284">
            <v>329</v>
          </cell>
          <cell r="AG2284" t="str">
            <v>COMPOSIÇÕES AUXILIARES</v>
          </cell>
          <cell r="AH2284">
            <v>0</v>
          </cell>
          <cell r="AI2284">
            <v>0</v>
          </cell>
        </row>
        <row r="2285">
          <cell r="G2285">
            <v>53862</v>
          </cell>
          <cell r="H2285" t="str">
            <v>ROLO COMPACTADOR VIBRATÓRIO DE UM CILINDRO AÇO LISO, POTÊNCIA 80HP, PESO OPERACIONAL 8,1T - CUSTO DA MÃO-DE-OBRA NA OPERAÇÃO DIURNA</v>
          </cell>
          <cell r="I2285" t="str">
            <v>H</v>
          </cell>
          <cell r="J2285">
            <v>32.26</v>
          </cell>
          <cell r="K2285" t="str">
            <v>INSUMO</v>
          </cell>
          <cell r="L2285">
            <v>10512</v>
          </cell>
          <cell r="M2285" t="str">
            <v>MOTORISTA DE CAMINHAO - PISO MENSAL (ENCARGO SOCIAL MENSALISTA)</v>
          </cell>
          <cell r="N2285" t="str">
            <v>MES</v>
          </cell>
          <cell r="O2285">
            <v>1.36364E-2</v>
          </cell>
          <cell r="P2285">
            <v>2365.75</v>
          </cell>
          <cell r="Q2285">
            <v>32.26</v>
          </cell>
          <cell r="AD2285" t="str">
            <v>CHOR</v>
          </cell>
          <cell r="AE2285" t="str">
            <v>CUSTOS HORÁRIOS DE MÁQUINAS E EQUIPAMENTOS</v>
          </cell>
          <cell r="AF2285">
            <v>329</v>
          </cell>
          <cell r="AG2285" t="str">
            <v>COMPOSIÇÕES AUXILIARES</v>
          </cell>
          <cell r="AH2285">
            <v>0</v>
          </cell>
          <cell r="AI2285">
            <v>0</v>
          </cell>
        </row>
        <row r="2286">
          <cell r="G2286">
            <v>53863</v>
          </cell>
          <cell r="H2286" t="str">
            <v>MARTELETE OU ROMPEDOR PNEUMÁTICO MANUAL 28KG, FREQUENCIA DE IMPACTO 1230/MINUTO - MANUTENÇÃO</v>
          </cell>
          <cell r="I2286" t="str">
            <v>H</v>
          </cell>
          <cell r="J2286">
            <v>1.1499999999999999</v>
          </cell>
          <cell r="R2286">
            <v>0</v>
          </cell>
          <cell r="S2286">
            <v>0</v>
          </cell>
          <cell r="T2286">
            <v>0</v>
          </cell>
          <cell r="U2286">
            <v>0</v>
          </cell>
          <cell r="V2286">
            <v>1.1499999999999999</v>
          </cell>
          <cell r="W2286">
            <v>100</v>
          </cell>
          <cell r="X2286">
            <v>0</v>
          </cell>
          <cell r="Y2286">
            <v>0</v>
          </cell>
          <cell r="Z2286">
            <v>0</v>
          </cell>
          <cell r="AA2286">
            <v>0</v>
          </cell>
          <cell r="AB2286" t="str">
            <v>CAIXA REFERENCIAL</v>
          </cell>
          <cell r="AD2286" t="str">
            <v>CHOR</v>
          </cell>
          <cell r="AE2286" t="str">
            <v>CUSTOS HORÁRIOS DE MÁQUINAS E EQUIPAMENTOS</v>
          </cell>
          <cell r="AF2286">
            <v>329</v>
          </cell>
          <cell r="AG2286" t="str">
            <v>COMPOSIÇÕES AUXILIARES</v>
          </cell>
          <cell r="AH2286">
            <v>0</v>
          </cell>
          <cell r="AI2286">
            <v>0</v>
          </cell>
        </row>
        <row r="2287">
          <cell r="G2287">
            <v>53863</v>
          </cell>
          <cell r="H2287" t="str">
            <v>MARTELETE OU ROMPEDOR PNEUMÁTICO MANUAL 28KG, FREQUENCIA DE IMPACTO 1230/MINUTO - MANUTENÇÃO</v>
          </cell>
          <cell r="I2287" t="str">
            <v>H</v>
          </cell>
          <cell r="J2287">
            <v>1.1499999999999999</v>
          </cell>
          <cell r="K2287" t="str">
            <v>INSUMO</v>
          </cell>
          <cell r="L2287">
            <v>4046</v>
          </cell>
          <cell r="M2287" t="str">
            <v>MARTELO DEMOLIDOR PNEUMÁTICO MANUAL, MARCA ATLAS COPCO, MODELO TEX-270PS</v>
          </cell>
          <cell r="N2287" t="str">
            <v>UN</v>
          </cell>
          <cell r="O2287">
            <v>3.3329999999999997E-4</v>
          </cell>
          <cell r="P2287">
            <v>3462.5</v>
          </cell>
          <cell r="Q2287">
            <v>1.1499999999999999</v>
          </cell>
          <cell r="AD2287" t="str">
            <v>CHOR</v>
          </cell>
          <cell r="AE2287" t="str">
            <v>CUSTOS HORÁRIOS DE MÁQUINAS E EQUIPAMENTOS</v>
          </cell>
          <cell r="AF2287">
            <v>329</v>
          </cell>
          <cell r="AG2287" t="str">
            <v>COMPOSIÇÕES AUXILIARES</v>
          </cell>
          <cell r="AH2287">
            <v>0</v>
          </cell>
          <cell r="AI2287">
            <v>0</v>
          </cell>
        </row>
        <row r="2288">
          <cell r="G2288">
            <v>53864</v>
          </cell>
          <cell r="H2288" t="str">
            <v>COMPRESSOR DE AR REBOCAVEL, DESCARGA LIVRE EFETIVA 180PCM, PRESSAO DE TRABALHO 102 PSI, MOTOR A DIESEL 89CV - DEPRECIACAO E JUROS</v>
          </cell>
          <cell r="I2288" t="str">
            <v>H</v>
          </cell>
          <cell r="J2288">
            <v>12.84</v>
          </cell>
          <cell r="R2288">
            <v>0</v>
          </cell>
          <cell r="S2288">
            <v>0</v>
          </cell>
          <cell r="T2288">
            <v>0</v>
          </cell>
          <cell r="U2288">
            <v>0</v>
          </cell>
          <cell r="V2288">
            <v>12.83</v>
          </cell>
          <cell r="W2288">
            <v>100</v>
          </cell>
          <cell r="X2288">
            <v>0</v>
          </cell>
          <cell r="Y2288">
            <v>0</v>
          </cell>
          <cell r="Z2288">
            <v>0</v>
          </cell>
          <cell r="AA2288">
            <v>0</v>
          </cell>
          <cell r="AB2288" t="str">
            <v>CAIXA REFERENCIAL</v>
          </cell>
          <cell r="AD2288" t="str">
            <v>CHOR</v>
          </cell>
          <cell r="AE2288" t="str">
            <v>CUSTOS HORÁRIOS DE MÁQUINAS E EQUIPAMENTOS</v>
          </cell>
          <cell r="AF2288">
            <v>329</v>
          </cell>
          <cell r="AG2288" t="str">
            <v>COMPOSIÇÕES AUXILIARES</v>
          </cell>
          <cell r="AH2288">
            <v>0</v>
          </cell>
          <cell r="AI2288">
            <v>0</v>
          </cell>
        </row>
        <row r="2289">
          <cell r="G2289">
            <v>53864</v>
          </cell>
          <cell r="H2289" t="str">
            <v>COMPRESSOR DE AR REBOCAVEL, DESCARGA LIVRE EFETIVA 180PCM, PRESSAO DE TRABALHO 102 PSI, MOTOR A DIESEL 89CV - DEPRECIACAO E JUROS</v>
          </cell>
          <cell r="I2289" t="str">
            <v>H</v>
          </cell>
          <cell r="J2289">
            <v>12.84</v>
          </cell>
          <cell r="K2289" t="str">
            <v>INSUMO</v>
          </cell>
          <cell r="L2289">
            <v>1507</v>
          </cell>
          <cell r="M2289" t="str">
            <v>COMPRESSOR DE AR - REBOCAVEL - ATLAS COPCO XA-90 MWD - DESCARGA LIVRE EFETIVA 180 PCM - PRESSAO DE TRABALHO 102 PSI - MOTOR A DIESEL 89CV</v>
          </cell>
          <cell r="N2289" t="str">
            <v>UN</v>
          </cell>
          <cell r="O2289">
            <v>1.874E-4</v>
          </cell>
          <cell r="P2289">
            <v>68513</v>
          </cell>
          <cell r="Q2289">
            <v>12.83</v>
          </cell>
          <cell r="AD2289" t="str">
            <v>CHOR</v>
          </cell>
          <cell r="AE2289" t="str">
            <v>CUSTOS HORÁRIOS DE MÁQUINAS E EQUIPAMENTOS</v>
          </cell>
          <cell r="AF2289">
            <v>329</v>
          </cell>
          <cell r="AG2289" t="str">
            <v>COMPOSIÇÕES AUXILIARES</v>
          </cell>
          <cell r="AH2289">
            <v>0</v>
          </cell>
          <cell r="AI2289">
            <v>0</v>
          </cell>
        </row>
        <row r="2290">
          <cell r="G2290">
            <v>53865</v>
          </cell>
          <cell r="H2290" t="str">
            <v>COMPRESSOR DE AR REBOCAVEL, DESCARGA LIVRE EFETIVA 180PCM, PRESSAO DE TRABALHO 102 PSI, MOTOR A DIESEL 89CV - CUSTO HORARIO DE MATERIAIS NA OPERACAO</v>
          </cell>
          <cell r="I2290" t="str">
            <v>H</v>
          </cell>
          <cell r="J2290">
            <v>33.409999999999997</v>
          </cell>
          <cell r="R2290">
            <v>0</v>
          </cell>
          <cell r="S2290">
            <v>0</v>
          </cell>
          <cell r="T2290">
            <v>33.4</v>
          </cell>
          <cell r="U2290">
            <v>100</v>
          </cell>
          <cell r="V2290">
            <v>0</v>
          </cell>
          <cell r="W2290">
            <v>0</v>
          </cell>
          <cell r="X2290">
            <v>0</v>
          </cell>
          <cell r="Y2290">
            <v>0</v>
          </cell>
          <cell r="Z2290">
            <v>0</v>
          </cell>
          <cell r="AA2290">
            <v>0</v>
          </cell>
          <cell r="AB2290" t="str">
            <v>CAIXA REFERENCIAL</v>
          </cell>
          <cell r="AD2290" t="str">
            <v>CHOR</v>
          </cell>
          <cell r="AE2290" t="str">
            <v>CUSTOS HORÁRIOS DE MÁQUINAS E EQUIPAMENTOS</v>
          </cell>
          <cell r="AF2290">
            <v>329</v>
          </cell>
          <cell r="AG2290" t="str">
            <v>COMPOSIÇÕES AUXILIARES</v>
          </cell>
          <cell r="AH2290">
            <v>0</v>
          </cell>
          <cell r="AI2290">
            <v>0</v>
          </cell>
        </row>
        <row r="2291">
          <cell r="G2291">
            <v>53865</v>
          </cell>
          <cell r="H2291" t="str">
            <v>COMPRESSOR DE AR REBOCAVEL, DESCARGA LIVRE EFETIVA 180PCM, PRESSAO DE TRABALHO 102 PSI, MOTOR A DIESEL 89CV - CUSTO HORARIO DE MATERIAIS NA OPERACAO</v>
          </cell>
          <cell r="I2291" t="str">
            <v>H</v>
          </cell>
          <cell r="J2291">
            <v>33.409999999999997</v>
          </cell>
          <cell r="K2291" t="str">
            <v>INSUMO</v>
          </cell>
          <cell r="L2291">
            <v>4221</v>
          </cell>
          <cell r="M2291" t="str">
            <v>OLEO DIESEL COMBUSTIVEL COMUM</v>
          </cell>
          <cell r="N2291" t="str">
            <v>L</v>
          </cell>
          <cell r="O2291">
            <v>14.4</v>
          </cell>
          <cell r="P2291">
            <v>2.3199999999999998</v>
          </cell>
          <cell r="Q2291">
            <v>33.4</v>
          </cell>
          <cell r="AD2291" t="str">
            <v>CHOR</v>
          </cell>
          <cell r="AE2291" t="str">
            <v>CUSTOS HORÁRIOS DE MÁQUINAS E EQUIPAMENTOS</v>
          </cell>
          <cell r="AF2291">
            <v>329</v>
          </cell>
          <cell r="AG2291" t="str">
            <v>COMPOSIÇÕES AUXILIARES</v>
          </cell>
          <cell r="AH2291">
            <v>0</v>
          </cell>
          <cell r="AI2291">
            <v>0</v>
          </cell>
        </row>
        <row r="2292">
          <cell r="G2292">
            <v>53866</v>
          </cell>
          <cell r="H2292" t="str">
            <v>BOMBA ELETRICA SUBMERSA MONOFASICA 3CV - MATERIAIS NA OPERACAO</v>
          </cell>
          <cell r="I2292" t="str">
            <v>H</v>
          </cell>
          <cell r="J2292">
            <v>0.88</v>
          </cell>
          <cell r="R2292">
            <v>0</v>
          </cell>
          <cell r="S2292">
            <v>0</v>
          </cell>
          <cell r="T2292">
            <v>0</v>
          </cell>
          <cell r="U2292">
            <v>0</v>
          </cell>
          <cell r="V2292">
            <v>0</v>
          </cell>
          <cell r="W2292">
            <v>0</v>
          </cell>
          <cell r="X2292">
            <v>0</v>
          </cell>
          <cell r="Y2292">
            <v>0</v>
          </cell>
          <cell r="Z2292">
            <v>0.87</v>
          </cell>
          <cell r="AA2292">
            <v>100</v>
          </cell>
          <cell r="AB2292" t="str">
            <v>CAIXA REFERENCIAL</v>
          </cell>
          <cell r="AD2292" t="str">
            <v>CHOR</v>
          </cell>
          <cell r="AE2292" t="str">
            <v>CUSTOS HORÁRIOS DE MÁQUINAS E EQUIPAMENTOS</v>
          </cell>
          <cell r="AF2292">
            <v>329</v>
          </cell>
          <cell r="AG2292" t="str">
            <v>COMPOSIÇÕES AUXILIARES</v>
          </cell>
          <cell r="AH2292">
            <v>0</v>
          </cell>
          <cell r="AI2292">
            <v>0</v>
          </cell>
        </row>
        <row r="2293">
          <cell r="G2293">
            <v>53866</v>
          </cell>
          <cell r="H2293" t="str">
            <v>BOMBA ELETRICA SUBMERSA MONOFASICA 3CV - MATERIAIS NA OPERACAO</v>
          </cell>
          <cell r="I2293" t="str">
            <v>H</v>
          </cell>
          <cell r="J2293">
            <v>0.88</v>
          </cell>
          <cell r="K2293" t="str">
            <v>INSUMO</v>
          </cell>
          <cell r="L2293">
            <v>2705</v>
          </cell>
          <cell r="M2293" t="str">
            <v>ENERGIA ELETRICA ATE 2000 KWH INDUSTRIAL, SEM DEMANDA</v>
          </cell>
          <cell r="N2293" t="str">
            <v>KW/H</v>
          </cell>
          <cell r="O2293">
            <v>2.2000000000000002</v>
          </cell>
          <cell r="P2293">
            <v>0.39</v>
          </cell>
          <cell r="Q2293">
            <v>0.87</v>
          </cell>
          <cell r="AD2293" t="str">
            <v>CHOR</v>
          </cell>
          <cell r="AE2293" t="str">
            <v>CUSTOS HORÁRIOS DE MÁQUINAS E EQUIPAMENTOS</v>
          </cell>
          <cell r="AF2293">
            <v>329</v>
          </cell>
          <cell r="AG2293" t="str">
            <v>COMPOSIÇÕES AUXILIARES</v>
          </cell>
          <cell r="AH2293">
            <v>0</v>
          </cell>
          <cell r="AI2293">
            <v>0</v>
          </cell>
        </row>
        <row r="2294">
          <cell r="G2294">
            <v>53867</v>
          </cell>
          <cell r="H2294" t="str">
            <v>COMPACTADOR DE SOLOS COM PLACA VIBRATORIA, 46X51CM, 5HP, 156KG, DIESEL, IMPACTO DINAMICO 1700KG - MAO-DE-OBRA NOTURNA NA OPERACAO</v>
          </cell>
          <cell r="I2294" t="str">
            <v>H</v>
          </cell>
          <cell r="J2294">
            <v>8.94</v>
          </cell>
          <cell r="R2294">
            <v>8.93</v>
          </cell>
          <cell r="S2294">
            <v>100</v>
          </cell>
          <cell r="T2294">
            <v>0</v>
          </cell>
          <cell r="U2294">
            <v>0</v>
          </cell>
          <cell r="V2294">
            <v>0</v>
          </cell>
          <cell r="W2294">
            <v>0</v>
          </cell>
          <cell r="X2294">
            <v>0</v>
          </cell>
          <cell r="Y2294">
            <v>0</v>
          </cell>
          <cell r="Z2294">
            <v>0</v>
          </cell>
          <cell r="AA2294">
            <v>0</v>
          </cell>
          <cell r="AB2294" t="str">
            <v>CAIXA REFERENCIAL</v>
          </cell>
          <cell r="AD2294" t="str">
            <v>CHOR</v>
          </cell>
          <cell r="AE2294" t="str">
            <v>CUSTOS HORÁRIOS DE MÁQUINAS E EQUIPAMENTOS</v>
          </cell>
          <cell r="AF2294">
            <v>329</v>
          </cell>
          <cell r="AG2294" t="str">
            <v>COMPOSIÇÕES AUXILIARES</v>
          </cell>
          <cell r="AH2294">
            <v>0</v>
          </cell>
          <cell r="AI2294">
            <v>0</v>
          </cell>
        </row>
        <row r="2295">
          <cell r="G2295">
            <v>53867</v>
          </cell>
          <cell r="H2295" t="str">
            <v>COMPACTADOR DE SOLOS COM PLACA VIBRATORIA, 46X51CM, 5HP, 156KG, DIESEL, IMPACTO DINAMICO 1700KG - MAO-DE-OBRA NOTURNA NA OPERACAO</v>
          </cell>
          <cell r="I2295" t="str">
            <v>H</v>
          </cell>
          <cell r="J2295">
            <v>8.94</v>
          </cell>
          <cell r="K2295" t="str">
            <v>INSUMO</v>
          </cell>
          <cell r="L2295">
            <v>6111</v>
          </cell>
          <cell r="M2295" t="str">
            <v>SERVENTE</v>
          </cell>
          <cell r="N2295" t="str">
            <v>H</v>
          </cell>
          <cell r="O2295">
            <v>1.2</v>
          </cell>
          <cell r="P2295">
            <v>7.44</v>
          </cell>
          <cell r="Q2295">
            <v>8.93</v>
          </cell>
          <cell r="AD2295" t="str">
            <v>CHOR</v>
          </cell>
          <cell r="AE2295" t="str">
            <v>CUSTOS HORÁRIOS DE MÁQUINAS E EQUIPAMENTOS</v>
          </cell>
          <cell r="AF2295">
            <v>329</v>
          </cell>
          <cell r="AG2295" t="str">
            <v>COMPOSIÇÕES AUXILIARES</v>
          </cell>
          <cell r="AH2295">
            <v>0</v>
          </cell>
          <cell r="AI2295">
            <v>0</v>
          </cell>
        </row>
        <row r="2296">
          <cell r="G2296">
            <v>53881</v>
          </cell>
          <cell r="H2296" t="str">
            <v>CAMINHAO BASCULANTE - 5,0 M3 - 170CV - 11,24T (VU=5ANOS) - MANUTENCAO</v>
          </cell>
          <cell r="I2296" t="str">
            <v>H</v>
          </cell>
          <cell r="J2296">
            <v>26.76</v>
          </cell>
          <cell r="R2296">
            <v>0</v>
          </cell>
          <cell r="S2296">
            <v>0</v>
          </cell>
          <cell r="T2296">
            <v>0</v>
          </cell>
          <cell r="U2296">
            <v>0</v>
          </cell>
          <cell r="V2296">
            <v>26.76</v>
          </cell>
          <cell r="W2296">
            <v>100</v>
          </cell>
          <cell r="X2296">
            <v>0</v>
          </cell>
          <cell r="Y2296">
            <v>0</v>
          </cell>
          <cell r="Z2296">
            <v>0</v>
          </cell>
          <cell r="AA2296">
            <v>0</v>
          </cell>
          <cell r="AB2296" t="str">
            <v>CAIXA REFERENCIAL</v>
          </cell>
          <cell r="AD2296" t="str">
            <v>CHOR</v>
          </cell>
          <cell r="AE2296" t="str">
            <v>CUSTOS HORÁRIOS DE MÁQUINAS E EQUIPAMENTOS</v>
          </cell>
          <cell r="AF2296">
            <v>329</v>
          </cell>
          <cell r="AG2296" t="str">
            <v>COMPOSIÇÕES AUXILIARES</v>
          </cell>
          <cell r="AH2296">
            <v>0</v>
          </cell>
          <cell r="AI2296">
            <v>0</v>
          </cell>
        </row>
        <row r="2297">
          <cell r="G2297">
            <v>53881</v>
          </cell>
          <cell r="H2297" t="str">
            <v>CAMINHAO BASCULANTE - 5,0 M3 - 170CV - 11,24T (VU=5ANOS) - MANUTENCAO</v>
          </cell>
          <cell r="I2297" t="str">
            <v>H</v>
          </cell>
          <cell r="J2297">
            <v>26.76</v>
          </cell>
          <cell r="K2297" t="str">
            <v>INSUMO</v>
          </cell>
          <cell r="L2297">
            <v>11276</v>
          </cell>
          <cell r="M2297" t="str">
            <v>CAMINHAO BASCULANTE 5,0M3 TOCO MERCEDES BENZ 1718 K - POTENCIA 170CV - PBT 16500KG - CARGA UTIL MAX C/ EQUIP =11240KG - DIST ENTRE EIXOS 3600MM - INCL CACAMBA</v>
          </cell>
          <cell r="N2297" t="str">
            <v>UN</v>
          </cell>
          <cell r="O2297">
            <v>9.9999999999999991E-5</v>
          </cell>
          <cell r="P2297">
            <v>267619.14</v>
          </cell>
          <cell r="Q2297">
            <v>26.76</v>
          </cell>
          <cell r="AD2297" t="str">
            <v>CHOR</v>
          </cell>
          <cell r="AE2297" t="str">
            <v>CUSTOS HORÁRIOS DE MÁQUINAS E EQUIPAMENTOS</v>
          </cell>
          <cell r="AF2297">
            <v>329</v>
          </cell>
          <cell r="AG2297" t="str">
            <v>COMPOSIÇÕES AUXILIARES</v>
          </cell>
          <cell r="AH2297">
            <v>0</v>
          </cell>
          <cell r="AI2297">
            <v>0</v>
          </cell>
        </row>
        <row r="2298">
          <cell r="G2298">
            <v>53882</v>
          </cell>
          <cell r="H2298" t="str">
            <v>CAMINHAO PIPA 6000L TOCO, 162CV - 7,5T (VU=6ANOS) (INCLUI TANQUE DE ACO PARA TRANSPORTE DE AGUA) - MANUTENCAO</v>
          </cell>
          <cell r="I2298" t="str">
            <v>H</v>
          </cell>
          <cell r="J2298">
            <v>7.51</v>
          </cell>
          <cell r="R2298">
            <v>0</v>
          </cell>
          <cell r="S2298">
            <v>0</v>
          </cell>
          <cell r="T2298">
            <v>0</v>
          </cell>
          <cell r="U2298">
            <v>0</v>
          </cell>
          <cell r="V2298">
            <v>7.51</v>
          </cell>
          <cell r="W2298">
            <v>100</v>
          </cell>
          <cell r="X2298">
            <v>0</v>
          </cell>
          <cell r="Y2298">
            <v>0</v>
          </cell>
          <cell r="Z2298">
            <v>0</v>
          </cell>
          <cell r="AA2298">
            <v>0</v>
          </cell>
          <cell r="AB2298" t="str">
            <v>CAIXA REFERENCIAL</v>
          </cell>
          <cell r="AD2298" t="str">
            <v>CHOR</v>
          </cell>
          <cell r="AE2298" t="str">
            <v>CUSTOS HORÁRIOS DE MÁQUINAS E EQUIPAMENTOS</v>
          </cell>
          <cell r="AF2298">
            <v>329</v>
          </cell>
          <cell r="AG2298" t="str">
            <v>COMPOSIÇÕES AUXILIARES</v>
          </cell>
          <cell r="AH2298">
            <v>0</v>
          </cell>
          <cell r="AI2298">
            <v>0</v>
          </cell>
        </row>
        <row r="2299">
          <cell r="G2299">
            <v>53882</v>
          </cell>
          <cell r="H2299" t="str">
            <v>CAMINHAO PIPA 6000L TOCO, 162CV - 7,5T (VU=6ANOS) (INCLUI TANQUE DE ACO PARA TRANSPORTE DE AGUA) - MANUTENCAO</v>
          </cell>
          <cell r="I2299" t="str">
            <v>H</v>
          </cell>
          <cell r="J2299">
            <v>7.51</v>
          </cell>
          <cell r="K2299" t="str">
            <v>INSUMO</v>
          </cell>
          <cell r="L2299">
            <v>1152</v>
          </cell>
          <cell r="M2299" t="str">
            <v>CAMINHAO PIPA 6.000L TOCO FORD F-12000 POTENCIA 162CV - PBT=11800KG - CARGA UTIL + TANQUE   = 7480KG - DIST ENTRE EIXOS 4928MM - INCL TANQUE DE ACO P/ TRANSP  DE AGUA</v>
          </cell>
          <cell r="N2299" t="str">
            <v>UN</v>
          </cell>
          <cell r="O2299">
            <v>4.9999999999999996E-5</v>
          </cell>
          <cell r="P2299">
            <v>150284.25</v>
          </cell>
          <cell r="Q2299">
            <v>7.51</v>
          </cell>
          <cell r="AD2299" t="str">
            <v>CHOR</v>
          </cell>
          <cell r="AE2299" t="str">
            <v>CUSTOS HORÁRIOS DE MÁQUINAS E EQUIPAMENTOS</v>
          </cell>
          <cell r="AF2299">
            <v>329</v>
          </cell>
          <cell r="AG2299" t="str">
            <v>COMPOSIÇÕES AUXILIARES</v>
          </cell>
          <cell r="AH2299">
            <v>0</v>
          </cell>
          <cell r="AI2299">
            <v>0</v>
          </cell>
        </row>
        <row r="2300">
          <cell r="G2300">
            <v>55147</v>
          </cell>
          <cell r="H2300" t="str">
            <v>MAO-DE-OBRA NA OPERACAO-ROLO COMPACTADOR PNEUS MULLER AP-23 111HP     AUTO-PROPELIDO PESO SEM/COM LASTRO 8/23T</v>
          </cell>
          <cell r="I2300" t="str">
            <v>H</v>
          </cell>
          <cell r="J2300">
            <v>39.270000000000003</v>
          </cell>
          <cell r="R2300">
            <v>39.270000000000003</v>
          </cell>
          <cell r="S2300">
            <v>100</v>
          </cell>
          <cell r="T2300">
            <v>0</v>
          </cell>
          <cell r="U2300">
            <v>0</v>
          </cell>
          <cell r="V2300">
            <v>0</v>
          </cell>
          <cell r="W2300">
            <v>0</v>
          </cell>
          <cell r="X2300">
            <v>0</v>
          </cell>
          <cell r="Y2300">
            <v>0</v>
          </cell>
          <cell r="Z2300">
            <v>0</v>
          </cell>
          <cell r="AA2300">
            <v>0</v>
          </cell>
          <cell r="AB2300" t="str">
            <v>CAIXA REFERENCIAL</v>
          </cell>
          <cell r="AD2300" t="str">
            <v>CHOR</v>
          </cell>
          <cell r="AE2300" t="str">
            <v>CUSTOS HORÁRIOS DE MÁQUINAS E EQUIPAMENTOS</v>
          </cell>
          <cell r="AF2300">
            <v>329</v>
          </cell>
          <cell r="AG2300" t="str">
            <v>COMPOSIÇÕES AUXILIARES</v>
          </cell>
          <cell r="AH2300">
            <v>0</v>
          </cell>
          <cell r="AI2300">
            <v>0</v>
          </cell>
        </row>
        <row r="2301">
          <cell r="G2301">
            <v>55147</v>
          </cell>
          <cell r="H2301" t="str">
            <v>MAO-DE-OBRA NA OPERACAO-ROLO COMPACTADOR PNEUS MULLER AP-23 111HP     AUTO-PROPELIDO PESO SEM/COM LASTRO 8/23T</v>
          </cell>
          <cell r="I2301" t="str">
            <v>H</v>
          </cell>
          <cell r="J2301">
            <v>39.270000000000003</v>
          </cell>
          <cell r="K2301" t="str">
            <v>INSUMO</v>
          </cell>
          <cell r="L2301">
            <v>4238</v>
          </cell>
          <cell r="M2301" t="str">
            <v>OPERADOR DE ROLO COMPACTADOR</v>
          </cell>
          <cell r="N2301" t="str">
            <v>H</v>
          </cell>
          <cell r="O2301">
            <v>3</v>
          </cell>
          <cell r="P2301">
            <v>13.09</v>
          </cell>
          <cell r="Q2301">
            <v>39.270000000000003</v>
          </cell>
          <cell r="AD2301" t="str">
            <v>CHOR</v>
          </cell>
          <cell r="AE2301" t="str">
            <v>CUSTOS HORÁRIOS DE MÁQUINAS E EQUIPAMENTOS</v>
          </cell>
          <cell r="AF2301">
            <v>329</v>
          </cell>
          <cell r="AG2301" t="str">
            <v>COMPOSIÇÕES AUXILIARES</v>
          </cell>
          <cell r="AH2301">
            <v>0</v>
          </cell>
          <cell r="AI2301">
            <v>0</v>
          </cell>
        </row>
        <row r="2302">
          <cell r="G2302">
            <v>55255</v>
          </cell>
          <cell r="H2302" t="str">
            <v>EXTRUSORA DE GUIAS E SARJETAS 14HP - CUSTOS COM MATERIAL NA OPERACAO DIURNA</v>
          </cell>
          <cell r="I2302" t="str">
            <v>H</v>
          </cell>
          <cell r="J2302">
            <v>4.6900000000000004</v>
          </cell>
          <cell r="R2302">
            <v>0</v>
          </cell>
          <cell r="S2302">
            <v>0</v>
          </cell>
          <cell r="T2302">
            <v>4.68</v>
          </cell>
          <cell r="U2302">
            <v>100</v>
          </cell>
          <cell r="V2302">
            <v>0</v>
          </cell>
          <cell r="W2302">
            <v>0</v>
          </cell>
          <cell r="X2302">
            <v>0</v>
          </cell>
          <cell r="Y2302">
            <v>0</v>
          </cell>
          <cell r="Z2302">
            <v>0</v>
          </cell>
          <cell r="AA2302">
            <v>0</v>
          </cell>
          <cell r="AB2302" t="str">
            <v>CAIXA REFERENCIAL</v>
          </cell>
          <cell r="AD2302" t="str">
            <v>CHOR</v>
          </cell>
          <cell r="AE2302" t="str">
            <v>CUSTOS HORÁRIOS DE MÁQUINAS E EQUIPAMENTOS</v>
          </cell>
          <cell r="AF2302">
            <v>329</v>
          </cell>
          <cell r="AG2302" t="str">
            <v>COMPOSIÇÕES AUXILIARES</v>
          </cell>
          <cell r="AH2302">
            <v>0</v>
          </cell>
          <cell r="AI2302">
            <v>0</v>
          </cell>
        </row>
        <row r="2303">
          <cell r="G2303">
            <v>55255</v>
          </cell>
          <cell r="H2303" t="str">
            <v>EXTRUSORA DE GUIAS E SARJETAS 14HP - CUSTOS COM MATERIAL NA OPERACAO DIURNA</v>
          </cell>
          <cell r="I2303" t="str">
            <v>H</v>
          </cell>
          <cell r="J2303">
            <v>4.6900000000000004</v>
          </cell>
          <cell r="K2303" t="str">
            <v>INSUMO</v>
          </cell>
          <cell r="L2303">
            <v>4221</v>
          </cell>
          <cell r="M2303" t="str">
            <v>OLEO DIESEL COMBUSTIVEL COMUM</v>
          </cell>
          <cell r="N2303" t="str">
            <v>L</v>
          </cell>
          <cell r="O2303">
            <v>2.02</v>
          </cell>
          <cell r="P2303">
            <v>2.3199999999999998</v>
          </cell>
          <cell r="Q2303">
            <v>4.68</v>
          </cell>
          <cell r="AD2303" t="str">
            <v>CHOR</v>
          </cell>
          <cell r="AE2303" t="str">
            <v>CUSTOS HORÁRIOS DE MÁQUINAS E EQUIPAMENTOS</v>
          </cell>
          <cell r="AF2303">
            <v>329</v>
          </cell>
          <cell r="AG2303" t="str">
            <v>COMPOSIÇÕES AUXILIARES</v>
          </cell>
          <cell r="AH2303">
            <v>0</v>
          </cell>
          <cell r="AI2303">
            <v>0</v>
          </cell>
        </row>
        <row r="2304">
          <cell r="G2304">
            <v>55263</v>
          </cell>
          <cell r="H2304" t="str">
            <v>ROLO COMPACTADOR PNEUMATICO AUTO-PROPELIDO 111HP   8/23T - CUSTOS COM MATERIAL NA OPERACAO</v>
          </cell>
          <cell r="I2304" t="str">
            <v>H</v>
          </cell>
          <cell r="J2304">
            <v>46.35</v>
          </cell>
          <cell r="R2304">
            <v>0</v>
          </cell>
          <cell r="S2304">
            <v>0</v>
          </cell>
          <cell r="T2304">
            <v>46.35</v>
          </cell>
          <cell r="U2304">
            <v>100</v>
          </cell>
          <cell r="V2304">
            <v>0</v>
          </cell>
          <cell r="W2304">
            <v>0</v>
          </cell>
          <cell r="X2304">
            <v>0</v>
          </cell>
          <cell r="Y2304">
            <v>0</v>
          </cell>
          <cell r="Z2304">
            <v>0</v>
          </cell>
          <cell r="AA2304">
            <v>0</v>
          </cell>
          <cell r="AB2304" t="str">
            <v>CAIXA REFERENCIAL</v>
          </cell>
          <cell r="AD2304" t="str">
            <v>CHOR</v>
          </cell>
          <cell r="AE2304" t="str">
            <v>CUSTOS HORÁRIOS DE MÁQUINAS E EQUIPAMENTOS</v>
          </cell>
          <cell r="AF2304">
            <v>329</v>
          </cell>
          <cell r="AG2304" t="str">
            <v>COMPOSIÇÕES AUXILIARES</v>
          </cell>
          <cell r="AH2304">
            <v>0</v>
          </cell>
          <cell r="AI2304">
            <v>0</v>
          </cell>
        </row>
        <row r="2305">
          <cell r="G2305">
            <v>55263</v>
          </cell>
          <cell r="H2305" t="str">
            <v>ROLO COMPACTADOR PNEUMATICO AUTO-PROPELIDO 111HP   8/23T - CUSTOS COM MATERIAL NA OPERACAO</v>
          </cell>
          <cell r="I2305" t="str">
            <v>H</v>
          </cell>
          <cell r="J2305">
            <v>46.35</v>
          </cell>
          <cell r="K2305" t="str">
            <v>INSUMO</v>
          </cell>
          <cell r="L2305">
            <v>4221</v>
          </cell>
          <cell r="M2305" t="str">
            <v>OLEO DIESEL COMBUSTIVEL COMUM</v>
          </cell>
          <cell r="N2305" t="str">
            <v>L</v>
          </cell>
          <cell r="O2305">
            <v>19.98</v>
          </cell>
          <cell r="P2305">
            <v>2.3199999999999998</v>
          </cell>
          <cell r="Q2305">
            <v>46.35</v>
          </cell>
          <cell r="AD2305" t="str">
            <v>CHOR</v>
          </cell>
          <cell r="AE2305" t="str">
            <v>CUSTOS HORÁRIOS DE MÁQUINAS E EQUIPAMENTOS</v>
          </cell>
          <cell r="AF2305">
            <v>329</v>
          </cell>
          <cell r="AG2305" t="str">
            <v>COMPOSIÇÕES AUXILIARES</v>
          </cell>
          <cell r="AH2305">
            <v>0</v>
          </cell>
          <cell r="AI2305">
            <v>0</v>
          </cell>
        </row>
        <row r="2306">
          <cell r="G2306">
            <v>55264</v>
          </cell>
          <cell r="H2306" t="str">
            <v>TRATOR DE PNEUS 110 A 126 HP - MAO-DE-OBRA NA OPERACAO NOTURNA</v>
          </cell>
          <cell r="I2306" t="str">
            <v>H</v>
          </cell>
          <cell r="J2306">
            <v>21.5</v>
          </cell>
          <cell r="R2306">
            <v>21.5</v>
          </cell>
          <cell r="S2306">
            <v>100</v>
          </cell>
          <cell r="T2306">
            <v>0</v>
          </cell>
          <cell r="U2306">
            <v>0</v>
          </cell>
          <cell r="V2306">
            <v>0</v>
          </cell>
          <cell r="W2306">
            <v>0</v>
          </cell>
          <cell r="X2306">
            <v>0</v>
          </cell>
          <cell r="Y2306">
            <v>0</v>
          </cell>
          <cell r="Z2306">
            <v>0</v>
          </cell>
          <cell r="AA2306">
            <v>0</v>
          </cell>
          <cell r="AB2306" t="str">
            <v>CAIXA REFERENCIAL</v>
          </cell>
          <cell r="AD2306" t="str">
            <v>CHOR</v>
          </cell>
          <cell r="AE2306" t="str">
            <v>CUSTOS HORÁRIOS DE MÁQUINAS E EQUIPAMENTOS</v>
          </cell>
          <cell r="AF2306">
            <v>329</v>
          </cell>
          <cell r="AG2306" t="str">
            <v>COMPOSIÇÕES AUXILIARES</v>
          </cell>
          <cell r="AH2306">
            <v>0</v>
          </cell>
          <cell r="AI2306">
            <v>0</v>
          </cell>
        </row>
        <row r="2307">
          <cell r="G2307">
            <v>55264</v>
          </cell>
          <cell r="H2307" t="str">
            <v>TRATOR DE PNEUS 110 A 126 HP - MAO-DE-OBRA NA OPERACAO NOTURNA</v>
          </cell>
          <cell r="I2307" t="str">
            <v>H</v>
          </cell>
          <cell r="J2307">
            <v>21.5</v>
          </cell>
          <cell r="K2307" t="str">
            <v>INSUMO</v>
          </cell>
          <cell r="L2307">
            <v>10513</v>
          </cell>
          <cell r="M2307" t="str">
            <v>SERVENTE - PISO MENSAL (ENCARGO SOCIAL MENSALISTA)</v>
          </cell>
          <cell r="N2307" t="str">
            <v>MES</v>
          </cell>
          <cell r="O2307">
            <v>1.6363699999999998E-2</v>
          </cell>
          <cell r="P2307">
            <v>1313.94</v>
          </cell>
          <cell r="Q2307">
            <v>21.5</v>
          </cell>
          <cell r="AD2307" t="str">
            <v>CHOR</v>
          </cell>
          <cell r="AE2307" t="str">
            <v>CUSTOS HORÁRIOS DE MÁQUINAS E EQUIPAMENTOS</v>
          </cell>
          <cell r="AF2307">
            <v>329</v>
          </cell>
          <cell r="AG2307" t="str">
            <v>COMPOSIÇÕES AUXILIARES</v>
          </cell>
          <cell r="AH2307">
            <v>0</v>
          </cell>
          <cell r="AI2307">
            <v>0</v>
          </cell>
        </row>
        <row r="2308">
          <cell r="G2308">
            <v>65695</v>
          </cell>
          <cell r="H2308" t="str">
            <v>ROLO COMPACTADOR PNEUMATICO AUTOPROPELIDO 111HP 11TON - CUSTOS COM MATERIAL NA OPERACAO DIURNA</v>
          </cell>
          <cell r="I2308" t="str">
            <v>H</v>
          </cell>
          <cell r="J2308">
            <v>46.35</v>
          </cell>
          <cell r="R2308">
            <v>0</v>
          </cell>
          <cell r="S2308">
            <v>0</v>
          </cell>
          <cell r="T2308">
            <v>46.35</v>
          </cell>
          <cell r="U2308">
            <v>100</v>
          </cell>
          <cell r="V2308">
            <v>0</v>
          </cell>
          <cell r="W2308">
            <v>0</v>
          </cell>
          <cell r="X2308">
            <v>0</v>
          </cell>
          <cell r="Y2308">
            <v>0</v>
          </cell>
          <cell r="Z2308">
            <v>0</v>
          </cell>
          <cell r="AA2308">
            <v>0</v>
          </cell>
          <cell r="AB2308" t="str">
            <v>CAIXA REFERENCIAL</v>
          </cell>
          <cell r="AD2308" t="str">
            <v>CHOR</v>
          </cell>
          <cell r="AE2308" t="str">
            <v>CUSTOS HORÁRIOS DE MÁQUINAS E EQUIPAMENTOS</v>
          </cell>
          <cell r="AF2308">
            <v>329</v>
          </cell>
          <cell r="AG2308" t="str">
            <v>COMPOSIÇÕES AUXILIARES</v>
          </cell>
          <cell r="AH2308">
            <v>0</v>
          </cell>
          <cell r="AI2308">
            <v>0</v>
          </cell>
        </row>
        <row r="2309">
          <cell r="G2309">
            <v>65695</v>
          </cell>
          <cell r="H2309" t="str">
            <v>ROLO COMPACTADOR PNEUMATICO AUTOPROPELIDO 111HP 11TON - CUSTOS COM MATERIAL NA OPERACAO DIURNA</v>
          </cell>
          <cell r="I2309" t="str">
            <v>H</v>
          </cell>
          <cell r="J2309">
            <v>46.35</v>
          </cell>
          <cell r="K2309" t="str">
            <v>INSUMO</v>
          </cell>
          <cell r="L2309">
            <v>4221</v>
          </cell>
          <cell r="M2309" t="str">
            <v>OLEO DIESEL COMBUSTIVEL COMUM</v>
          </cell>
          <cell r="N2309" t="str">
            <v>L</v>
          </cell>
          <cell r="O2309">
            <v>19.98</v>
          </cell>
          <cell r="P2309">
            <v>2.3199999999999998</v>
          </cell>
          <cell r="Q2309">
            <v>46.35</v>
          </cell>
          <cell r="AD2309" t="str">
            <v>CHOR</v>
          </cell>
          <cell r="AE2309" t="str">
            <v>CUSTOS HORÁRIOS DE MÁQUINAS E EQUIPAMENTOS</v>
          </cell>
          <cell r="AF2309">
            <v>329</v>
          </cell>
          <cell r="AG2309" t="str">
            <v>COMPOSIÇÕES AUXILIARES</v>
          </cell>
          <cell r="AH2309">
            <v>0</v>
          </cell>
          <cell r="AI2309">
            <v>0</v>
          </cell>
        </row>
        <row r="2310">
          <cell r="G2310">
            <v>67825</v>
          </cell>
          <cell r="H2310" t="str">
            <v>CAMINHAO BASCULANTE COM 4,0 M3,  8,5 T - 152 CV - CUSTOS COM MATERIAL NA OPERACAO</v>
          </cell>
          <cell r="I2310" t="str">
            <v>H</v>
          </cell>
          <cell r="J2310">
            <v>56.79</v>
          </cell>
          <cell r="R2310">
            <v>0</v>
          </cell>
          <cell r="S2310">
            <v>0</v>
          </cell>
          <cell r="T2310">
            <v>56.79</v>
          </cell>
          <cell r="U2310">
            <v>100</v>
          </cell>
          <cell r="V2310">
            <v>0</v>
          </cell>
          <cell r="W2310">
            <v>0</v>
          </cell>
          <cell r="X2310">
            <v>0</v>
          </cell>
          <cell r="Y2310">
            <v>0</v>
          </cell>
          <cell r="Z2310">
            <v>0</v>
          </cell>
          <cell r="AA2310">
            <v>0</v>
          </cell>
          <cell r="AB2310" t="str">
            <v>CAIXA REFERENCIAL</v>
          </cell>
          <cell r="AD2310" t="str">
            <v>CHOR</v>
          </cell>
          <cell r="AE2310" t="str">
            <v>CUSTOS HORÁRIOS DE MÁQUINAS E EQUIPAMENTOS</v>
          </cell>
          <cell r="AF2310">
            <v>329</v>
          </cell>
          <cell r="AG2310" t="str">
            <v>COMPOSIÇÕES AUXILIARES</v>
          </cell>
          <cell r="AH2310">
            <v>0</v>
          </cell>
          <cell r="AI2310">
            <v>0</v>
          </cell>
        </row>
        <row r="2311">
          <cell r="G2311">
            <v>67825</v>
          </cell>
          <cell r="H2311" t="str">
            <v>CAMINHAO BASCULANTE COM 4,0 M3,  8,5 T - 152 CV - CUSTOS COM MATERIAL NA OPERACAO</v>
          </cell>
          <cell r="I2311" t="str">
            <v>H</v>
          </cell>
          <cell r="J2311">
            <v>56.79</v>
          </cell>
          <cell r="K2311" t="str">
            <v>INSUMO</v>
          </cell>
          <cell r="L2311">
            <v>4221</v>
          </cell>
          <cell r="M2311" t="str">
            <v>OLEO DIESEL COMBUSTIVEL COMUM</v>
          </cell>
          <cell r="N2311" t="str">
            <v>L</v>
          </cell>
          <cell r="O2311">
            <v>24.48</v>
          </cell>
          <cell r="P2311">
            <v>2.3199999999999998</v>
          </cell>
          <cell r="Q2311">
            <v>56.79</v>
          </cell>
          <cell r="AD2311" t="str">
            <v>CHOR</v>
          </cell>
          <cell r="AE2311" t="str">
            <v>CUSTOS HORÁRIOS DE MÁQUINAS E EQUIPAMENTOS</v>
          </cell>
          <cell r="AF2311">
            <v>329</v>
          </cell>
          <cell r="AG2311" t="str">
            <v>COMPOSIÇÕES AUXILIARES</v>
          </cell>
          <cell r="AH2311">
            <v>0</v>
          </cell>
          <cell r="AI2311">
            <v>0</v>
          </cell>
        </row>
        <row r="2312">
          <cell r="G2312">
            <v>73286</v>
          </cell>
          <cell r="H2312" t="str">
            <v>DEPRECIAO E JUROS-AQUECEDOR DE FLUIDO TERMICO C/CALDEIRA</v>
          </cell>
          <cell r="I2312" t="str">
            <v>H</v>
          </cell>
          <cell r="J2312">
            <v>5.41</v>
          </cell>
          <cell r="R2312">
            <v>0</v>
          </cell>
          <cell r="S2312">
            <v>0</v>
          </cell>
          <cell r="T2312">
            <v>0</v>
          </cell>
          <cell r="U2312">
            <v>0</v>
          </cell>
          <cell r="V2312">
            <v>5.4</v>
          </cell>
          <cell r="W2312">
            <v>100</v>
          </cell>
          <cell r="X2312">
            <v>0</v>
          </cell>
          <cell r="Y2312">
            <v>0</v>
          </cell>
          <cell r="Z2312">
            <v>0</v>
          </cell>
          <cell r="AA2312">
            <v>0</v>
          </cell>
          <cell r="AB2312" t="str">
            <v>CAIXA REFERENCIAL</v>
          </cell>
          <cell r="AD2312" t="str">
            <v>CHOR</v>
          </cell>
          <cell r="AE2312" t="str">
            <v>CUSTOS HORÁRIOS DE MÁQUINAS E EQUIPAMENTOS</v>
          </cell>
          <cell r="AF2312">
            <v>329</v>
          </cell>
          <cell r="AG2312" t="str">
            <v>COMPOSIÇÕES AUXILIARES</v>
          </cell>
          <cell r="AH2312">
            <v>0</v>
          </cell>
          <cell r="AI2312">
            <v>0</v>
          </cell>
        </row>
        <row r="2313">
          <cell r="G2313">
            <v>73286</v>
          </cell>
          <cell r="H2313" t="str">
            <v>DEPRECIAO E JUROS-AQUECEDOR DE FLUIDO TERMICO C/CALDEIRA</v>
          </cell>
          <cell r="I2313" t="str">
            <v>H</v>
          </cell>
          <cell r="J2313">
            <v>5.41</v>
          </cell>
          <cell r="K2313" t="str">
            <v>INSUMO</v>
          </cell>
          <cell r="L2313">
            <v>14220</v>
          </cell>
          <cell r="M2313" t="str">
            <v>CALDEIRA DE ASFALTO, CONSMAQ, MOD. CA 2,  C/TANQUE ISOLADO DE 2500 L, C/2 MAÇARICOS, C/BOMBA P/ESPARGIMENTO, BARRA ESPARGIDORA LARGURA 2M E HASTE MANUAL, REBOCÁVEL</v>
          </cell>
          <cell r="N2313" t="str">
            <v>UN</v>
          </cell>
          <cell r="O2313">
            <v>6.4399999999999993E-5</v>
          </cell>
          <cell r="P2313">
            <v>84000</v>
          </cell>
          <cell r="Q2313">
            <v>5.4</v>
          </cell>
          <cell r="AD2313" t="str">
            <v>CHOR</v>
          </cell>
          <cell r="AE2313" t="str">
            <v>CUSTOS HORÁRIOS DE MÁQUINAS E EQUIPAMENTOS</v>
          </cell>
          <cell r="AF2313">
            <v>329</v>
          </cell>
          <cell r="AG2313" t="str">
            <v>COMPOSIÇÕES AUXILIARES</v>
          </cell>
          <cell r="AH2313">
            <v>0</v>
          </cell>
          <cell r="AI2313">
            <v>0</v>
          </cell>
        </row>
        <row r="2314">
          <cell r="G2314">
            <v>73289</v>
          </cell>
          <cell r="H2314" t="str">
            <v>CUSTOS C/MATRIAL-AQUECEDOR DE FLUIDO TERMICO C/CALDEIRA</v>
          </cell>
          <cell r="I2314" t="str">
            <v>H</v>
          </cell>
          <cell r="J2314">
            <v>3.92</v>
          </cell>
          <cell r="R2314">
            <v>0</v>
          </cell>
          <cell r="S2314">
            <v>0</v>
          </cell>
          <cell r="T2314">
            <v>0</v>
          </cell>
          <cell r="U2314">
            <v>0</v>
          </cell>
          <cell r="V2314">
            <v>0</v>
          </cell>
          <cell r="W2314">
            <v>0</v>
          </cell>
          <cell r="X2314">
            <v>0</v>
          </cell>
          <cell r="Y2314">
            <v>0</v>
          </cell>
          <cell r="Z2314">
            <v>3.92</v>
          </cell>
          <cell r="AA2314">
            <v>100</v>
          </cell>
          <cell r="AB2314" t="str">
            <v>CAIXA REFERENCIAL</v>
          </cell>
          <cell r="AD2314" t="str">
            <v>CHOR</v>
          </cell>
          <cell r="AE2314" t="str">
            <v>CUSTOS HORÁRIOS DE MÁQUINAS E EQUIPAMENTOS</v>
          </cell>
          <cell r="AF2314">
            <v>329</v>
          </cell>
          <cell r="AG2314" t="str">
            <v>COMPOSIÇÕES AUXILIARES</v>
          </cell>
          <cell r="AH2314">
            <v>0</v>
          </cell>
          <cell r="AI2314">
            <v>0</v>
          </cell>
        </row>
        <row r="2315">
          <cell r="G2315">
            <v>73289</v>
          </cell>
          <cell r="H2315" t="str">
            <v>CUSTOS C/MATRIAL-AQUECEDOR DE FLUIDO TERMICO C/CALDEIRA</v>
          </cell>
          <cell r="I2315" t="str">
            <v>H</v>
          </cell>
          <cell r="J2315">
            <v>3.92</v>
          </cell>
          <cell r="K2315" t="str">
            <v>INSUMO</v>
          </cell>
          <cell r="L2315">
            <v>14250</v>
          </cell>
          <cell r="M2315" t="str">
            <v>TARIFA DE CONSUMO DE ENERGIA ELETRICA COMERCIAL, BAIXA TENSAO</v>
          </cell>
          <cell r="N2315" t="str">
            <v>KW/H</v>
          </cell>
          <cell r="O2315">
            <v>8</v>
          </cell>
          <cell r="P2315">
            <v>0.49</v>
          </cell>
          <cell r="Q2315">
            <v>3.92</v>
          </cell>
          <cell r="AD2315" t="str">
            <v>CHOR</v>
          </cell>
          <cell r="AE2315" t="str">
            <v>CUSTOS HORÁRIOS DE MÁQUINAS E EQUIPAMENTOS</v>
          </cell>
          <cell r="AF2315">
            <v>329</v>
          </cell>
          <cell r="AG2315" t="str">
            <v>COMPOSIÇÕES AUXILIARES</v>
          </cell>
          <cell r="AH2315">
            <v>0</v>
          </cell>
          <cell r="AI2315">
            <v>0</v>
          </cell>
        </row>
        <row r="2316">
          <cell r="G2316">
            <v>73291</v>
          </cell>
          <cell r="H2316" t="str">
            <v>MANUTENCAO-AQUECEDOR DE FLUIDO TERMICO C/CALDEIRA</v>
          </cell>
          <cell r="I2316" t="str">
            <v>H</v>
          </cell>
          <cell r="J2316">
            <v>2.52</v>
          </cell>
          <cell r="R2316">
            <v>0</v>
          </cell>
          <cell r="S2316">
            <v>0</v>
          </cell>
          <cell r="T2316">
            <v>0</v>
          </cell>
          <cell r="U2316">
            <v>0</v>
          </cell>
          <cell r="V2316">
            <v>2.52</v>
          </cell>
          <cell r="W2316">
            <v>100</v>
          </cell>
          <cell r="X2316">
            <v>0</v>
          </cell>
          <cell r="Y2316">
            <v>0</v>
          </cell>
          <cell r="Z2316">
            <v>0</v>
          </cell>
          <cell r="AA2316">
            <v>0</v>
          </cell>
          <cell r="AB2316" t="str">
            <v>CAIXA REFERENCIAL</v>
          </cell>
          <cell r="AD2316" t="str">
            <v>CHOR</v>
          </cell>
          <cell r="AE2316" t="str">
            <v>CUSTOS HORÁRIOS DE MÁQUINAS E EQUIPAMENTOS</v>
          </cell>
          <cell r="AF2316">
            <v>329</v>
          </cell>
          <cell r="AG2316" t="str">
            <v>COMPOSIÇÕES AUXILIARES</v>
          </cell>
          <cell r="AH2316">
            <v>0</v>
          </cell>
          <cell r="AI2316">
            <v>0</v>
          </cell>
        </row>
        <row r="2317">
          <cell r="G2317">
            <v>73291</v>
          </cell>
          <cell r="H2317" t="str">
            <v>MANUTENCAO-AQUECEDOR DE FLUIDO TERMICO C/CALDEIRA</v>
          </cell>
          <cell r="I2317" t="str">
            <v>H</v>
          </cell>
          <cell r="J2317">
            <v>2.52</v>
          </cell>
          <cell r="K2317" t="str">
            <v>INSUMO</v>
          </cell>
          <cell r="L2317">
            <v>14220</v>
          </cell>
          <cell r="M2317" t="str">
            <v>CALDEIRA DE ASFALTO, CONSMAQ, MOD. CA 2,  C/TANQUE ISOLADO DE 2500 L, C/2 MAÇARICOS, C/BOMBA P/ESPARGIMENTO, BARRA ESPARGIDORA LARGURA 2M E HASTE MANUAL, REBOCÁVEL</v>
          </cell>
          <cell r="N2317" t="str">
            <v>UN</v>
          </cell>
          <cell r="O2317">
            <v>2.9999999999999997E-5</v>
          </cell>
          <cell r="P2317">
            <v>84000</v>
          </cell>
          <cell r="Q2317">
            <v>2.52</v>
          </cell>
          <cell r="AD2317" t="str">
            <v>CHOR</v>
          </cell>
          <cell r="AE2317" t="str">
            <v>CUSTOS HORÁRIOS DE MÁQUINAS E EQUIPAMENTOS</v>
          </cell>
          <cell r="AF2317">
            <v>329</v>
          </cell>
          <cell r="AG2317" t="str">
            <v>COMPOSIÇÕES AUXILIARES</v>
          </cell>
          <cell r="AH2317">
            <v>0</v>
          </cell>
          <cell r="AI2317">
            <v>0</v>
          </cell>
        </row>
        <row r="2318">
          <cell r="G2318">
            <v>73296</v>
          </cell>
          <cell r="H2318" t="str">
            <v>ALUGUEL ELEVADOR EQUIPADO P/TRANSP CONCR A 10M ALT-CP-S/OPERADOR COM  GUINCHO DE 10CV 16M TORRE DESMONTAVEL CACAMBA AUTOMATICA DE 550L FUNILP/DESCARGA E SILO DE ESPERA DE 1000L</v>
          </cell>
          <cell r="I2318" t="str">
            <v>H</v>
          </cell>
          <cell r="J2318">
            <v>7.94</v>
          </cell>
          <cell r="R2318">
            <v>0</v>
          </cell>
          <cell r="S2318">
            <v>0</v>
          </cell>
          <cell r="T2318">
            <v>0</v>
          </cell>
          <cell r="U2318">
            <v>0</v>
          </cell>
          <cell r="V2318">
            <v>6.55</v>
          </cell>
          <cell r="W2318">
            <v>82.45</v>
          </cell>
          <cell r="X2318">
            <v>0</v>
          </cell>
          <cell r="Y2318">
            <v>0</v>
          </cell>
          <cell r="Z2318">
            <v>1.39</v>
          </cell>
          <cell r="AA2318">
            <v>17.54</v>
          </cell>
          <cell r="AB2318" t="str">
            <v>CAIXA REFERENCIAL</v>
          </cell>
          <cell r="AD2318" t="str">
            <v>CHOR</v>
          </cell>
          <cell r="AE2318" t="str">
            <v>CUSTOS HORÁRIOS DE MÁQUINAS E EQUIPAMENTOS</v>
          </cell>
          <cell r="AF2318">
            <v>329</v>
          </cell>
          <cell r="AG2318" t="str">
            <v>COMPOSIÇÕES AUXILIARES</v>
          </cell>
          <cell r="AH2318">
            <v>0</v>
          </cell>
          <cell r="AI2318">
            <v>0</v>
          </cell>
        </row>
        <row r="2319">
          <cell r="G2319">
            <v>73296</v>
          </cell>
          <cell r="H2319" t="str">
            <v>ALUGUEL ELEVADOR EQUIPADO P/TRANSP CONCR A 10M ALT-CP-S/OPERADOR COM  GUINCHO DE 10CV 16M TORRE DESMONTAVEL CACAMBA AUTOMATICA DE 550L FUNILP/DESCARGA E SILO DE ESPERA DE 1000L</v>
          </cell>
          <cell r="I2319" t="str">
            <v>H</v>
          </cell>
          <cell r="J2319">
            <v>7.94</v>
          </cell>
          <cell r="K2319" t="str">
            <v>INSUMO</v>
          </cell>
          <cell r="L2319">
            <v>2705</v>
          </cell>
          <cell r="M2319" t="str">
            <v>ENERGIA ELETRICA ATE 2000 KWH INDUSTRIAL, SEM DEMANDA</v>
          </cell>
          <cell r="N2319" t="str">
            <v>KW/H</v>
          </cell>
          <cell r="O2319">
            <v>3.5</v>
          </cell>
          <cell r="P2319">
            <v>0.39</v>
          </cell>
          <cell r="Q2319">
            <v>1.39</v>
          </cell>
          <cell r="AD2319" t="str">
            <v>CHOR</v>
          </cell>
          <cell r="AE2319" t="str">
            <v>CUSTOS HORÁRIOS DE MÁQUINAS E EQUIPAMENTOS</v>
          </cell>
          <cell r="AF2319">
            <v>329</v>
          </cell>
          <cell r="AG2319" t="str">
            <v>COMPOSIÇÕES AUXILIARES</v>
          </cell>
          <cell r="AH2319">
            <v>0</v>
          </cell>
          <cell r="AI2319">
            <v>0</v>
          </cell>
        </row>
        <row r="2320">
          <cell r="G2320">
            <v>73296</v>
          </cell>
          <cell r="H2320" t="str">
            <v>ALUGUEL ELEVADOR EQUIPADO P/TRANSP CONCR A 10M ALT-CP-S/OPERADOR COM  GUINCHO DE 10CV 16M TORRE DESMONTAVEL CACAMBA AUTOMATICA DE 550L FUNILP/DESCARGA E SILO DE ESPERA DE 1000L</v>
          </cell>
          <cell r="I2320" t="str">
            <v>H</v>
          </cell>
          <cell r="J2320">
            <v>7.94</v>
          </cell>
          <cell r="K2320" t="str">
            <v>INSUMO</v>
          </cell>
          <cell r="L2320">
            <v>3353</v>
          </cell>
          <cell r="M2320" t="str">
            <v>ELEVADOR DE OBRA C/ TORRE   2,0 X 2,0M  H=15,0M  CARGA MAX 1500KG CABINE ABERTA P/ TRANSPORTE DE MATERIAL  - GUINCHO DE EMBREAGEM C/ ENGRENAGEM ELETRICO TRIFASICO 10CV</v>
          </cell>
          <cell r="N2320" t="str">
            <v>UN</v>
          </cell>
          <cell r="O2320">
            <v>1.527E-4</v>
          </cell>
          <cell r="P2320">
            <v>42900</v>
          </cell>
          <cell r="Q2320">
            <v>6.55</v>
          </cell>
          <cell r="AD2320" t="str">
            <v>CHOR</v>
          </cell>
          <cell r="AE2320" t="str">
            <v>CUSTOS HORÁRIOS DE MÁQUINAS E EQUIPAMENTOS</v>
          </cell>
          <cell r="AF2320">
            <v>329</v>
          </cell>
          <cell r="AG2320" t="str">
            <v>COMPOSIÇÕES AUXILIARES</v>
          </cell>
          <cell r="AH2320">
            <v>0</v>
          </cell>
          <cell r="AI2320">
            <v>0</v>
          </cell>
        </row>
        <row r="2321">
          <cell r="G2321">
            <v>73298</v>
          </cell>
          <cell r="H2321" t="str">
            <v>VIBRADOR DE IMERSAO MOTOR ELETR 2CV (CP) TUBO DE 48X48 C/MANGOTE      DE 5M COMP -EXCL OPERADOR</v>
          </cell>
          <cell r="I2321" t="str">
            <v>H</v>
          </cell>
          <cell r="J2321">
            <v>1.03</v>
          </cell>
          <cell r="R2321">
            <v>0</v>
          </cell>
          <cell r="S2321">
            <v>0</v>
          </cell>
          <cell r="T2321">
            <v>0</v>
          </cell>
          <cell r="U2321">
            <v>0</v>
          </cell>
          <cell r="V2321">
            <v>0.63</v>
          </cell>
          <cell r="W2321">
            <v>61.42</v>
          </cell>
          <cell r="X2321">
            <v>0</v>
          </cell>
          <cell r="Y2321">
            <v>0</v>
          </cell>
          <cell r="Z2321">
            <v>0.39</v>
          </cell>
          <cell r="AA2321">
            <v>38.57</v>
          </cell>
          <cell r="AB2321" t="str">
            <v>CAIXA REFERENCIAL</v>
          </cell>
          <cell r="AD2321" t="str">
            <v>CHOR</v>
          </cell>
          <cell r="AE2321" t="str">
            <v>CUSTOS HORÁRIOS DE MÁQUINAS E EQUIPAMENTOS</v>
          </cell>
          <cell r="AF2321">
            <v>329</v>
          </cell>
          <cell r="AG2321" t="str">
            <v>COMPOSIÇÕES AUXILIARES</v>
          </cell>
          <cell r="AH2321">
            <v>0</v>
          </cell>
          <cell r="AI2321">
            <v>0</v>
          </cell>
        </row>
        <row r="2322">
          <cell r="G2322">
            <v>73298</v>
          </cell>
          <cell r="H2322" t="str">
            <v>VIBRADOR DE IMERSAO MOTOR ELETR 2CV (CP) TUBO DE 48X48 C/MANGOTE      DE 5M COMP -EXCL OPERADOR</v>
          </cell>
          <cell r="I2322" t="str">
            <v>H</v>
          </cell>
          <cell r="J2322">
            <v>1.03</v>
          </cell>
          <cell r="K2322" t="str">
            <v>INSUMO</v>
          </cell>
          <cell r="L2322">
            <v>2705</v>
          </cell>
          <cell r="M2322" t="str">
            <v>ENERGIA ELETRICA ATE 2000 KWH INDUSTRIAL, SEM DEMANDA</v>
          </cell>
          <cell r="N2322" t="str">
            <v>KW/H</v>
          </cell>
          <cell r="O2322">
            <v>1</v>
          </cell>
          <cell r="P2322">
            <v>0.39</v>
          </cell>
          <cell r="Q2322">
            <v>0.39</v>
          </cell>
          <cell r="AD2322" t="str">
            <v>CHOR</v>
          </cell>
          <cell r="AE2322" t="str">
            <v>CUSTOS HORÁRIOS DE MÁQUINAS E EQUIPAMENTOS</v>
          </cell>
          <cell r="AF2322">
            <v>329</v>
          </cell>
          <cell r="AG2322" t="str">
            <v>COMPOSIÇÕES AUXILIARES</v>
          </cell>
          <cell r="AH2322">
            <v>0</v>
          </cell>
          <cell r="AI2322">
            <v>0</v>
          </cell>
        </row>
        <row r="2323">
          <cell r="G2323">
            <v>73298</v>
          </cell>
          <cell r="H2323" t="str">
            <v>VIBRADOR DE IMERSAO MOTOR ELETR 2CV (CP) TUBO DE 48X48 C/MANGOTE      DE 5M COMP -EXCL OPERADOR</v>
          </cell>
          <cell r="I2323" t="str">
            <v>H</v>
          </cell>
          <cell r="J2323">
            <v>1.03</v>
          </cell>
          <cell r="K2323" t="str">
            <v>INSUMO</v>
          </cell>
          <cell r="L2323">
            <v>10485</v>
          </cell>
          <cell r="M2323" t="str">
            <v>VIBRADOR DE IMERSAO C/ MOTOR ELETRICO 2HP MONOFASICO QUALQUER DIAM C/ MANGOTE</v>
          </cell>
          <cell r="N2323" t="str">
            <v>H</v>
          </cell>
          <cell r="O2323">
            <v>1</v>
          </cell>
          <cell r="P2323">
            <v>0.63</v>
          </cell>
          <cell r="Q2323">
            <v>0.63</v>
          </cell>
          <cell r="AD2323" t="str">
            <v>CHOR</v>
          </cell>
          <cell r="AE2323" t="str">
            <v>CUSTOS HORÁRIOS DE MÁQUINAS E EQUIPAMENTOS</v>
          </cell>
          <cell r="AF2323">
            <v>329</v>
          </cell>
          <cell r="AG2323" t="str">
            <v>COMPOSIÇÕES AUXILIARES</v>
          </cell>
          <cell r="AH2323">
            <v>0</v>
          </cell>
          <cell r="AI2323">
            <v>0</v>
          </cell>
        </row>
        <row r="2324">
          <cell r="G2324">
            <v>73299</v>
          </cell>
          <cell r="H2324" t="str">
            <v>VIBRADOR DE IMERSAO MOTOR ELETR 2CV (CI) TUBO 48X480MM C/MANGOTE      DE 5M COMP - EXCL OPERADOR</v>
          </cell>
          <cell r="I2324" t="str">
            <v>H</v>
          </cell>
          <cell r="J2324">
            <v>0.63</v>
          </cell>
          <cell r="R2324">
            <v>0</v>
          </cell>
          <cell r="S2324">
            <v>0</v>
          </cell>
          <cell r="T2324">
            <v>0</v>
          </cell>
          <cell r="U2324">
            <v>0</v>
          </cell>
          <cell r="V2324">
            <v>0.63</v>
          </cell>
          <cell r="W2324">
            <v>100</v>
          </cell>
          <cell r="X2324">
            <v>0</v>
          </cell>
          <cell r="Y2324">
            <v>0</v>
          </cell>
          <cell r="Z2324">
            <v>0</v>
          </cell>
          <cell r="AA2324">
            <v>0</v>
          </cell>
          <cell r="AB2324" t="str">
            <v>CAIXA REFERENCIAL</v>
          </cell>
          <cell r="AD2324" t="str">
            <v>CHOR</v>
          </cell>
          <cell r="AE2324" t="str">
            <v>CUSTOS HORÁRIOS DE MÁQUINAS E EQUIPAMENTOS</v>
          </cell>
          <cell r="AF2324">
            <v>329</v>
          </cell>
          <cell r="AG2324" t="str">
            <v>COMPOSIÇÕES AUXILIARES</v>
          </cell>
          <cell r="AH2324">
            <v>0</v>
          </cell>
          <cell r="AI2324">
            <v>0</v>
          </cell>
        </row>
        <row r="2325">
          <cell r="G2325">
            <v>73299</v>
          </cell>
          <cell r="H2325" t="str">
            <v>VIBRADOR DE IMERSAO MOTOR ELETR 2CV (CI) TUBO 48X480MM C/MANGOTE      DE 5M COMP - EXCL OPERADOR</v>
          </cell>
          <cell r="I2325" t="str">
            <v>H</v>
          </cell>
          <cell r="J2325">
            <v>0.63</v>
          </cell>
          <cell r="K2325" t="str">
            <v>INSUMO</v>
          </cell>
          <cell r="L2325">
            <v>10485</v>
          </cell>
          <cell r="M2325" t="str">
            <v>VIBRADOR DE IMERSAO C/ MOTOR ELETRICO 2HP MONOFASICO QUALQUER DIAM C/ MANGOTE</v>
          </cell>
          <cell r="N2325" t="str">
            <v>H</v>
          </cell>
          <cell r="O2325">
            <v>1</v>
          </cell>
          <cell r="P2325">
            <v>0.63</v>
          </cell>
          <cell r="Q2325">
            <v>0.63</v>
          </cell>
          <cell r="AD2325" t="str">
            <v>CHOR</v>
          </cell>
          <cell r="AE2325" t="str">
            <v>CUSTOS HORÁRIOS DE MÁQUINAS E EQUIPAMENTOS</v>
          </cell>
          <cell r="AF2325">
            <v>329</v>
          </cell>
          <cell r="AG2325" t="str">
            <v>COMPOSIÇÕES AUXILIARES</v>
          </cell>
          <cell r="AH2325">
            <v>0</v>
          </cell>
          <cell r="AI2325">
            <v>0</v>
          </cell>
        </row>
        <row r="2326">
          <cell r="G2326">
            <v>73300</v>
          </cell>
          <cell r="H2326" t="str">
            <v>ALUGUEL ELEVADOR EQUIPADO P/TRANSP CONCR A 10M ALT-CI-S/OPERADOR COM  GUINCHO DE 10CV 16M TORRE DESMONTAVEL CACAMBA AUTOMATICA DE 550L FUNILP/DESCARGA E SILO ESPERA DE 1000L</v>
          </cell>
          <cell r="I2326" t="str">
            <v>H</v>
          </cell>
          <cell r="J2326">
            <v>4.41</v>
          </cell>
          <cell r="R2326">
            <v>0</v>
          </cell>
          <cell r="S2326">
            <v>0</v>
          </cell>
          <cell r="T2326">
            <v>0</v>
          </cell>
          <cell r="U2326">
            <v>0</v>
          </cell>
          <cell r="V2326">
            <v>4.4000000000000004</v>
          </cell>
          <cell r="W2326">
            <v>100</v>
          </cell>
          <cell r="X2326">
            <v>0</v>
          </cell>
          <cell r="Y2326">
            <v>0</v>
          </cell>
          <cell r="Z2326">
            <v>0</v>
          </cell>
          <cell r="AA2326">
            <v>0</v>
          </cell>
          <cell r="AB2326" t="str">
            <v>CAIXA REFERENCIAL</v>
          </cell>
          <cell r="AD2326" t="str">
            <v>CHOR</v>
          </cell>
          <cell r="AE2326" t="str">
            <v>CUSTOS HORÁRIOS DE MÁQUINAS E EQUIPAMENTOS</v>
          </cell>
          <cell r="AF2326">
            <v>329</v>
          </cell>
          <cell r="AG2326" t="str">
            <v>COMPOSIÇÕES AUXILIARES</v>
          </cell>
          <cell r="AH2326">
            <v>0</v>
          </cell>
          <cell r="AI2326">
            <v>0</v>
          </cell>
        </row>
        <row r="2327">
          <cell r="G2327">
            <v>73300</v>
          </cell>
          <cell r="H2327" t="str">
            <v>ALUGUEL ELEVADOR EQUIPADO P/TRANSP CONCR A 10M ALT-CI-S/OPERADOR COM  GUINCHO DE 10CV 16M TORRE DESMONTAVEL CACAMBA AUTOMATICA DE 550L FUNILP/DESCARGA E SILO ESPERA DE 1000L</v>
          </cell>
          <cell r="I2327" t="str">
            <v>H</v>
          </cell>
          <cell r="J2327">
            <v>4.41</v>
          </cell>
          <cell r="K2327" t="str">
            <v>INSUMO</v>
          </cell>
          <cell r="L2327">
            <v>3353</v>
          </cell>
          <cell r="M2327" t="str">
            <v>ELEVADOR DE OBRA C/ TORRE   2,0 X 2,0M  H=15,0M  CARGA MAX 1500KG CABINE ABERTA P/ TRANSPORTE DE MATERIAL  - GUINCHO DE EMBREAGEM C/ ENGRENAGEM ELETRICO TRIFASICO 10CV</v>
          </cell>
          <cell r="N2327" t="str">
            <v>UN</v>
          </cell>
          <cell r="O2327">
            <v>1.0269999999999999E-4</v>
          </cell>
          <cell r="P2327">
            <v>42900</v>
          </cell>
          <cell r="Q2327">
            <v>4.4000000000000004</v>
          </cell>
          <cell r="AD2327" t="str">
            <v>CHOR</v>
          </cell>
          <cell r="AE2327" t="str">
            <v>CUSTOS HORÁRIOS DE MÁQUINAS E EQUIPAMENTOS</v>
          </cell>
          <cell r="AF2327">
            <v>329</v>
          </cell>
          <cell r="AG2327" t="str">
            <v>COMPOSIÇÕES AUXILIARES</v>
          </cell>
          <cell r="AH2327">
            <v>0</v>
          </cell>
          <cell r="AI2327">
            <v>0</v>
          </cell>
        </row>
        <row r="2328">
          <cell r="G2328">
            <v>73303</v>
          </cell>
          <cell r="H2328" t="str">
            <v>DEPRECIAO E JUROS - GRUPO GERADOR 150 KVA</v>
          </cell>
          <cell r="I2328" t="str">
            <v>H</v>
          </cell>
          <cell r="J2328">
            <v>3.68</v>
          </cell>
          <cell r="R2328">
            <v>0</v>
          </cell>
          <cell r="S2328">
            <v>0</v>
          </cell>
          <cell r="T2328">
            <v>0</v>
          </cell>
          <cell r="U2328">
            <v>0</v>
          </cell>
          <cell r="V2328">
            <v>3.67</v>
          </cell>
          <cell r="W2328">
            <v>100</v>
          </cell>
          <cell r="X2328">
            <v>0</v>
          </cell>
          <cell r="Y2328">
            <v>0</v>
          </cell>
          <cell r="Z2328">
            <v>0</v>
          </cell>
          <cell r="AA2328">
            <v>0</v>
          </cell>
          <cell r="AB2328" t="str">
            <v>CAIXA REFERENCIAL</v>
          </cell>
          <cell r="AD2328" t="str">
            <v>CHOR</v>
          </cell>
          <cell r="AE2328" t="str">
            <v>CUSTOS HORÁRIOS DE MÁQUINAS E EQUIPAMENTOS</v>
          </cell>
          <cell r="AF2328">
            <v>329</v>
          </cell>
          <cell r="AG2328" t="str">
            <v>COMPOSIÇÕES AUXILIARES</v>
          </cell>
          <cell r="AH2328">
            <v>0</v>
          </cell>
          <cell r="AI2328">
            <v>0</v>
          </cell>
        </row>
        <row r="2329">
          <cell r="G2329">
            <v>73303</v>
          </cell>
          <cell r="H2329" t="str">
            <v>DEPRECIAO E JUROS - GRUPO GERADOR 150 KVA</v>
          </cell>
          <cell r="I2329" t="str">
            <v>H</v>
          </cell>
          <cell r="J2329">
            <v>3.68</v>
          </cell>
          <cell r="K2329" t="str">
            <v>INSUMO</v>
          </cell>
          <cell r="L2329">
            <v>25019</v>
          </cell>
          <cell r="M2329" t="str">
            <v>GRUPO GERADOR, 150/170 KVA, MOTOR A DIESEL 210 CV, ESTACIONÁRIO</v>
          </cell>
          <cell r="N2329" t="str">
            <v>UN</v>
          </cell>
          <cell r="O2329">
            <v>7.08E-5</v>
          </cell>
          <cell r="P2329">
            <v>51949.97</v>
          </cell>
          <cell r="Q2329">
            <v>3.67</v>
          </cell>
          <cell r="AD2329" t="str">
            <v>CHOR</v>
          </cell>
          <cell r="AE2329" t="str">
            <v>CUSTOS HORÁRIOS DE MÁQUINAS E EQUIPAMENTOS</v>
          </cell>
          <cell r="AF2329">
            <v>329</v>
          </cell>
          <cell r="AG2329" t="str">
            <v>COMPOSIÇÕES AUXILIARES</v>
          </cell>
          <cell r="AH2329">
            <v>0</v>
          </cell>
          <cell r="AI2329">
            <v>0</v>
          </cell>
        </row>
        <row r="2330">
          <cell r="G2330">
            <v>73304</v>
          </cell>
          <cell r="H2330" t="str">
            <v>CUSTOS COMBUSTIVEL + MATERIAL DISTRIBUIDOR DE AGREGADO SPRE*</v>
          </cell>
          <cell r="I2330" t="str">
            <v>H</v>
          </cell>
          <cell r="J2330">
            <v>40.880000000000003</v>
          </cell>
          <cell r="R2330">
            <v>0</v>
          </cell>
          <cell r="S2330">
            <v>0</v>
          </cell>
          <cell r="T2330">
            <v>40.869999999999997</v>
          </cell>
          <cell r="U2330">
            <v>100</v>
          </cell>
          <cell r="V2330">
            <v>0</v>
          </cell>
          <cell r="W2330">
            <v>0</v>
          </cell>
          <cell r="X2330">
            <v>0</v>
          </cell>
          <cell r="Y2330">
            <v>0</v>
          </cell>
          <cell r="Z2330">
            <v>0</v>
          </cell>
          <cell r="AA2330">
            <v>0</v>
          </cell>
          <cell r="AB2330" t="str">
            <v>CAIXA REFERENCIAL</v>
          </cell>
          <cell r="AD2330" t="str">
            <v>CHOR</v>
          </cell>
          <cell r="AE2330" t="str">
            <v>CUSTOS HORÁRIOS DE MÁQUINAS E EQUIPAMENTOS</v>
          </cell>
          <cell r="AF2330">
            <v>329</v>
          </cell>
          <cell r="AG2330" t="str">
            <v>COMPOSIÇÕES AUXILIARES</v>
          </cell>
          <cell r="AH2330">
            <v>0</v>
          </cell>
          <cell r="AI2330">
            <v>0</v>
          </cell>
        </row>
        <row r="2331">
          <cell r="G2331">
            <v>73304</v>
          </cell>
          <cell r="H2331" t="str">
            <v>CUSTOS COMBUSTIVEL + MATERIAL DISTRIBUIDOR DE AGREGADO SPRE*</v>
          </cell>
          <cell r="I2331" t="str">
            <v>H</v>
          </cell>
          <cell r="J2331">
            <v>40.880000000000003</v>
          </cell>
          <cell r="K2331" t="str">
            <v>INSUMO</v>
          </cell>
          <cell r="L2331">
            <v>4221</v>
          </cell>
          <cell r="M2331" t="str">
            <v>OLEO DIESEL COMBUSTIVEL COMUM</v>
          </cell>
          <cell r="N2331" t="str">
            <v>L</v>
          </cell>
          <cell r="O2331">
            <v>17.62</v>
          </cell>
          <cell r="P2331">
            <v>2.3199999999999998</v>
          </cell>
          <cell r="Q2331">
            <v>40.869999999999997</v>
          </cell>
          <cell r="AD2331" t="str">
            <v>CHOR</v>
          </cell>
          <cell r="AE2331" t="str">
            <v>CUSTOS HORÁRIOS DE MÁQUINAS E EQUIPAMENTOS</v>
          </cell>
          <cell r="AF2331">
            <v>329</v>
          </cell>
          <cell r="AG2331" t="str">
            <v>COMPOSIÇÕES AUXILIARES</v>
          </cell>
          <cell r="AH2331">
            <v>0</v>
          </cell>
          <cell r="AI2331">
            <v>0</v>
          </cell>
        </row>
        <row r="2332">
          <cell r="G2332">
            <v>73305</v>
          </cell>
          <cell r="H2332" t="str">
            <v>DISTRIBUIDOR DE AGREGADOS AUTOPROPELIDO CAP 3 M3, A DIESEL, 6 CC, 140 CV - JUROS</v>
          </cell>
          <cell r="I2332" t="str">
            <v>H</v>
          </cell>
          <cell r="J2332">
            <v>30.94</v>
          </cell>
          <cell r="R2332">
            <v>0</v>
          </cell>
          <cell r="S2332">
            <v>0</v>
          </cell>
          <cell r="T2332">
            <v>0</v>
          </cell>
          <cell r="U2332">
            <v>0</v>
          </cell>
          <cell r="V2332">
            <v>30.93</v>
          </cell>
          <cell r="W2332">
            <v>100</v>
          </cell>
          <cell r="X2332">
            <v>0</v>
          </cell>
          <cell r="Y2332">
            <v>0</v>
          </cell>
          <cell r="Z2332">
            <v>0</v>
          </cell>
          <cell r="AA2332">
            <v>0</v>
          </cell>
          <cell r="AB2332" t="str">
            <v>CAIXA REFERENCIAL</v>
          </cell>
          <cell r="AD2332" t="str">
            <v>CHOR</v>
          </cell>
          <cell r="AE2332" t="str">
            <v>CUSTOS HORÁRIOS DE MÁQUINAS E EQUIPAMENTOS</v>
          </cell>
          <cell r="AF2332">
            <v>329</v>
          </cell>
          <cell r="AG2332" t="str">
            <v>COMPOSIÇÕES AUXILIARES</v>
          </cell>
          <cell r="AH2332">
            <v>0</v>
          </cell>
          <cell r="AI2332">
            <v>0</v>
          </cell>
        </row>
        <row r="2333">
          <cell r="G2333">
            <v>73305</v>
          </cell>
          <cell r="H2333" t="str">
            <v>DISTRIBUIDOR DE AGREGADOS AUTOPROPELIDO CAP 3 M3, A DIESEL, 6 CC, 140 CV - JUROS</v>
          </cell>
          <cell r="I2333" t="str">
            <v>H</v>
          </cell>
          <cell r="J2333">
            <v>30.94</v>
          </cell>
          <cell r="K2333" t="str">
            <v>INSUMO</v>
          </cell>
          <cell r="L2333">
            <v>26039</v>
          </cell>
          <cell r="M2333" t="str">
            <v>DISTRIBUIDOR DE AGREGADOS AUTOPROPELIDO ROMANELLI DAR 5000 , CAP 3 M3, A DIESEL,  6 CC, 140 CV, OU EQUIVALENTE</v>
          </cell>
          <cell r="N2333" t="str">
            <v>UN</v>
          </cell>
          <cell r="O2333">
            <v>4.7199999999999995E-5</v>
          </cell>
          <cell r="P2333">
            <v>655475.52</v>
          </cell>
          <cell r="Q2333">
            <v>30.93</v>
          </cell>
          <cell r="AD2333" t="str">
            <v>CHOR</v>
          </cell>
          <cell r="AE2333" t="str">
            <v>CUSTOS HORÁRIOS DE MÁQUINAS E EQUIPAMENTOS</v>
          </cell>
          <cell r="AF2333">
            <v>329</v>
          </cell>
          <cell r="AG2333" t="str">
            <v>COMPOSIÇÕES AUXILIARES</v>
          </cell>
          <cell r="AH2333">
            <v>0</v>
          </cell>
          <cell r="AI2333">
            <v>0</v>
          </cell>
        </row>
        <row r="2334">
          <cell r="G2334">
            <v>73307</v>
          </cell>
          <cell r="H2334" t="str">
            <v>MANUTENCAO - GRUPO GERADOR 150 KVA</v>
          </cell>
          <cell r="I2334" t="str">
            <v>H</v>
          </cell>
          <cell r="J2334">
            <v>1.3</v>
          </cell>
          <cell r="R2334">
            <v>0</v>
          </cell>
          <cell r="S2334">
            <v>0</v>
          </cell>
          <cell r="T2334">
            <v>0</v>
          </cell>
          <cell r="U2334">
            <v>0</v>
          </cell>
          <cell r="V2334">
            <v>1.29</v>
          </cell>
          <cell r="W2334">
            <v>100</v>
          </cell>
          <cell r="X2334">
            <v>0</v>
          </cell>
          <cell r="Y2334">
            <v>0</v>
          </cell>
          <cell r="Z2334">
            <v>0</v>
          </cell>
          <cell r="AA2334">
            <v>0</v>
          </cell>
          <cell r="AB2334" t="str">
            <v>CAIXA REFERENCIAL</v>
          </cell>
          <cell r="AD2334" t="str">
            <v>CHOR</v>
          </cell>
          <cell r="AE2334" t="str">
            <v>CUSTOS HORÁRIOS DE MÁQUINAS E EQUIPAMENTOS</v>
          </cell>
          <cell r="AF2334">
            <v>329</v>
          </cell>
          <cell r="AG2334" t="str">
            <v>COMPOSIÇÕES AUXILIARES</v>
          </cell>
          <cell r="AH2334">
            <v>0</v>
          </cell>
          <cell r="AI2334">
            <v>0</v>
          </cell>
        </row>
        <row r="2335">
          <cell r="G2335">
            <v>73307</v>
          </cell>
          <cell r="H2335" t="str">
            <v>MANUTENCAO - GRUPO GERADOR 150 KVA</v>
          </cell>
          <cell r="I2335" t="str">
            <v>H</v>
          </cell>
          <cell r="J2335">
            <v>1.3</v>
          </cell>
          <cell r="K2335" t="str">
            <v>INSUMO</v>
          </cell>
          <cell r="L2335">
            <v>25019</v>
          </cell>
          <cell r="M2335" t="str">
            <v>GRUPO GERADOR, 150/170 KVA, MOTOR A DIESEL 210 CV, ESTACIONÁRIO</v>
          </cell>
          <cell r="N2335" t="str">
            <v>UN</v>
          </cell>
          <cell r="O2335">
            <v>2.4999999999999998E-5</v>
          </cell>
          <cell r="P2335">
            <v>51949.97</v>
          </cell>
          <cell r="Q2335">
            <v>1.29</v>
          </cell>
          <cell r="AD2335" t="str">
            <v>CHOR</v>
          </cell>
          <cell r="AE2335" t="str">
            <v>CUSTOS HORÁRIOS DE MÁQUINAS E EQUIPAMENTOS</v>
          </cell>
          <cell r="AF2335">
            <v>329</v>
          </cell>
          <cell r="AG2335" t="str">
            <v>COMPOSIÇÕES AUXILIARES</v>
          </cell>
          <cell r="AH2335">
            <v>0</v>
          </cell>
          <cell r="AI2335">
            <v>0</v>
          </cell>
        </row>
        <row r="2336">
          <cell r="G2336">
            <v>73308</v>
          </cell>
          <cell r="H2336" t="str">
            <v>DISTRIBUIDOR DE AGREGADOS AUTOPROPELIDO CAP 3 M3, A DIESEL, 6 CC, 140 CV - DEPRECIACAO</v>
          </cell>
          <cell r="I2336" t="str">
            <v>H</v>
          </cell>
          <cell r="J2336">
            <v>81.93</v>
          </cell>
          <cell r="R2336">
            <v>0</v>
          </cell>
          <cell r="S2336">
            <v>0</v>
          </cell>
          <cell r="T2336">
            <v>0</v>
          </cell>
          <cell r="U2336">
            <v>0</v>
          </cell>
          <cell r="V2336">
            <v>81.93</v>
          </cell>
          <cell r="W2336">
            <v>100</v>
          </cell>
          <cell r="X2336">
            <v>0</v>
          </cell>
          <cell r="Y2336">
            <v>0</v>
          </cell>
          <cell r="Z2336">
            <v>0</v>
          </cell>
          <cell r="AA2336">
            <v>0</v>
          </cell>
          <cell r="AB2336" t="str">
            <v>CAIXA REFERENCIAL</v>
          </cell>
          <cell r="AD2336" t="str">
            <v>CHOR</v>
          </cell>
          <cell r="AE2336" t="str">
            <v>CUSTOS HORÁRIOS DE MÁQUINAS E EQUIPAMENTOS</v>
          </cell>
          <cell r="AF2336">
            <v>329</v>
          </cell>
          <cell r="AG2336" t="str">
            <v>COMPOSIÇÕES AUXILIARES</v>
          </cell>
          <cell r="AH2336">
            <v>0</v>
          </cell>
          <cell r="AI2336">
            <v>0</v>
          </cell>
        </row>
        <row r="2337">
          <cell r="G2337">
            <v>73308</v>
          </cell>
          <cell r="H2337" t="str">
            <v>DISTRIBUIDOR DE AGREGADOS AUTOPROPELIDO CAP 3 M3, A DIESEL, 6 CC, 140 CV - DEPRECIACAO</v>
          </cell>
          <cell r="I2337" t="str">
            <v>H</v>
          </cell>
          <cell r="J2337">
            <v>81.93</v>
          </cell>
          <cell r="K2337" t="str">
            <v>INSUMO</v>
          </cell>
          <cell r="L2337">
            <v>26039</v>
          </cell>
          <cell r="M2337" t="str">
            <v>DISTRIBUIDOR DE AGREGADOS AUTOPROPELIDO ROMANELLI DAR 5000 , CAP 3 M3, A DIESEL,  6 CC, 140 CV, OU EQUIVALENTE</v>
          </cell>
          <cell r="N2337" t="str">
            <v>UN</v>
          </cell>
          <cell r="O2337">
            <v>1.25E-4</v>
          </cell>
          <cell r="P2337">
            <v>655475.52</v>
          </cell>
          <cell r="Q2337">
            <v>81.93</v>
          </cell>
          <cell r="AD2337" t="str">
            <v>CHOR</v>
          </cell>
          <cell r="AE2337" t="str">
            <v>CUSTOS HORÁRIOS DE MÁQUINAS E EQUIPAMENTOS</v>
          </cell>
          <cell r="AF2337">
            <v>329</v>
          </cell>
          <cell r="AG2337" t="str">
            <v>COMPOSIÇÕES AUXILIARES</v>
          </cell>
          <cell r="AH2337">
            <v>0</v>
          </cell>
          <cell r="AI2337">
            <v>0</v>
          </cell>
        </row>
        <row r="2338">
          <cell r="G2338">
            <v>73309</v>
          </cell>
          <cell r="H2338" t="str">
            <v>ROLO COMPACTADOR VIBRATORIO PE DE CARNEIRO PARA SOLOS, POTENCIA 80HP, PESO MÁXIMO OPERACIONAL 8,8T - DEPRECIACAO</v>
          </cell>
          <cell r="I2338" t="str">
            <v>H</v>
          </cell>
          <cell r="J2338">
            <v>17.43</v>
          </cell>
          <cell r="R2338">
            <v>0</v>
          </cell>
          <cell r="S2338">
            <v>0</v>
          </cell>
          <cell r="T2338">
            <v>0</v>
          </cell>
          <cell r="U2338">
            <v>0</v>
          </cell>
          <cell r="V2338">
            <v>17.43</v>
          </cell>
          <cell r="W2338">
            <v>100</v>
          </cell>
          <cell r="X2338">
            <v>0</v>
          </cell>
          <cell r="Y2338">
            <v>0</v>
          </cell>
          <cell r="Z2338">
            <v>0</v>
          </cell>
          <cell r="AA2338">
            <v>0</v>
          </cell>
          <cell r="AB2338" t="str">
            <v>CAIXA REFERENCIAL</v>
          </cell>
          <cell r="AD2338" t="str">
            <v>CHOR</v>
          </cell>
          <cell r="AE2338" t="str">
            <v>CUSTOS HORÁRIOS DE MÁQUINAS E EQUIPAMENTOS</v>
          </cell>
          <cell r="AF2338">
            <v>329</v>
          </cell>
          <cell r="AG2338" t="str">
            <v>COMPOSIÇÕES AUXILIARES</v>
          </cell>
          <cell r="AH2338">
            <v>0</v>
          </cell>
          <cell r="AI2338">
            <v>0</v>
          </cell>
        </row>
        <row r="2339">
          <cell r="G2339">
            <v>73309</v>
          </cell>
          <cell r="H2339" t="str">
            <v>ROLO COMPACTADOR VIBRATORIO PE DE CARNEIRO PARA SOLOS, POTENCIA 80HP, PESO MÁXIMO OPERACIONAL 8,8T - DEPRECIACAO</v>
          </cell>
          <cell r="I2339" t="str">
            <v>H</v>
          </cell>
          <cell r="J2339">
            <v>17.43</v>
          </cell>
          <cell r="K2339" t="str">
            <v>INSUMO</v>
          </cell>
          <cell r="L2339">
            <v>14513</v>
          </cell>
          <cell r="M2339" t="str">
            <v>ROLO COMPACTADOR VIBRATÓRIO PÉ DE CARNEIRO PARA SOLOS, DYNAPAC, MODELO CA-150P, POTÊNCIA 80HP - PESO MÁXIMO OPERACIONAL 8,8T - IMPACTO DINÂMICO 14,58T</v>
          </cell>
          <cell r="N2339" t="str">
            <v>UN</v>
          </cell>
          <cell r="O2339">
            <v>7.1400000000000001E-5</v>
          </cell>
          <cell r="P2339">
            <v>244146.21</v>
          </cell>
          <cell r="Q2339">
            <v>17.43</v>
          </cell>
          <cell r="AD2339" t="str">
            <v>CHOR</v>
          </cell>
          <cell r="AE2339" t="str">
            <v>CUSTOS HORÁRIOS DE MÁQUINAS E EQUIPAMENTOS</v>
          </cell>
          <cell r="AF2339">
            <v>329</v>
          </cell>
          <cell r="AG2339" t="str">
            <v>COMPOSIÇÕES AUXILIARES</v>
          </cell>
          <cell r="AH2339">
            <v>0</v>
          </cell>
          <cell r="AI2339">
            <v>0</v>
          </cell>
        </row>
        <row r="2340">
          <cell r="G2340">
            <v>73310</v>
          </cell>
          <cell r="H2340" t="str">
            <v>CUSTO HORARIO COM DEPRECIACAO E JUROS-RETRO-ESCAVADEIRA SOBRE RODAS - CASE 580 H - 74 HP</v>
          </cell>
          <cell r="I2340" t="str">
            <v>H</v>
          </cell>
          <cell r="J2340">
            <v>25.26</v>
          </cell>
          <cell r="R2340">
            <v>0</v>
          </cell>
          <cell r="S2340">
            <v>0</v>
          </cell>
          <cell r="T2340">
            <v>0</v>
          </cell>
          <cell r="U2340">
            <v>0</v>
          </cell>
          <cell r="V2340">
            <v>25.25</v>
          </cell>
          <cell r="W2340">
            <v>100</v>
          </cell>
          <cell r="X2340">
            <v>0</v>
          </cell>
          <cell r="Y2340">
            <v>0</v>
          </cell>
          <cell r="Z2340">
            <v>0</v>
          </cell>
          <cell r="AA2340">
            <v>0</v>
          </cell>
          <cell r="AB2340" t="str">
            <v>CAIXA REFERENCIAL</v>
          </cell>
          <cell r="AD2340" t="str">
            <v>CHOR</v>
          </cell>
          <cell r="AE2340" t="str">
            <v>CUSTOS HORÁRIOS DE MÁQUINAS E EQUIPAMENTOS</v>
          </cell>
          <cell r="AF2340">
            <v>329</v>
          </cell>
          <cell r="AG2340" t="str">
            <v>COMPOSIÇÕES AUXILIARES</v>
          </cell>
          <cell r="AH2340">
            <v>0</v>
          </cell>
          <cell r="AI2340">
            <v>0</v>
          </cell>
        </row>
        <row r="2341">
          <cell r="G2341">
            <v>73310</v>
          </cell>
          <cell r="H2341" t="str">
            <v>CUSTO HORARIO COM DEPRECIACAO E JUROS-RETRO-ESCAVADEIRA SOBRE RODAS - CASE 580 H - 74 HP</v>
          </cell>
          <cell r="I2341" t="str">
            <v>H</v>
          </cell>
          <cell r="J2341">
            <v>25.26</v>
          </cell>
          <cell r="K2341" t="str">
            <v>INSUMO</v>
          </cell>
          <cell r="L2341">
            <v>6046</v>
          </cell>
          <cell r="M2341" t="str">
            <v>RETROESCAVADEIRA SOBRE RODAS, TRAÇÃO 4X4, POTÊNCIA MÍN. 70HP, CAÇAMBA CAP. MIN. 0,7M3, PESO OPERACIONAL MIN. 6500 KG, PROFUNDIDADE DE ESCAVAÇÃO SUPERIOR A 4,00M.</v>
          </cell>
          <cell r="N2341" t="str">
            <v>UN</v>
          </cell>
          <cell r="O2341">
            <v>1.148E-4</v>
          </cell>
          <cell r="P2341">
            <v>220000</v>
          </cell>
          <cell r="Q2341">
            <v>25.25</v>
          </cell>
          <cell r="AD2341" t="str">
            <v>CHOR</v>
          </cell>
          <cell r="AE2341" t="str">
            <v>CUSTOS HORÁRIOS DE MÁQUINAS E EQUIPAMENTOS</v>
          </cell>
          <cell r="AF2341">
            <v>329</v>
          </cell>
          <cell r="AG2341" t="str">
            <v>COMPOSIÇÕES AUXILIARES</v>
          </cell>
          <cell r="AH2341">
            <v>0</v>
          </cell>
          <cell r="AI2341">
            <v>0</v>
          </cell>
        </row>
        <row r="2342">
          <cell r="G2342">
            <v>73311</v>
          </cell>
          <cell r="H2342" t="str">
            <v>CUSTOS C/MATERIAL OPERACAO - GRUPO GERADOR 150 KVA</v>
          </cell>
          <cell r="I2342" t="str">
            <v>H</v>
          </cell>
          <cell r="J2342">
            <v>75.17</v>
          </cell>
          <cell r="R2342">
            <v>0</v>
          </cell>
          <cell r="S2342">
            <v>0</v>
          </cell>
          <cell r="T2342">
            <v>75.16</v>
          </cell>
          <cell r="U2342">
            <v>100</v>
          </cell>
          <cell r="V2342">
            <v>0</v>
          </cell>
          <cell r="W2342">
            <v>0</v>
          </cell>
          <cell r="X2342">
            <v>0</v>
          </cell>
          <cell r="Y2342">
            <v>0</v>
          </cell>
          <cell r="Z2342">
            <v>0</v>
          </cell>
          <cell r="AA2342">
            <v>0</v>
          </cell>
          <cell r="AB2342" t="str">
            <v>CAIXA REFERENCIAL</v>
          </cell>
          <cell r="AD2342" t="str">
            <v>CHOR</v>
          </cell>
          <cell r="AE2342" t="str">
            <v>CUSTOS HORÁRIOS DE MÁQUINAS E EQUIPAMENTOS</v>
          </cell>
          <cell r="AF2342">
            <v>329</v>
          </cell>
          <cell r="AG2342" t="str">
            <v>COMPOSIÇÕES AUXILIARES</v>
          </cell>
          <cell r="AH2342">
            <v>0</v>
          </cell>
          <cell r="AI2342">
            <v>0</v>
          </cell>
        </row>
        <row r="2343">
          <cell r="G2343">
            <v>73311</v>
          </cell>
          <cell r="H2343" t="str">
            <v>CUSTOS C/MATERIAL OPERACAO - GRUPO GERADOR 150 KVA</v>
          </cell>
          <cell r="I2343" t="str">
            <v>H</v>
          </cell>
          <cell r="J2343">
            <v>75.17</v>
          </cell>
          <cell r="K2343" t="str">
            <v>INSUMO</v>
          </cell>
          <cell r="L2343">
            <v>4221</v>
          </cell>
          <cell r="M2343" t="str">
            <v>OLEO DIESEL COMBUSTIVEL COMUM</v>
          </cell>
          <cell r="N2343" t="str">
            <v>L</v>
          </cell>
          <cell r="O2343">
            <v>32.4</v>
          </cell>
          <cell r="P2343">
            <v>2.3199999999999998</v>
          </cell>
          <cell r="Q2343">
            <v>75.16</v>
          </cell>
          <cell r="AD2343" t="str">
            <v>CHOR</v>
          </cell>
          <cell r="AE2343" t="str">
            <v>CUSTOS HORÁRIOS DE MÁQUINAS E EQUIPAMENTOS</v>
          </cell>
          <cell r="AF2343">
            <v>329</v>
          </cell>
          <cell r="AG2343" t="str">
            <v>COMPOSIÇÕES AUXILIARES</v>
          </cell>
          <cell r="AH2343">
            <v>0</v>
          </cell>
          <cell r="AI2343">
            <v>0</v>
          </cell>
        </row>
        <row r="2344">
          <cell r="G2344">
            <v>73312</v>
          </cell>
          <cell r="H2344" t="str">
            <v>DISTRIBUIDOR DE AGREGADOS AUTOPROPELIDO CAP 3 M3, A DIESEL, 6 CC, 140 CV - MANUTENCAO</v>
          </cell>
          <cell r="I2344" t="str">
            <v>H</v>
          </cell>
          <cell r="J2344">
            <v>40.97</v>
          </cell>
          <cell r="R2344">
            <v>0</v>
          </cell>
          <cell r="S2344">
            <v>0</v>
          </cell>
          <cell r="T2344">
            <v>0</v>
          </cell>
          <cell r="U2344">
            <v>0</v>
          </cell>
          <cell r="V2344">
            <v>40.96</v>
          </cell>
          <cell r="W2344">
            <v>100</v>
          </cell>
          <cell r="X2344">
            <v>0</v>
          </cell>
          <cell r="Y2344">
            <v>0</v>
          </cell>
          <cell r="Z2344">
            <v>0</v>
          </cell>
          <cell r="AA2344">
            <v>0</v>
          </cell>
          <cell r="AB2344" t="str">
            <v>CAIXA REFERENCIAL</v>
          </cell>
          <cell r="AD2344" t="str">
            <v>CHOR</v>
          </cell>
          <cell r="AE2344" t="str">
            <v>CUSTOS HORÁRIOS DE MÁQUINAS E EQUIPAMENTOS</v>
          </cell>
          <cell r="AF2344">
            <v>329</v>
          </cell>
          <cell r="AG2344" t="str">
            <v>COMPOSIÇÕES AUXILIARES</v>
          </cell>
          <cell r="AH2344">
            <v>0</v>
          </cell>
          <cell r="AI2344">
            <v>0</v>
          </cell>
        </row>
        <row r="2345">
          <cell r="G2345">
            <v>73312</v>
          </cell>
          <cell r="H2345" t="str">
            <v>DISTRIBUIDOR DE AGREGADOS AUTOPROPELIDO CAP 3 M3, A DIESEL, 6 CC, 140 CV - MANUTENCAO</v>
          </cell>
          <cell r="I2345" t="str">
            <v>H</v>
          </cell>
          <cell r="J2345">
            <v>40.97</v>
          </cell>
          <cell r="K2345" t="str">
            <v>INSUMO</v>
          </cell>
          <cell r="L2345">
            <v>26039</v>
          </cell>
          <cell r="M2345" t="str">
            <v>DISTRIBUIDOR DE AGREGADOS AUTOPROPELIDO ROMANELLI DAR 5000 , CAP 3 M3, A DIESEL,  6 CC, 140 CV, OU EQUIVALENTE</v>
          </cell>
          <cell r="N2345" t="str">
            <v>UN</v>
          </cell>
          <cell r="O2345">
            <v>6.2500000000000001E-5</v>
          </cell>
          <cell r="P2345">
            <v>655475.52</v>
          </cell>
          <cell r="Q2345">
            <v>40.96</v>
          </cell>
          <cell r="AD2345" t="str">
            <v>CHOR</v>
          </cell>
          <cell r="AE2345" t="str">
            <v>CUSTOS HORÁRIOS DE MÁQUINAS E EQUIPAMENTOS</v>
          </cell>
          <cell r="AF2345">
            <v>329</v>
          </cell>
          <cell r="AG2345" t="str">
            <v>COMPOSIÇÕES AUXILIARES</v>
          </cell>
          <cell r="AH2345">
            <v>0</v>
          </cell>
          <cell r="AI2345">
            <v>0</v>
          </cell>
        </row>
        <row r="2346">
          <cell r="G2346">
            <v>73313</v>
          </cell>
          <cell r="H2346" t="str">
            <v>ROLO COMPACTADOR VIBRATORIO PE DE CARNEIRO PARA SOLOS, POTENCIA 80HP, PESO MÁXIMO OPERACIONAL 8,8T - JUROS</v>
          </cell>
          <cell r="I2346" t="str">
            <v>H</v>
          </cell>
          <cell r="J2346">
            <v>8.7200000000000006</v>
          </cell>
          <cell r="R2346">
            <v>0</v>
          </cell>
          <cell r="S2346">
            <v>0</v>
          </cell>
          <cell r="T2346">
            <v>0</v>
          </cell>
          <cell r="U2346">
            <v>0</v>
          </cell>
          <cell r="V2346">
            <v>8.7100000000000009</v>
          </cell>
          <cell r="W2346">
            <v>100</v>
          </cell>
          <cell r="X2346">
            <v>0</v>
          </cell>
          <cell r="Y2346">
            <v>0</v>
          </cell>
          <cell r="Z2346">
            <v>0</v>
          </cell>
          <cell r="AA2346">
            <v>0</v>
          </cell>
          <cell r="AB2346" t="str">
            <v>CAIXA REFERENCIAL</v>
          </cell>
          <cell r="AD2346" t="str">
            <v>CHOR</v>
          </cell>
          <cell r="AE2346" t="str">
            <v>CUSTOS HORÁRIOS DE MÁQUINAS E EQUIPAMENTOS</v>
          </cell>
          <cell r="AF2346">
            <v>329</v>
          </cell>
          <cell r="AG2346" t="str">
            <v>COMPOSIÇÕES AUXILIARES</v>
          </cell>
          <cell r="AH2346">
            <v>0</v>
          </cell>
          <cell r="AI2346">
            <v>0</v>
          </cell>
        </row>
        <row r="2347">
          <cell r="G2347">
            <v>73313</v>
          </cell>
          <cell r="H2347" t="str">
            <v>ROLO COMPACTADOR VIBRATORIO PE DE CARNEIRO PARA SOLOS, POTENCIA 80HP, PESO MÁXIMO OPERACIONAL 8,8T - JUROS</v>
          </cell>
          <cell r="I2347" t="str">
            <v>H</v>
          </cell>
          <cell r="J2347">
            <v>8.7200000000000006</v>
          </cell>
          <cell r="K2347" t="str">
            <v>INSUMO</v>
          </cell>
          <cell r="L2347">
            <v>14513</v>
          </cell>
          <cell r="M2347" t="str">
            <v>ROLO COMPACTADOR VIBRATÓRIO PÉ DE CARNEIRO PARA SOLOS, DYNAPAC, MODELO CA-150P, POTÊNCIA 80HP - PESO MÁXIMO OPERACIONAL 8,8T - IMPACTO DINÂMICO 14,58T</v>
          </cell>
          <cell r="N2347" t="str">
            <v>UN</v>
          </cell>
          <cell r="O2347">
            <v>3.57E-5</v>
          </cell>
          <cell r="P2347">
            <v>244146.21</v>
          </cell>
          <cell r="Q2347">
            <v>8.7100000000000009</v>
          </cell>
          <cell r="AD2347" t="str">
            <v>CHOR</v>
          </cell>
          <cell r="AE2347" t="str">
            <v>CUSTOS HORÁRIOS DE MÁQUINAS E EQUIPAMENTOS</v>
          </cell>
          <cell r="AF2347">
            <v>329</v>
          </cell>
          <cell r="AG2347" t="str">
            <v>COMPOSIÇÕES AUXILIARES</v>
          </cell>
          <cell r="AH2347">
            <v>0</v>
          </cell>
          <cell r="AI2347">
            <v>0</v>
          </cell>
        </row>
        <row r="2348">
          <cell r="G2348">
            <v>73314</v>
          </cell>
          <cell r="H2348" t="str">
            <v>CUSTO HORARIO COM MAO-DE-OBRA NA OPERACAO DIURNA-RETRO-ESCAVADEIRA SO-BRE RODAS - CASE 580 H - 74 HP</v>
          </cell>
          <cell r="I2348" t="str">
            <v>H</v>
          </cell>
          <cell r="J2348">
            <v>17.920000000000002</v>
          </cell>
          <cell r="R2348">
            <v>17.91</v>
          </cell>
          <cell r="S2348">
            <v>100</v>
          </cell>
          <cell r="T2348">
            <v>0</v>
          </cell>
          <cell r="U2348">
            <v>0</v>
          </cell>
          <cell r="V2348">
            <v>0</v>
          </cell>
          <cell r="W2348">
            <v>0</v>
          </cell>
          <cell r="X2348">
            <v>0</v>
          </cell>
          <cell r="Y2348">
            <v>0</v>
          </cell>
          <cell r="Z2348">
            <v>0</v>
          </cell>
          <cell r="AA2348">
            <v>0</v>
          </cell>
          <cell r="AB2348" t="str">
            <v>CAIXA REFERENCIAL</v>
          </cell>
          <cell r="AD2348" t="str">
            <v>CHOR</v>
          </cell>
          <cell r="AE2348" t="str">
            <v>CUSTOS HORÁRIOS DE MÁQUINAS E EQUIPAMENTOS</v>
          </cell>
          <cell r="AF2348">
            <v>329</v>
          </cell>
          <cell r="AG2348" t="str">
            <v>COMPOSIÇÕES AUXILIARES</v>
          </cell>
          <cell r="AH2348">
            <v>0</v>
          </cell>
          <cell r="AI2348">
            <v>0</v>
          </cell>
        </row>
        <row r="2349">
          <cell r="G2349">
            <v>73314</v>
          </cell>
          <cell r="H2349" t="str">
            <v>CUSTO HORARIO COM MAO-DE-OBRA NA OPERACAO DIURNA-RETRO-ESCAVADEIRA SO-BRE RODAS - CASE 580 H - 74 HP</v>
          </cell>
          <cell r="I2349" t="str">
            <v>H</v>
          </cell>
          <cell r="J2349">
            <v>17.920000000000002</v>
          </cell>
          <cell r="K2349" t="str">
            <v>INSUMO</v>
          </cell>
          <cell r="L2349">
            <v>10513</v>
          </cell>
          <cell r="M2349" t="str">
            <v>SERVENTE - PISO MENSAL (ENCARGO SOCIAL MENSALISTA)</v>
          </cell>
          <cell r="N2349" t="str">
            <v>MES</v>
          </cell>
          <cell r="O2349">
            <v>1.36364E-2</v>
          </cell>
          <cell r="P2349">
            <v>1313.94</v>
          </cell>
          <cell r="Q2349">
            <v>17.91</v>
          </cell>
          <cell r="AD2349" t="str">
            <v>CHOR</v>
          </cell>
          <cell r="AE2349" t="str">
            <v>CUSTOS HORÁRIOS DE MÁQUINAS E EQUIPAMENTOS</v>
          </cell>
          <cell r="AF2349">
            <v>329</v>
          </cell>
          <cell r="AG2349" t="str">
            <v>COMPOSIÇÕES AUXILIARES</v>
          </cell>
          <cell r="AH2349">
            <v>0</v>
          </cell>
          <cell r="AI2349">
            <v>0</v>
          </cell>
        </row>
        <row r="2350">
          <cell r="G2350">
            <v>73315</v>
          </cell>
          <cell r="H2350" t="str">
            <v>CUSTOS COMBUSTIVEL + MATERIAL NA OPERACAO DE ROLO VIBRATORIO TT SPV 84PE-DE-CARNEIRO</v>
          </cell>
          <cell r="I2350" t="str">
            <v>H</v>
          </cell>
          <cell r="J2350">
            <v>68.900000000000006</v>
          </cell>
          <cell r="R2350">
            <v>0</v>
          </cell>
          <cell r="S2350">
            <v>0</v>
          </cell>
          <cell r="T2350">
            <v>68.900000000000006</v>
          </cell>
          <cell r="U2350">
            <v>100</v>
          </cell>
          <cell r="V2350">
            <v>0</v>
          </cell>
          <cell r="W2350">
            <v>0</v>
          </cell>
          <cell r="X2350">
            <v>0</v>
          </cell>
          <cell r="Y2350">
            <v>0</v>
          </cell>
          <cell r="Z2350">
            <v>0</v>
          </cell>
          <cell r="AA2350">
            <v>0</v>
          </cell>
          <cell r="AB2350" t="str">
            <v>CAIXA REFERENCIAL</v>
          </cell>
          <cell r="AD2350" t="str">
            <v>CHOR</v>
          </cell>
          <cell r="AE2350" t="str">
            <v>CUSTOS HORÁRIOS DE MÁQUINAS E EQUIPAMENTOS</v>
          </cell>
          <cell r="AF2350">
            <v>329</v>
          </cell>
          <cell r="AG2350" t="str">
            <v>COMPOSIÇÕES AUXILIARES</v>
          </cell>
          <cell r="AH2350">
            <v>0</v>
          </cell>
          <cell r="AI2350">
            <v>0</v>
          </cell>
        </row>
        <row r="2351">
          <cell r="G2351">
            <v>73315</v>
          </cell>
          <cell r="H2351" t="str">
            <v>CUSTOS COMBUSTIVEL + MATERIAL NA OPERACAO DE ROLO VIBRATORIO TT SPV 84PE-DE-CARNEIRO</v>
          </cell>
          <cell r="I2351" t="str">
            <v>H</v>
          </cell>
          <cell r="J2351">
            <v>68.900000000000006</v>
          </cell>
          <cell r="K2351" t="str">
            <v>INSUMO</v>
          </cell>
          <cell r="L2351">
            <v>4221</v>
          </cell>
          <cell r="M2351" t="str">
            <v>OLEO DIESEL COMBUSTIVEL COMUM</v>
          </cell>
          <cell r="N2351" t="str">
            <v>L</v>
          </cell>
          <cell r="O2351">
            <v>29.7</v>
          </cell>
          <cell r="P2351">
            <v>2.3199999999999998</v>
          </cell>
          <cell r="Q2351">
            <v>68.900000000000006</v>
          </cell>
          <cell r="AD2351" t="str">
            <v>CHOR</v>
          </cell>
          <cell r="AE2351" t="str">
            <v>CUSTOS HORÁRIOS DE MÁQUINAS E EQUIPAMENTOS</v>
          </cell>
          <cell r="AF2351">
            <v>329</v>
          </cell>
          <cell r="AG2351" t="str">
            <v>COMPOSIÇÕES AUXILIARES</v>
          </cell>
          <cell r="AH2351">
            <v>0</v>
          </cell>
          <cell r="AI2351">
            <v>0</v>
          </cell>
        </row>
        <row r="2352">
          <cell r="G2352">
            <v>73316</v>
          </cell>
          <cell r="H2352" t="str">
            <v>CUSTO HORARIO COM MANUTENCAO-RETRO-ESCAVADEIRA SOBRE RODAS - CASE 580 H - 74 HP</v>
          </cell>
          <cell r="I2352" t="str">
            <v>H</v>
          </cell>
          <cell r="J2352">
            <v>14.67</v>
          </cell>
          <cell r="R2352">
            <v>0</v>
          </cell>
          <cell r="S2352">
            <v>0</v>
          </cell>
          <cell r="T2352">
            <v>0</v>
          </cell>
          <cell r="U2352">
            <v>0</v>
          </cell>
          <cell r="V2352">
            <v>14.67</v>
          </cell>
          <cell r="W2352">
            <v>100</v>
          </cell>
          <cell r="X2352">
            <v>0</v>
          </cell>
          <cell r="Y2352">
            <v>0</v>
          </cell>
          <cell r="Z2352">
            <v>0</v>
          </cell>
          <cell r="AA2352">
            <v>0</v>
          </cell>
          <cell r="AB2352" t="str">
            <v>CAIXA REFERENCIAL</v>
          </cell>
          <cell r="AD2352" t="str">
            <v>CHOR</v>
          </cell>
          <cell r="AE2352" t="str">
            <v>CUSTOS HORÁRIOS DE MÁQUINAS E EQUIPAMENTOS</v>
          </cell>
          <cell r="AF2352">
            <v>329</v>
          </cell>
          <cell r="AG2352" t="str">
            <v>COMPOSIÇÕES AUXILIARES</v>
          </cell>
          <cell r="AH2352">
            <v>0</v>
          </cell>
          <cell r="AI2352">
            <v>0</v>
          </cell>
        </row>
        <row r="2353">
          <cell r="G2353">
            <v>73316</v>
          </cell>
          <cell r="H2353" t="str">
            <v>CUSTO HORARIO COM MANUTENCAO-RETRO-ESCAVADEIRA SOBRE RODAS - CASE 580 H - 74 HP</v>
          </cell>
          <cell r="I2353" t="str">
            <v>H</v>
          </cell>
          <cell r="J2353">
            <v>14.67</v>
          </cell>
          <cell r="K2353" t="str">
            <v>INSUMO</v>
          </cell>
          <cell r="L2353">
            <v>6046</v>
          </cell>
          <cell r="M2353" t="str">
            <v>RETROESCAVADEIRA SOBRE RODAS, TRAÇÃO 4X4, POTÊNCIA MÍN. 70HP, CAÇAMBA CAP. MIN. 0,7M3, PESO OPERACIONAL MIN. 6500 KG, PROFUNDIDADE DE ESCAVAÇÃO SUPERIOR A 4,00M.</v>
          </cell>
          <cell r="N2353" t="str">
            <v>UN</v>
          </cell>
          <cell r="O2353">
            <v>6.6699999999999995E-5</v>
          </cell>
          <cell r="P2353">
            <v>220000</v>
          </cell>
          <cell r="Q2353">
            <v>14.67</v>
          </cell>
          <cell r="AD2353" t="str">
            <v>CHOR</v>
          </cell>
          <cell r="AE2353" t="str">
            <v>CUSTOS HORÁRIOS DE MÁQUINAS E EQUIPAMENTOS</v>
          </cell>
          <cell r="AF2353">
            <v>329</v>
          </cell>
          <cell r="AG2353" t="str">
            <v>COMPOSIÇÕES AUXILIARES</v>
          </cell>
          <cell r="AH2353">
            <v>0</v>
          </cell>
          <cell r="AI2353">
            <v>0</v>
          </cell>
        </row>
        <row r="2354">
          <cell r="G2354">
            <v>73317</v>
          </cell>
          <cell r="H2354" t="str">
            <v>CUSTO HORARIO COM MATERIAIS NA OPERACAO-RETRO-ESCAVADEIRA SOBRE RODAS - CASE 580 H - 74 HP</v>
          </cell>
          <cell r="I2354" t="str">
            <v>H</v>
          </cell>
          <cell r="J2354">
            <v>35.08</v>
          </cell>
          <cell r="R2354">
            <v>0</v>
          </cell>
          <cell r="S2354">
            <v>0</v>
          </cell>
          <cell r="T2354">
            <v>35.07</v>
          </cell>
          <cell r="U2354">
            <v>100</v>
          </cell>
          <cell r="V2354">
            <v>0</v>
          </cell>
          <cell r="W2354">
            <v>0</v>
          </cell>
          <cell r="X2354">
            <v>0</v>
          </cell>
          <cell r="Y2354">
            <v>0</v>
          </cell>
          <cell r="Z2354">
            <v>0</v>
          </cell>
          <cell r="AA2354">
            <v>0</v>
          </cell>
          <cell r="AB2354" t="str">
            <v>CAIXA REFERENCIAL</v>
          </cell>
          <cell r="AD2354" t="str">
            <v>CHOR</v>
          </cell>
          <cell r="AE2354" t="str">
            <v>CUSTOS HORÁRIOS DE MÁQUINAS E EQUIPAMENTOS</v>
          </cell>
          <cell r="AF2354">
            <v>329</v>
          </cell>
          <cell r="AG2354" t="str">
            <v>COMPOSIÇÕES AUXILIARES</v>
          </cell>
          <cell r="AH2354">
            <v>0</v>
          </cell>
          <cell r="AI2354">
            <v>0</v>
          </cell>
        </row>
        <row r="2355">
          <cell r="G2355">
            <v>73317</v>
          </cell>
          <cell r="H2355" t="str">
            <v>CUSTO HORARIO COM MATERIAIS NA OPERACAO-RETRO-ESCAVADEIRA SOBRE RODAS - CASE 580 H - 74 HP</v>
          </cell>
          <cell r="I2355" t="str">
            <v>H</v>
          </cell>
          <cell r="J2355">
            <v>35.08</v>
          </cell>
          <cell r="K2355" t="str">
            <v>INSUMO</v>
          </cell>
          <cell r="L2355">
            <v>4221</v>
          </cell>
          <cell r="M2355" t="str">
            <v>OLEO DIESEL COMBUSTIVEL COMUM</v>
          </cell>
          <cell r="N2355" t="str">
            <v>L</v>
          </cell>
          <cell r="O2355">
            <v>15.12</v>
          </cell>
          <cell r="P2355">
            <v>2.3199999999999998</v>
          </cell>
          <cell r="Q2355">
            <v>35.07</v>
          </cell>
          <cell r="AD2355" t="str">
            <v>CHOR</v>
          </cell>
          <cell r="AE2355" t="str">
            <v>CUSTOS HORÁRIOS DE MÁQUINAS E EQUIPAMENTOS</v>
          </cell>
          <cell r="AF2355">
            <v>329</v>
          </cell>
          <cell r="AG2355" t="str">
            <v>COMPOSIÇÕES AUXILIARES</v>
          </cell>
          <cell r="AH2355">
            <v>0</v>
          </cell>
          <cell r="AI2355">
            <v>0</v>
          </cell>
        </row>
        <row r="2356">
          <cell r="G2356">
            <v>73319</v>
          </cell>
          <cell r="H2356" t="str">
            <v>CUSTO HORARIO COM DEPRECIACAO E JUROS - COMPRESSOR ATLAS COPCO - XA80  170 PCM 80 HP</v>
          </cell>
          <cell r="I2356" t="str">
            <v>H</v>
          </cell>
          <cell r="J2356">
            <v>12.84</v>
          </cell>
          <cell r="R2356">
            <v>0</v>
          </cell>
          <cell r="S2356">
            <v>0</v>
          </cell>
          <cell r="T2356">
            <v>0</v>
          </cell>
          <cell r="U2356">
            <v>0</v>
          </cell>
          <cell r="V2356">
            <v>12.83</v>
          </cell>
          <cell r="W2356">
            <v>100</v>
          </cell>
          <cell r="X2356">
            <v>0</v>
          </cell>
          <cell r="Y2356">
            <v>0</v>
          </cell>
          <cell r="Z2356">
            <v>0</v>
          </cell>
          <cell r="AA2356">
            <v>0</v>
          </cell>
          <cell r="AB2356" t="str">
            <v>CAIXA REFERENCIAL</v>
          </cell>
          <cell r="AD2356" t="str">
            <v>CHOR</v>
          </cell>
          <cell r="AE2356" t="str">
            <v>CUSTOS HORÁRIOS DE MÁQUINAS E EQUIPAMENTOS</v>
          </cell>
          <cell r="AF2356">
            <v>329</v>
          </cell>
          <cell r="AG2356" t="str">
            <v>COMPOSIÇÕES AUXILIARES</v>
          </cell>
          <cell r="AH2356">
            <v>0</v>
          </cell>
          <cell r="AI2356">
            <v>0</v>
          </cell>
        </row>
        <row r="2357">
          <cell r="G2357">
            <v>73319</v>
          </cell>
          <cell r="H2357" t="str">
            <v>CUSTO HORARIO COM DEPRECIACAO E JUROS - COMPRESSOR ATLAS COPCO - XA80  170 PCM 80 HP</v>
          </cell>
          <cell r="I2357" t="str">
            <v>H</v>
          </cell>
          <cell r="J2357">
            <v>12.84</v>
          </cell>
          <cell r="K2357" t="str">
            <v>INSUMO</v>
          </cell>
          <cell r="L2357">
            <v>1507</v>
          </cell>
          <cell r="M2357" t="str">
            <v>COMPRESSOR DE AR - REBOCAVEL - ATLAS COPCO XA-90 MWD - DESCARGA LIVRE EFETIVA 180 PCM - PRESSAO DE TRABALHO 102 PSI - MOTOR A DIESEL 89CV</v>
          </cell>
          <cell r="N2357" t="str">
            <v>UN</v>
          </cell>
          <cell r="O2357">
            <v>1.874E-4</v>
          </cell>
          <cell r="P2357">
            <v>68513</v>
          </cell>
          <cell r="Q2357">
            <v>12.83</v>
          </cell>
          <cell r="AD2357" t="str">
            <v>CHOR</v>
          </cell>
          <cell r="AE2357" t="str">
            <v>CUSTOS HORÁRIOS DE MÁQUINAS E EQUIPAMENTOS</v>
          </cell>
          <cell r="AF2357">
            <v>329</v>
          </cell>
          <cell r="AG2357" t="str">
            <v>COMPOSIÇÕES AUXILIARES</v>
          </cell>
          <cell r="AH2357">
            <v>0</v>
          </cell>
          <cell r="AI2357">
            <v>0</v>
          </cell>
        </row>
        <row r="2358">
          <cell r="G2358">
            <v>73321</v>
          </cell>
          <cell r="H2358" t="str">
            <v>GRUPO GERADOR TRANSPORTAVEL SOBRE RODAS 60/66KVA (CP) DIESEL 85CV     (1.800RPM) - EXCL OPERADOR</v>
          </cell>
          <cell r="I2358" t="str">
            <v>H</v>
          </cell>
          <cell r="J2358">
            <v>42.82</v>
          </cell>
          <cell r="R2358">
            <v>0</v>
          </cell>
          <cell r="S2358">
            <v>0</v>
          </cell>
          <cell r="T2358">
            <v>38.74</v>
          </cell>
          <cell r="U2358">
            <v>90.47</v>
          </cell>
          <cell r="V2358">
            <v>4.08</v>
          </cell>
          <cell r="W2358">
            <v>9.52</v>
          </cell>
          <cell r="X2358">
            <v>0</v>
          </cell>
          <cell r="Y2358">
            <v>0</v>
          </cell>
          <cell r="Z2358">
            <v>0</v>
          </cell>
          <cell r="AA2358">
            <v>0</v>
          </cell>
          <cell r="AB2358" t="str">
            <v>CAIXA REFERENCIAL</v>
          </cell>
          <cell r="AD2358" t="str">
            <v>CHOR</v>
          </cell>
          <cell r="AE2358" t="str">
            <v>CUSTOS HORÁRIOS DE MÁQUINAS E EQUIPAMENTOS</v>
          </cell>
          <cell r="AF2358">
            <v>329</v>
          </cell>
          <cell r="AG2358" t="str">
            <v>COMPOSIÇÕES AUXILIARES</v>
          </cell>
          <cell r="AH2358">
            <v>0</v>
          </cell>
          <cell r="AI2358">
            <v>0</v>
          </cell>
        </row>
        <row r="2359">
          <cell r="G2359">
            <v>73321</v>
          </cell>
          <cell r="H2359" t="str">
            <v>GRUPO GERADOR TRANSPORTAVEL SOBRE RODAS 60/66KVA (CP) DIESEL 85CV     (1.800RPM) - EXCL OPERADOR</v>
          </cell>
          <cell r="I2359" t="str">
            <v>H</v>
          </cell>
          <cell r="J2359">
            <v>42.82</v>
          </cell>
          <cell r="K2359" t="str">
            <v>INSUMO</v>
          </cell>
          <cell r="L2359">
            <v>4221</v>
          </cell>
          <cell r="M2359" t="str">
            <v>OLEO DIESEL COMBUSTIVEL COMUM</v>
          </cell>
          <cell r="N2359" t="str">
            <v>L</v>
          </cell>
          <cell r="O2359">
            <v>14.3</v>
          </cell>
          <cell r="P2359">
            <v>2.3199999999999998</v>
          </cell>
          <cell r="Q2359">
            <v>33.17</v>
          </cell>
          <cell r="AD2359" t="str">
            <v>CHOR</v>
          </cell>
          <cell r="AE2359" t="str">
            <v>CUSTOS HORÁRIOS DE MÁQUINAS E EQUIPAMENTOS</v>
          </cell>
          <cell r="AF2359">
            <v>329</v>
          </cell>
          <cell r="AG2359" t="str">
            <v>COMPOSIÇÕES AUXILIARES</v>
          </cell>
          <cell r="AH2359">
            <v>0</v>
          </cell>
          <cell r="AI2359">
            <v>0</v>
          </cell>
        </row>
        <row r="2360">
          <cell r="G2360">
            <v>73321</v>
          </cell>
          <cell r="H2360" t="str">
            <v>GRUPO GERADOR TRANSPORTAVEL SOBRE RODAS 60/66KVA (CP) DIESEL 85CV     (1.800RPM) - EXCL OPERADOR</v>
          </cell>
          <cell r="I2360" t="str">
            <v>H</v>
          </cell>
          <cell r="J2360">
            <v>42.82</v>
          </cell>
          <cell r="K2360" t="str">
            <v>INSUMO</v>
          </cell>
          <cell r="L2360">
            <v>4227</v>
          </cell>
          <cell r="M2360" t="str">
            <v>ÓLEO LUBRIFICANTE PARA MOTORES DE EQUIPAMENTOS PESADOS (CAMINHÕES, TRATORES, RETROS E ETC...)</v>
          </cell>
          <cell r="N2360" t="str">
            <v>L</v>
          </cell>
          <cell r="O2360">
            <v>0.44999999999999996</v>
          </cell>
          <cell r="P2360">
            <v>10.43</v>
          </cell>
          <cell r="Q2360">
            <v>4.6900000000000004</v>
          </cell>
          <cell r="AD2360" t="str">
            <v>CHOR</v>
          </cell>
          <cell r="AE2360" t="str">
            <v>CUSTOS HORÁRIOS DE MÁQUINAS E EQUIPAMENTOS</v>
          </cell>
          <cell r="AF2360">
            <v>329</v>
          </cell>
          <cell r="AG2360" t="str">
            <v>COMPOSIÇÕES AUXILIARES</v>
          </cell>
          <cell r="AH2360">
            <v>0</v>
          </cell>
          <cell r="AI2360">
            <v>0</v>
          </cell>
        </row>
        <row r="2361">
          <cell r="G2361">
            <v>73321</v>
          </cell>
          <cell r="H2361" t="str">
            <v>GRUPO GERADOR TRANSPORTAVEL SOBRE RODAS 60/66KVA (CP) DIESEL 85CV     (1.800RPM) - EXCL OPERADOR</v>
          </cell>
          <cell r="I2361" t="str">
            <v>H</v>
          </cell>
          <cell r="J2361">
            <v>42.82</v>
          </cell>
          <cell r="K2361" t="str">
            <v>INSUMO</v>
          </cell>
          <cell r="L2361">
            <v>4229</v>
          </cell>
          <cell r="M2361" t="str">
            <v>GRAXA LUBRIFICANTE</v>
          </cell>
          <cell r="N2361" t="str">
            <v>KG</v>
          </cell>
          <cell r="O2361">
            <v>6.9999999999999993E-2</v>
          </cell>
          <cell r="P2361">
            <v>12.49</v>
          </cell>
          <cell r="Q2361">
            <v>0.87</v>
          </cell>
          <cell r="AD2361" t="str">
            <v>CHOR</v>
          </cell>
          <cell r="AE2361" t="str">
            <v>CUSTOS HORÁRIOS DE MÁQUINAS E EQUIPAMENTOS</v>
          </cell>
          <cell r="AF2361">
            <v>329</v>
          </cell>
          <cell r="AG2361" t="str">
            <v>COMPOSIÇÕES AUXILIARES</v>
          </cell>
          <cell r="AH2361">
            <v>0</v>
          </cell>
          <cell r="AI2361">
            <v>0</v>
          </cell>
        </row>
        <row r="2362">
          <cell r="G2362">
            <v>73321</v>
          </cell>
          <cell r="H2362" t="str">
            <v>GRUPO GERADOR TRANSPORTAVEL SOBRE RODAS 60/66KVA (CP) DIESEL 85CV     (1.800RPM) - EXCL OPERADOR</v>
          </cell>
          <cell r="I2362" t="str">
            <v>H</v>
          </cell>
          <cell r="J2362">
            <v>42.82</v>
          </cell>
          <cell r="K2362" t="str">
            <v>INSUMO</v>
          </cell>
          <cell r="L2362">
            <v>13910</v>
          </cell>
          <cell r="M2362" t="str">
            <v>GRUPO GERADOR C/ MOTOR DIESEL * 85 CV *, REBOCAVEL * 60 A 66 KVA</v>
          </cell>
          <cell r="N2362" t="str">
            <v>UN</v>
          </cell>
          <cell r="O2362">
            <v>1.26E-4</v>
          </cell>
          <cell r="P2362">
            <v>32387.22</v>
          </cell>
          <cell r="Q2362">
            <v>4.08</v>
          </cell>
          <cell r="AD2362" t="str">
            <v>CHOR</v>
          </cell>
          <cell r="AE2362" t="str">
            <v>CUSTOS HORÁRIOS DE MÁQUINAS E EQUIPAMENTOS</v>
          </cell>
          <cell r="AF2362">
            <v>329</v>
          </cell>
          <cell r="AG2362" t="str">
            <v>COMPOSIÇÕES AUXILIARES</v>
          </cell>
          <cell r="AH2362">
            <v>0</v>
          </cell>
          <cell r="AI2362">
            <v>0</v>
          </cell>
        </row>
        <row r="2363">
          <cell r="G2363">
            <v>73322</v>
          </cell>
          <cell r="H2363" t="str">
            <v>CUSTO HORARIO COM MATERIAIS NA OPERACAO - COMPRESSOR ATLAS COPCO - XA 80 170 PCM 80 HP</v>
          </cell>
          <cell r="I2363" t="str">
            <v>H</v>
          </cell>
          <cell r="J2363">
            <v>33.409999999999997</v>
          </cell>
          <cell r="R2363">
            <v>0</v>
          </cell>
          <cell r="S2363">
            <v>0</v>
          </cell>
          <cell r="T2363">
            <v>33.4</v>
          </cell>
          <cell r="U2363">
            <v>100</v>
          </cell>
          <cell r="V2363">
            <v>0</v>
          </cell>
          <cell r="W2363">
            <v>0</v>
          </cell>
          <cell r="X2363">
            <v>0</v>
          </cell>
          <cell r="Y2363">
            <v>0</v>
          </cell>
          <cell r="Z2363">
            <v>0</v>
          </cell>
          <cell r="AA2363">
            <v>0</v>
          </cell>
          <cell r="AB2363" t="str">
            <v>CAIXA REFERENCIAL</v>
          </cell>
          <cell r="AD2363" t="str">
            <v>CHOR</v>
          </cell>
          <cell r="AE2363" t="str">
            <v>CUSTOS HORÁRIOS DE MÁQUINAS E EQUIPAMENTOS</v>
          </cell>
          <cell r="AF2363">
            <v>329</v>
          </cell>
          <cell r="AG2363" t="str">
            <v>COMPOSIÇÕES AUXILIARES</v>
          </cell>
          <cell r="AH2363">
            <v>0</v>
          </cell>
          <cell r="AI2363">
            <v>0</v>
          </cell>
        </row>
        <row r="2364">
          <cell r="G2364">
            <v>73322</v>
          </cell>
          <cell r="H2364" t="str">
            <v>CUSTO HORARIO COM MATERIAIS NA OPERACAO - COMPRESSOR ATLAS COPCO - XA 80 170 PCM 80 HP</v>
          </cell>
          <cell r="I2364" t="str">
            <v>H</v>
          </cell>
          <cell r="J2364">
            <v>33.409999999999997</v>
          </cell>
          <cell r="K2364" t="str">
            <v>INSUMO</v>
          </cell>
          <cell r="L2364">
            <v>4221</v>
          </cell>
          <cell r="M2364" t="str">
            <v>OLEO DIESEL COMBUSTIVEL COMUM</v>
          </cell>
          <cell r="N2364" t="str">
            <v>L</v>
          </cell>
          <cell r="O2364">
            <v>14.4</v>
          </cell>
          <cell r="P2364">
            <v>2.3199999999999998</v>
          </cell>
          <cell r="Q2364">
            <v>33.4</v>
          </cell>
          <cell r="AD2364" t="str">
            <v>CHOR</v>
          </cell>
          <cell r="AE2364" t="str">
            <v>CUSTOS HORÁRIOS DE MÁQUINAS E EQUIPAMENTOS</v>
          </cell>
          <cell r="AF2364">
            <v>329</v>
          </cell>
          <cell r="AG2364" t="str">
            <v>COMPOSIÇÕES AUXILIARES</v>
          </cell>
          <cell r="AH2364">
            <v>0</v>
          </cell>
          <cell r="AI2364">
            <v>0</v>
          </cell>
        </row>
        <row r="2365">
          <cell r="G2365">
            <v>73323</v>
          </cell>
          <cell r="H2365" t="str">
            <v>CUSTO HORARIO COM MANUTENCAO - COMPRESSOR ATLAS COPCO - XA80 170 PCM  80 HP</v>
          </cell>
          <cell r="I2365" t="str">
            <v>H</v>
          </cell>
          <cell r="J2365">
            <v>2.61</v>
          </cell>
          <cell r="R2365">
            <v>0</v>
          </cell>
          <cell r="S2365">
            <v>0</v>
          </cell>
          <cell r="T2365">
            <v>0</v>
          </cell>
          <cell r="U2365">
            <v>0</v>
          </cell>
          <cell r="V2365">
            <v>2.61</v>
          </cell>
          <cell r="W2365">
            <v>100</v>
          </cell>
          <cell r="X2365">
            <v>0</v>
          </cell>
          <cell r="Y2365">
            <v>0</v>
          </cell>
          <cell r="Z2365">
            <v>0</v>
          </cell>
          <cell r="AA2365">
            <v>0</v>
          </cell>
          <cell r="AB2365" t="str">
            <v>CAIXA REFERENCIAL</v>
          </cell>
          <cell r="AD2365" t="str">
            <v>CHOR</v>
          </cell>
          <cell r="AE2365" t="str">
            <v>CUSTOS HORÁRIOS DE MÁQUINAS E EQUIPAMENTOS</v>
          </cell>
          <cell r="AF2365">
            <v>329</v>
          </cell>
          <cell r="AG2365" t="str">
            <v>COMPOSIÇÕES AUXILIARES</v>
          </cell>
          <cell r="AH2365">
            <v>0</v>
          </cell>
          <cell r="AI2365">
            <v>0</v>
          </cell>
        </row>
        <row r="2366">
          <cell r="G2366">
            <v>73323</v>
          </cell>
          <cell r="H2366" t="str">
            <v>CUSTO HORARIO COM MANUTENCAO - COMPRESSOR ATLAS COPCO - XA80 170 PCM  80 HP</v>
          </cell>
          <cell r="I2366" t="str">
            <v>H</v>
          </cell>
          <cell r="J2366">
            <v>2.61</v>
          </cell>
          <cell r="K2366" t="str">
            <v>INSUMO</v>
          </cell>
          <cell r="L2366">
            <v>1507</v>
          </cell>
          <cell r="M2366" t="str">
            <v>COMPRESSOR DE AR - REBOCAVEL - ATLAS COPCO XA-90 MWD - DESCARGA LIVRE EFETIVA 180 PCM - PRESSAO DE TRABALHO 102 PSI - MOTOR A DIESEL 89CV</v>
          </cell>
          <cell r="N2366" t="str">
            <v>UN</v>
          </cell>
          <cell r="O2366">
            <v>3.8099999999999998E-5</v>
          </cell>
          <cell r="P2366">
            <v>68513</v>
          </cell>
          <cell r="Q2366">
            <v>2.61</v>
          </cell>
          <cell r="AD2366" t="str">
            <v>CHOR</v>
          </cell>
          <cell r="AE2366" t="str">
            <v>CUSTOS HORÁRIOS DE MÁQUINAS E EQUIPAMENTOS</v>
          </cell>
          <cell r="AF2366">
            <v>329</v>
          </cell>
          <cell r="AG2366" t="str">
            <v>COMPOSIÇÕES AUXILIARES</v>
          </cell>
          <cell r="AH2366">
            <v>0</v>
          </cell>
          <cell r="AI2366">
            <v>0</v>
          </cell>
        </row>
        <row r="2367">
          <cell r="G2367">
            <v>73324</v>
          </cell>
          <cell r="H2367" t="str">
            <v>CARREGADOR FRONTAL RODAS DIESEL 100CV CAPAC RASA 1,30M3 (CP) INCL     OPERADOR</v>
          </cell>
          <cell r="I2367" t="str">
            <v>H</v>
          </cell>
          <cell r="J2367">
            <v>112.97</v>
          </cell>
          <cell r="R2367">
            <v>13.76</v>
          </cell>
          <cell r="S2367">
            <v>12.18</v>
          </cell>
          <cell r="T2367">
            <v>35.81</v>
          </cell>
          <cell r="U2367">
            <v>31.7</v>
          </cell>
          <cell r="V2367">
            <v>63.39</v>
          </cell>
          <cell r="W2367">
            <v>56.11</v>
          </cell>
          <cell r="X2367">
            <v>0</v>
          </cell>
          <cell r="Y2367">
            <v>0</v>
          </cell>
          <cell r="Z2367">
            <v>0</v>
          </cell>
          <cell r="AA2367">
            <v>0</v>
          </cell>
          <cell r="AB2367" t="str">
            <v>CAIXA REFERENCIAL</v>
          </cell>
          <cell r="AD2367" t="str">
            <v>CHOR</v>
          </cell>
          <cell r="AE2367" t="str">
            <v>CUSTOS HORÁRIOS DE MÁQUINAS E EQUIPAMENTOS</v>
          </cell>
          <cell r="AF2367">
            <v>329</v>
          </cell>
          <cell r="AG2367" t="str">
            <v>COMPOSIÇÕES AUXILIARES</v>
          </cell>
          <cell r="AH2367">
            <v>0</v>
          </cell>
          <cell r="AI2367">
            <v>0</v>
          </cell>
        </row>
        <row r="2368">
          <cell r="G2368">
            <v>73324</v>
          </cell>
          <cell r="H2368" t="str">
            <v>CARREGADOR FRONTAL RODAS DIESEL 100CV CAPAC RASA 1,30M3 (CP) INCL     OPERADOR</v>
          </cell>
          <cell r="I2368" t="str">
            <v>H</v>
          </cell>
          <cell r="J2368">
            <v>112.97</v>
          </cell>
          <cell r="K2368" t="str">
            <v>INSUMO</v>
          </cell>
          <cell r="L2368">
            <v>4221</v>
          </cell>
          <cell r="M2368" t="str">
            <v>OLEO DIESEL COMBUSTIVEL COMUM</v>
          </cell>
          <cell r="N2368" t="str">
            <v>L</v>
          </cell>
          <cell r="O2368">
            <v>14</v>
          </cell>
          <cell r="P2368">
            <v>2.3199999999999998</v>
          </cell>
          <cell r="Q2368">
            <v>32.479999999999997</v>
          </cell>
          <cell r="AD2368" t="str">
            <v>CHOR</v>
          </cell>
          <cell r="AE2368" t="str">
            <v>CUSTOS HORÁRIOS DE MÁQUINAS E EQUIPAMENTOS</v>
          </cell>
          <cell r="AF2368">
            <v>329</v>
          </cell>
          <cell r="AG2368" t="str">
            <v>COMPOSIÇÕES AUXILIARES</v>
          </cell>
          <cell r="AH2368">
            <v>0</v>
          </cell>
          <cell r="AI2368">
            <v>0</v>
          </cell>
        </row>
        <row r="2369">
          <cell r="G2369">
            <v>73324</v>
          </cell>
          <cell r="H2369" t="str">
            <v>CARREGADOR FRONTAL RODAS DIESEL 100CV CAPAC RASA 1,30M3 (CP) INCL     OPERADOR</v>
          </cell>
          <cell r="I2369" t="str">
            <v>H</v>
          </cell>
          <cell r="J2369">
            <v>112.97</v>
          </cell>
          <cell r="K2369" t="str">
            <v>INSUMO</v>
          </cell>
          <cell r="L2369">
            <v>4227</v>
          </cell>
          <cell r="M2369" t="str">
            <v>ÓLEO LUBRIFICANTE PARA MOTORES DE EQUIPAMENTOS PESADOS (CAMINHÕES, TRATORES, RETROS E ETC...)</v>
          </cell>
          <cell r="N2369" t="str">
            <v>L</v>
          </cell>
          <cell r="O2369">
            <v>0.2</v>
          </cell>
          <cell r="P2369">
            <v>10.43</v>
          </cell>
          <cell r="Q2369">
            <v>2.08</v>
          </cell>
          <cell r="AD2369" t="str">
            <v>CHOR</v>
          </cell>
          <cell r="AE2369" t="str">
            <v>CUSTOS HORÁRIOS DE MÁQUINAS E EQUIPAMENTOS</v>
          </cell>
          <cell r="AF2369">
            <v>329</v>
          </cell>
          <cell r="AG2369" t="str">
            <v>COMPOSIÇÕES AUXILIARES</v>
          </cell>
          <cell r="AH2369">
            <v>0</v>
          </cell>
          <cell r="AI2369">
            <v>0</v>
          </cell>
        </row>
        <row r="2370">
          <cell r="G2370">
            <v>73324</v>
          </cell>
          <cell r="H2370" t="str">
            <v>CARREGADOR FRONTAL RODAS DIESEL 100CV CAPAC RASA 1,30M3 (CP) INCL     OPERADOR</v>
          </cell>
          <cell r="I2370" t="str">
            <v>H</v>
          </cell>
          <cell r="J2370">
            <v>112.97</v>
          </cell>
          <cell r="K2370" t="str">
            <v>INSUMO</v>
          </cell>
          <cell r="L2370">
            <v>4229</v>
          </cell>
          <cell r="M2370" t="str">
            <v>GRAXA LUBRIFICANTE</v>
          </cell>
          <cell r="N2370" t="str">
            <v>KG</v>
          </cell>
          <cell r="O2370">
            <v>0.1</v>
          </cell>
          <cell r="P2370">
            <v>12.49</v>
          </cell>
          <cell r="Q2370">
            <v>1.24</v>
          </cell>
          <cell r="AD2370" t="str">
            <v>CHOR</v>
          </cell>
          <cell r="AE2370" t="str">
            <v>CUSTOS HORÁRIOS DE MÁQUINAS E EQUIPAMENTOS</v>
          </cell>
          <cell r="AF2370">
            <v>329</v>
          </cell>
          <cell r="AG2370" t="str">
            <v>COMPOSIÇÕES AUXILIARES</v>
          </cell>
          <cell r="AH2370">
            <v>0</v>
          </cell>
          <cell r="AI2370">
            <v>0</v>
          </cell>
        </row>
        <row r="2371">
          <cell r="G2371">
            <v>73324</v>
          </cell>
          <cell r="H2371" t="str">
            <v>CARREGADOR FRONTAL RODAS DIESEL 100CV CAPAC RASA 1,30M3 (CP) INCL     OPERADOR</v>
          </cell>
          <cell r="I2371" t="str">
            <v>H</v>
          </cell>
          <cell r="J2371">
            <v>112.97</v>
          </cell>
          <cell r="K2371" t="str">
            <v>INSUMO</v>
          </cell>
          <cell r="L2371">
            <v>4230</v>
          </cell>
          <cell r="M2371" t="str">
            <v>OPERADOR DE MAQUINAS E EQUIPAMENTOS</v>
          </cell>
          <cell r="N2371" t="str">
            <v>H</v>
          </cell>
          <cell r="O2371">
            <v>1</v>
          </cell>
          <cell r="P2371">
            <v>13.76</v>
          </cell>
          <cell r="Q2371">
            <v>13.76</v>
          </cell>
          <cell r="AD2371" t="str">
            <v>CHOR</v>
          </cell>
          <cell r="AE2371" t="str">
            <v>CUSTOS HORÁRIOS DE MÁQUINAS E EQUIPAMENTOS</v>
          </cell>
          <cell r="AF2371">
            <v>329</v>
          </cell>
          <cell r="AG2371" t="str">
            <v>COMPOSIÇÕES AUXILIARES</v>
          </cell>
          <cell r="AH2371">
            <v>0</v>
          </cell>
          <cell r="AI2371">
            <v>0</v>
          </cell>
        </row>
        <row r="2372">
          <cell r="G2372">
            <v>73324</v>
          </cell>
          <cell r="H2372" t="str">
            <v>CARREGADOR FRONTAL RODAS DIESEL 100CV CAPAC RASA 1,30M3 (CP) INCL     OPERADOR</v>
          </cell>
          <cell r="I2372" t="str">
            <v>H</v>
          </cell>
          <cell r="J2372">
            <v>112.97</v>
          </cell>
          <cell r="K2372" t="str">
            <v>INSUMO</v>
          </cell>
          <cell r="L2372">
            <v>4262</v>
          </cell>
          <cell r="M2372" t="str">
            <v>PA CARREGADEIRA SOBRE RODAS CATERPILLAR 924 F - POTENCIA 105 HP - CAPACIDADE DA CACAMBA 1,4 A 1,7 M3 - PESO OPERACIONAL 9.100 KG</v>
          </cell>
          <cell r="N2372" t="str">
            <v>UN</v>
          </cell>
          <cell r="O2372">
            <v>1.9599999999999999E-4</v>
          </cell>
          <cell r="P2372">
            <v>323452.5</v>
          </cell>
          <cell r="Q2372">
            <v>63.39</v>
          </cell>
          <cell r="AD2372" t="str">
            <v>CHOR</v>
          </cell>
          <cell r="AE2372" t="str">
            <v>CUSTOS HORÁRIOS DE MÁQUINAS E EQUIPAMENTOS</v>
          </cell>
          <cell r="AF2372">
            <v>329</v>
          </cell>
          <cell r="AG2372" t="str">
            <v>COMPOSIÇÕES AUXILIARES</v>
          </cell>
          <cell r="AH2372">
            <v>0</v>
          </cell>
          <cell r="AI2372">
            <v>0</v>
          </cell>
        </row>
        <row r="2373">
          <cell r="G2373">
            <v>73325</v>
          </cell>
          <cell r="H2373" t="str">
            <v>CUSTO HORARIO COM MAO-DE-OBRA NA OPERACAO DIURNA - COMPRESSOR ATLAS COPCO - XA80 170 PCM 80 HP</v>
          </cell>
          <cell r="I2373" t="str">
            <v>H</v>
          </cell>
          <cell r="J2373">
            <v>5.97</v>
          </cell>
          <cell r="R2373">
            <v>5.97</v>
          </cell>
          <cell r="S2373">
            <v>100</v>
          </cell>
          <cell r="T2373">
            <v>0</v>
          </cell>
          <cell r="U2373">
            <v>0</v>
          </cell>
          <cell r="V2373">
            <v>0</v>
          </cell>
          <cell r="W2373">
            <v>0</v>
          </cell>
          <cell r="X2373">
            <v>0</v>
          </cell>
          <cell r="Y2373">
            <v>0</v>
          </cell>
          <cell r="Z2373">
            <v>0</v>
          </cell>
          <cell r="AA2373">
            <v>0</v>
          </cell>
          <cell r="AB2373" t="str">
            <v>CAIXA REFERENCIAL</v>
          </cell>
          <cell r="AD2373" t="str">
            <v>CHOR</v>
          </cell>
          <cell r="AE2373" t="str">
            <v>CUSTOS HORÁRIOS DE MÁQUINAS E EQUIPAMENTOS</v>
          </cell>
          <cell r="AF2373">
            <v>329</v>
          </cell>
          <cell r="AG2373" t="str">
            <v>COMPOSIÇÕES AUXILIARES</v>
          </cell>
          <cell r="AH2373">
            <v>0</v>
          </cell>
          <cell r="AI2373">
            <v>0</v>
          </cell>
        </row>
        <row r="2374">
          <cell r="G2374">
            <v>73325</v>
          </cell>
          <cell r="H2374" t="str">
            <v>CUSTO HORARIO COM MAO-DE-OBRA NA OPERACAO DIURNA - COMPRESSOR ATLAS COPCO - XA80 170 PCM 80 HP</v>
          </cell>
          <cell r="I2374" t="str">
            <v>H</v>
          </cell>
          <cell r="J2374">
            <v>5.97</v>
          </cell>
          <cell r="K2374" t="str">
            <v>INSUMO</v>
          </cell>
          <cell r="L2374">
            <v>10513</v>
          </cell>
          <cell r="M2374" t="str">
            <v>SERVENTE - PISO MENSAL (ENCARGO SOCIAL MENSALISTA)</v>
          </cell>
          <cell r="N2374" t="str">
            <v>MES</v>
          </cell>
          <cell r="O2374">
            <v>4.5455000000000001E-3</v>
          </cell>
          <cell r="P2374">
            <v>1313.94</v>
          </cell>
          <cell r="Q2374">
            <v>5.97</v>
          </cell>
          <cell r="AD2374" t="str">
            <v>CHOR</v>
          </cell>
          <cell r="AE2374" t="str">
            <v>CUSTOS HORÁRIOS DE MÁQUINAS E EQUIPAMENTOS</v>
          </cell>
          <cell r="AF2374">
            <v>329</v>
          </cell>
          <cell r="AG2374" t="str">
            <v>COMPOSIÇÕES AUXILIARES</v>
          </cell>
          <cell r="AH2374">
            <v>0</v>
          </cell>
          <cell r="AI2374">
            <v>0</v>
          </cell>
        </row>
        <row r="2375">
          <cell r="G2375">
            <v>73327</v>
          </cell>
          <cell r="H2375" t="str">
            <v>CUSTO HORARIO COM MAO-DE-OBRA NA OPERACAO DIURNA - MARTELETE OU ROMPE-DOR ATLAS COPCO - TEX 31</v>
          </cell>
          <cell r="I2375" t="str">
            <v>H</v>
          </cell>
          <cell r="J2375">
            <v>10.15</v>
          </cell>
          <cell r="R2375">
            <v>10.15</v>
          </cell>
          <cell r="S2375">
            <v>100</v>
          </cell>
          <cell r="T2375">
            <v>0</v>
          </cell>
          <cell r="U2375">
            <v>0</v>
          </cell>
          <cell r="V2375">
            <v>0</v>
          </cell>
          <cell r="W2375">
            <v>0</v>
          </cell>
          <cell r="X2375">
            <v>0</v>
          </cell>
          <cell r="Y2375">
            <v>0</v>
          </cell>
          <cell r="Z2375">
            <v>0</v>
          </cell>
          <cell r="AA2375">
            <v>0</v>
          </cell>
          <cell r="AB2375" t="str">
            <v>CAIXA REFERENCIAL</v>
          </cell>
          <cell r="AD2375" t="str">
            <v>CHOR</v>
          </cell>
          <cell r="AE2375" t="str">
            <v>CUSTOS HORÁRIOS DE MÁQUINAS E EQUIPAMENTOS</v>
          </cell>
          <cell r="AF2375">
            <v>329</v>
          </cell>
          <cell r="AG2375" t="str">
            <v>COMPOSIÇÕES AUXILIARES</v>
          </cell>
          <cell r="AH2375">
            <v>0</v>
          </cell>
          <cell r="AI2375">
            <v>0</v>
          </cell>
        </row>
        <row r="2376">
          <cell r="G2376">
            <v>73327</v>
          </cell>
          <cell r="H2376" t="str">
            <v>CUSTO HORARIO COM MAO-DE-OBRA NA OPERACAO DIURNA - MARTELETE OU ROMPE-DOR ATLAS COPCO - TEX 31</v>
          </cell>
          <cell r="I2376" t="str">
            <v>H</v>
          </cell>
          <cell r="J2376">
            <v>10.15</v>
          </cell>
          <cell r="K2376" t="str">
            <v>INSUMO</v>
          </cell>
          <cell r="L2376">
            <v>10513</v>
          </cell>
          <cell r="M2376" t="str">
            <v>SERVENTE - PISO MENSAL (ENCARGO SOCIAL MENSALISTA)</v>
          </cell>
          <cell r="N2376" t="str">
            <v>MES</v>
          </cell>
          <cell r="O2376">
            <v>7.7272999999999994E-3</v>
          </cell>
          <cell r="P2376">
            <v>1313.94</v>
          </cell>
          <cell r="Q2376">
            <v>10.15</v>
          </cell>
          <cell r="AD2376" t="str">
            <v>CHOR</v>
          </cell>
          <cell r="AE2376" t="str">
            <v>CUSTOS HORÁRIOS DE MÁQUINAS E EQUIPAMENTOS</v>
          </cell>
          <cell r="AF2376">
            <v>329</v>
          </cell>
          <cell r="AG2376" t="str">
            <v>COMPOSIÇÕES AUXILIARES</v>
          </cell>
          <cell r="AH2376">
            <v>0</v>
          </cell>
          <cell r="AI2376">
            <v>0</v>
          </cell>
        </row>
        <row r="2377">
          <cell r="G2377">
            <v>73329</v>
          </cell>
          <cell r="H2377" t="str">
            <v>CUSTO HORARIO C/ DEPRECIACAO E JUROS - CAMINHAO CARROCERIA MERCEDES   BENZ - 1418/48 184 HP</v>
          </cell>
          <cell r="I2377" t="str">
            <v>H</v>
          </cell>
          <cell r="J2377">
            <v>17.12</v>
          </cell>
          <cell r="R2377">
            <v>0</v>
          </cell>
          <cell r="S2377">
            <v>0</v>
          </cell>
          <cell r="T2377">
            <v>0</v>
          </cell>
          <cell r="U2377">
            <v>0</v>
          </cell>
          <cell r="V2377">
            <v>17.11</v>
          </cell>
          <cell r="W2377">
            <v>100</v>
          </cell>
          <cell r="X2377">
            <v>0</v>
          </cell>
          <cell r="Y2377">
            <v>0</v>
          </cell>
          <cell r="Z2377">
            <v>0</v>
          </cell>
          <cell r="AA2377">
            <v>0</v>
          </cell>
          <cell r="AB2377" t="str">
            <v>CAIXA REFERENCIAL</v>
          </cell>
          <cell r="AD2377" t="str">
            <v>CHOR</v>
          </cell>
          <cell r="AE2377" t="str">
            <v>CUSTOS HORÁRIOS DE MÁQUINAS E EQUIPAMENTOS</v>
          </cell>
          <cell r="AF2377">
            <v>329</v>
          </cell>
          <cell r="AG2377" t="str">
            <v>COMPOSIÇÕES AUXILIARES</v>
          </cell>
          <cell r="AH2377">
            <v>0</v>
          </cell>
          <cell r="AI2377">
            <v>0</v>
          </cell>
        </row>
        <row r="2378">
          <cell r="G2378">
            <v>73329</v>
          </cell>
          <cell r="H2378" t="str">
            <v>CUSTO HORARIO C/ DEPRECIACAO E JUROS - CAMINHAO CARROCERIA MERCEDES   BENZ - 1418/48 184 HP</v>
          </cell>
          <cell r="I2378" t="str">
            <v>H</v>
          </cell>
          <cell r="J2378">
            <v>17.12</v>
          </cell>
          <cell r="K2378" t="str">
            <v>INSUMO</v>
          </cell>
          <cell r="L2378">
            <v>11278</v>
          </cell>
          <cell r="M2378" t="str">
            <v>CAMINHÃO TOCO MERCEDES BENS ATEGO 1418/ 48, DIST. ENTRE EIXOS 4760 MM, POTÊNCIA 177 CV,  PBT= 13990 KG  CARGA UTIL MAX C/ EQUIP = 9390 KG - INCLUI CARROCERIA FIXA ABERTA DE MADEIRA P/ TRANSP. GERAL DE CARGA SECA - DIMENSÕES APROX. 2,50 X 6,50 X 0,50</v>
          </cell>
          <cell r="N2378" t="str">
            <v>UN</v>
          </cell>
          <cell r="O2378">
            <v>1.0059999999999999E-4</v>
          </cell>
          <cell r="P2378">
            <v>170160.3</v>
          </cell>
          <cell r="Q2378">
            <v>17.11</v>
          </cell>
          <cell r="AD2378" t="str">
            <v>CHOR</v>
          </cell>
          <cell r="AE2378" t="str">
            <v>CUSTOS HORÁRIOS DE MÁQUINAS E EQUIPAMENTOS</v>
          </cell>
          <cell r="AF2378">
            <v>329</v>
          </cell>
          <cell r="AG2378" t="str">
            <v>COMPOSIÇÕES AUXILIARES</v>
          </cell>
          <cell r="AH2378">
            <v>0</v>
          </cell>
          <cell r="AI2378">
            <v>0</v>
          </cell>
        </row>
        <row r="2379">
          <cell r="G2379">
            <v>73330</v>
          </cell>
          <cell r="H2379" t="str">
            <v>CARREGADOR FRONTAL RODAS DIESEL 100CV CAPAC RASA 1,30M3 (CI) INCL     OPERADOR</v>
          </cell>
          <cell r="I2379" t="str">
            <v>H</v>
          </cell>
          <cell r="J2379">
            <v>51.28</v>
          </cell>
          <cell r="R2379">
            <v>13.76</v>
          </cell>
          <cell r="S2379">
            <v>26.83</v>
          </cell>
          <cell r="T2379">
            <v>0</v>
          </cell>
          <cell r="U2379">
            <v>0</v>
          </cell>
          <cell r="V2379">
            <v>37.520000000000003</v>
          </cell>
          <cell r="W2379">
            <v>73.16</v>
          </cell>
          <cell r="X2379">
            <v>0</v>
          </cell>
          <cell r="Y2379">
            <v>0</v>
          </cell>
          <cell r="Z2379">
            <v>0</v>
          </cell>
          <cell r="AA2379">
            <v>0</v>
          </cell>
          <cell r="AB2379" t="str">
            <v>CAIXA REFERENCIAL</v>
          </cell>
          <cell r="AD2379" t="str">
            <v>CHOR</v>
          </cell>
          <cell r="AE2379" t="str">
            <v>CUSTOS HORÁRIOS DE MÁQUINAS E EQUIPAMENTOS</v>
          </cell>
          <cell r="AF2379">
            <v>329</v>
          </cell>
          <cell r="AG2379" t="str">
            <v>COMPOSIÇÕES AUXILIARES</v>
          </cell>
          <cell r="AH2379">
            <v>0</v>
          </cell>
          <cell r="AI2379">
            <v>0</v>
          </cell>
        </row>
        <row r="2380">
          <cell r="G2380">
            <v>73330</v>
          </cell>
          <cell r="H2380" t="str">
            <v>CARREGADOR FRONTAL RODAS DIESEL 100CV CAPAC RASA 1,30M3 (CI) INCL     OPERADOR</v>
          </cell>
          <cell r="I2380" t="str">
            <v>H</v>
          </cell>
          <cell r="J2380">
            <v>51.28</v>
          </cell>
          <cell r="K2380" t="str">
            <v>INSUMO</v>
          </cell>
          <cell r="L2380">
            <v>4230</v>
          </cell>
          <cell r="M2380" t="str">
            <v>OPERADOR DE MAQUINAS E EQUIPAMENTOS</v>
          </cell>
          <cell r="N2380" t="str">
            <v>H</v>
          </cell>
          <cell r="O2380">
            <v>1</v>
          </cell>
          <cell r="P2380">
            <v>13.76</v>
          </cell>
          <cell r="Q2380">
            <v>13.76</v>
          </cell>
          <cell r="AD2380" t="str">
            <v>CHOR</v>
          </cell>
          <cell r="AE2380" t="str">
            <v>CUSTOS HORÁRIOS DE MÁQUINAS E EQUIPAMENTOS</v>
          </cell>
          <cell r="AF2380">
            <v>329</v>
          </cell>
          <cell r="AG2380" t="str">
            <v>COMPOSIÇÕES AUXILIARES</v>
          </cell>
          <cell r="AH2380">
            <v>0</v>
          </cell>
          <cell r="AI2380">
            <v>0</v>
          </cell>
        </row>
        <row r="2381">
          <cell r="G2381">
            <v>73330</v>
          </cell>
          <cell r="H2381" t="str">
            <v>CARREGADOR FRONTAL RODAS DIESEL 100CV CAPAC RASA 1,30M3 (CI) INCL     OPERADOR</v>
          </cell>
          <cell r="I2381" t="str">
            <v>H</v>
          </cell>
          <cell r="J2381">
            <v>51.28</v>
          </cell>
          <cell r="K2381" t="str">
            <v>INSUMO</v>
          </cell>
          <cell r="L2381">
            <v>4262</v>
          </cell>
          <cell r="M2381" t="str">
            <v>PA CARREGADEIRA SOBRE RODAS CATERPILLAR 924 F - POTENCIA 105 HP - CAPACIDADE DA CACAMBA 1,4 A 1,7 M3 - PESO OPERACIONAL 9.100 KG</v>
          </cell>
          <cell r="N2381" t="str">
            <v>UN</v>
          </cell>
          <cell r="O2381">
            <v>1.16E-4</v>
          </cell>
          <cell r="P2381">
            <v>323452.5</v>
          </cell>
          <cell r="Q2381">
            <v>37.520000000000003</v>
          </cell>
          <cell r="AD2381" t="str">
            <v>CHOR</v>
          </cell>
          <cell r="AE2381" t="str">
            <v>CUSTOS HORÁRIOS DE MÁQUINAS E EQUIPAMENTOS</v>
          </cell>
          <cell r="AF2381">
            <v>329</v>
          </cell>
          <cell r="AG2381" t="str">
            <v>COMPOSIÇÕES AUXILIARES</v>
          </cell>
          <cell r="AH2381">
            <v>0</v>
          </cell>
          <cell r="AI2381">
            <v>0</v>
          </cell>
        </row>
        <row r="2382">
          <cell r="G2382">
            <v>73331</v>
          </cell>
          <cell r="H2382" t="str">
            <v>VIBRADOR DE IMERSAO MOTOR GAS 3,5CV (CP) TUBO 48X480MM C/MANGOTE      DE 5M COMP - EXCL OPERADOR</v>
          </cell>
          <cell r="I2382" t="str">
            <v>H</v>
          </cell>
          <cell r="J2382">
            <v>2.27</v>
          </cell>
          <cell r="R2382">
            <v>0</v>
          </cell>
          <cell r="S2382">
            <v>0</v>
          </cell>
          <cell r="T2382">
            <v>1.74</v>
          </cell>
          <cell r="U2382">
            <v>76.62</v>
          </cell>
          <cell r="V2382">
            <v>0.53</v>
          </cell>
          <cell r="W2382">
            <v>23.37</v>
          </cell>
          <cell r="X2382">
            <v>0</v>
          </cell>
          <cell r="Y2382">
            <v>0</v>
          </cell>
          <cell r="Z2382">
            <v>0</v>
          </cell>
          <cell r="AA2382">
            <v>0</v>
          </cell>
          <cell r="AB2382" t="str">
            <v>CAIXA REFERENCIAL</v>
          </cell>
          <cell r="AD2382" t="str">
            <v>CHOR</v>
          </cell>
          <cell r="AE2382" t="str">
            <v>CUSTOS HORÁRIOS DE MÁQUINAS E EQUIPAMENTOS</v>
          </cell>
          <cell r="AF2382">
            <v>329</v>
          </cell>
          <cell r="AG2382" t="str">
            <v>COMPOSIÇÕES AUXILIARES</v>
          </cell>
          <cell r="AH2382">
            <v>0</v>
          </cell>
          <cell r="AI2382">
            <v>0</v>
          </cell>
        </row>
        <row r="2383">
          <cell r="G2383">
            <v>73331</v>
          </cell>
          <cell r="H2383" t="str">
            <v>VIBRADOR DE IMERSAO MOTOR GAS 3,5CV (CP) TUBO 48X480MM C/MANGOTE      DE 5M COMP - EXCL OPERADOR</v>
          </cell>
          <cell r="I2383" t="str">
            <v>H</v>
          </cell>
          <cell r="J2383">
            <v>2.27</v>
          </cell>
          <cell r="K2383" t="str">
            <v>INSUMO</v>
          </cell>
          <cell r="L2383">
            <v>4222</v>
          </cell>
          <cell r="M2383" t="str">
            <v>GASOLINA COMUM</v>
          </cell>
          <cell r="N2383" t="str">
            <v>L</v>
          </cell>
          <cell r="O2383">
            <v>0.6</v>
          </cell>
          <cell r="P2383">
            <v>2.9</v>
          </cell>
          <cell r="Q2383">
            <v>1.74</v>
          </cell>
          <cell r="AD2383" t="str">
            <v>CHOR</v>
          </cell>
          <cell r="AE2383" t="str">
            <v>CUSTOS HORÁRIOS DE MÁQUINAS E EQUIPAMENTOS</v>
          </cell>
          <cell r="AF2383">
            <v>329</v>
          </cell>
          <cell r="AG2383" t="str">
            <v>COMPOSIÇÕES AUXILIARES</v>
          </cell>
          <cell r="AH2383">
            <v>0</v>
          </cell>
          <cell r="AI2383">
            <v>0</v>
          </cell>
        </row>
        <row r="2384">
          <cell r="G2384">
            <v>73331</v>
          </cell>
          <cell r="H2384" t="str">
            <v>VIBRADOR DE IMERSAO MOTOR GAS 3,5CV (CP) TUBO 48X480MM C/MANGOTE      DE 5M COMP - EXCL OPERADOR</v>
          </cell>
          <cell r="I2384" t="str">
            <v>H</v>
          </cell>
          <cell r="J2384">
            <v>2.27</v>
          </cell>
          <cell r="K2384" t="str">
            <v>INSUMO</v>
          </cell>
          <cell r="L2384">
            <v>11652</v>
          </cell>
          <cell r="M2384" t="str">
            <v>VIBRADOR DE IMERSAO MARCA DYNAPAC MOD. AZ - 25, DIAM 25MM, OU SIMILAR, C/MOTOR A GASOLINA</v>
          </cell>
          <cell r="N2384" t="str">
            <v>UN</v>
          </cell>
          <cell r="O2384">
            <v>3.2669999999999997E-4</v>
          </cell>
          <cell r="P2384">
            <v>1625</v>
          </cell>
          <cell r="Q2384">
            <v>0.53</v>
          </cell>
          <cell r="AD2384" t="str">
            <v>CHOR</v>
          </cell>
          <cell r="AE2384" t="str">
            <v>CUSTOS HORÁRIOS DE MÁQUINAS E EQUIPAMENTOS</v>
          </cell>
          <cell r="AF2384">
            <v>329</v>
          </cell>
          <cell r="AG2384" t="str">
            <v>COMPOSIÇÕES AUXILIARES</v>
          </cell>
          <cell r="AH2384">
            <v>0</v>
          </cell>
          <cell r="AI2384">
            <v>0</v>
          </cell>
        </row>
        <row r="2385">
          <cell r="G2385">
            <v>73332</v>
          </cell>
          <cell r="H2385" t="str">
            <v>CUSTO HORARIO COM MANUTENCAO - MARTELETE OU ROMPEDOR ATLAS COPCO - TEX 31</v>
          </cell>
          <cell r="I2385" t="str">
            <v>H</v>
          </cell>
          <cell r="J2385">
            <v>1.1499999999999999</v>
          </cell>
          <cell r="R2385">
            <v>0</v>
          </cell>
          <cell r="S2385">
            <v>0</v>
          </cell>
          <cell r="T2385">
            <v>0</v>
          </cell>
          <cell r="U2385">
            <v>0</v>
          </cell>
          <cell r="V2385">
            <v>1.1499999999999999</v>
          </cell>
          <cell r="W2385">
            <v>100</v>
          </cell>
          <cell r="X2385">
            <v>0</v>
          </cell>
          <cell r="Y2385">
            <v>0</v>
          </cell>
          <cell r="Z2385">
            <v>0</v>
          </cell>
          <cell r="AA2385">
            <v>0</v>
          </cell>
          <cell r="AB2385" t="str">
            <v>CAIXA REFERENCIAL</v>
          </cell>
          <cell r="AD2385" t="str">
            <v>CHOR</v>
          </cell>
          <cell r="AE2385" t="str">
            <v>CUSTOS HORÁRIOS DE MÁQUINAS E EQUIPAMENTOS</v>
          </cell>
          <cell r="AF2385">
            <v>329</v>
          </cell>
          <cell r="AG2385" t="str">
            <v>COMPOSIÇÕES AUXILIARES</v>
          </cell>
          <cell r="AH2385">
            <v>0</v>
          </cell>
          <cell r="AI2385">
            <v>0</v>
          </cell>
        </row>
        <row r="2386">
          <cell r="G2386">
            <v>73332</v>
          </cell>
          <cell r="H2386" t="str">
            <v>CUSTO HORARIO COM MANUTENCAO - MARTELETE OU ROMPEDOR ATLAS COPCO - TEX 31</v>
          </cell>
          <cell r="I2386" t="str">
            <v>H</v>
          </cell>
          <cell r="J2386">
            <v>1.1499999999999999</v>
          </cell>
          <cell r="K2386" t="str">
            <v>INSUMO</v>
          </cell>
          <cell r="L2386">
            <v>4046</v>
          </cell>
          <cell r="M2386" t="str">
            <v>MARTELO DEMOLIDOR PNEUMÁTICO MANUAL, MARCA ATLAS COPCO, MODELO TEX-270PS</v>
          </cell>
          <cell r="N2386" t="str">
            <v>UN</v>
          </cell>
          <cell r="O2386">
            <v>3.3329999999999997E-4</v>
          </cell>
          <cell r="P2386">
            <v>3462.5</v>
          </cell>
          <cell r="Q2386">
            <v>1.1499999999999999</v>
          </cell>
          <cell r="AD2386" t="str">
            <v>CHOR</v>
          </cell>
          <cell r="AE2386" t="str">
            <v>CUSTOS HORÁRIOS DE MÁQUINAS E EQUIPAMENTOS</v>
          </cell>
          <cell r="AF2386">
            <v>329</v>
          </cell>
          <cell r="AG2386" t="str">
            <v>COMPOSIÇÕES AUXILIARES</v>
          </cell>
          <cell r="AH2386">
            <v>0</v>
          </cell>
          <cell r="AI2386">
            <v>0</v>
          </cell>
        </row>
        <row r="2387">
          <cell r="G2387">
            <v>73333</v>
          </cell>
          <cell r="H2387" t="str">
            <v>GRUPO GERADOR C/POTENCIA 1450W/110V C.A OU 12V C.C. (CI) GAS 3,4HP    (3.600RPM) DE 4 TEMPOS REFRIGERACAO A AR - EXCL OPERADOR</v>
          </cell>
          <cell r="I2387" t="str">
            <v>H</v>
          </cell>
          <cell r="J2387">
            <v>0.31</v>
          </cell>
          <cell r="R2387">
            <v>0</v>
          </cell>
          <cell r="S2387">
            <v>0</v>
          </cell>
          <cell r="T2387">
            <v>0</v>
          </cell>
          <cell r="U2387">
            <v>0</v>
          </cell>
          <cell r="V2387">
            <v>0.31</v>
          </cell>
          <cell r="W2387">
            <v>100</v>
          </cell>
          <cell r="X2387">
            <v>0</v>
          </cell>
          <cell r="Y2387">
            <v>0</v>
          </cell>
          <cell r="Z2387">
            <v>0</v>
          </cell>
          <cell r="AA2387">
            <v>0</v>
          </cell>
          <cell r="AB2387" t="str">
            <v>CAIXA REFERENCIAL</v>
          </cell>
          <cell r="AD2387" t="str">
            <v>CHOR</v>
          </cell>
          <cell r="AE2387" t="str">
            <v>CUSTOS HORÁRIOS DE MÁQUINAS E EQUIPAMENTOS</v>
          </cell>
          <cell r="AF2387">
            <v>329</v>
          </cell>
          <cell r="AG2387" t="str">
            <v>COMPOSIÇÕES AUXILIARES</v>
          </cell>
          <cell r="AH2387">
            <v>0</v>
          </cell>
          <cell r="AI2387">
            <v>0</v>
          </cell>
        </row>
        <row r="2388">
          <cell r="G2388">
            <v>73333</v>
          </cell>
          <cell r="H2388" t="str">
            <v>GRUPO GERADOR C/POTENCIA 1450W/110V C.A OU 12V C.C. (CI) GAS 3,4HP    (3.600RPM) DE 4 TEMPOS REFRIGERACAO A AR - EXCL OPERADOR</v>
          </cell>
          <cell r="I2388" t="str">
            <v>H</v>
          </cell>
          <cell r="J2388">
            <v>0.31</v>
          </cell>
          <cell r="K2388" t="str">
            <v>INSUMO</v>
          </cell>
          <cell r="L2388">
            <v>11360</v>
          </cell>
          <cell r="M2388" t="str">
            <v>GERADOR MARCA TRAMONTINI OU SIMILAR , 4KVA A GASOLINA 8HP PORTATIL</v>
          </cell>
          <cell r="N2388" t="str">
            <v>UN</v>
          </cell>
          <cell r="O2388">
            <v>1.4099999999999998E-4</v>
          </cell>
          <cell r="P2388">
            <v>2200</v>
          </cell>
          <cell r="Q2388">
            <v>0.31</v>
          </cell>
          <cell r="AD2388" t="str">
            <v>CHOR</v>
          </cell>
          <cell r="AE2388" t="str">
            <v>CUSTOS HORÁRIOS DE MÁQUINAS E EQUIPAMENTOS</v>
          </cell>
          <cell r="AF2388">
            <v>329</v>
          </cell>
          <cell r="AG2388" t="str">
            <v>COMPOSIÇÕES AUXILIARES</v>
          </cell>
          <cell r="AH2388">
            <v>0</v>
          </cell>
          <cell r="AI2388">
            <v>0</v>
          </cell>
        </row>
        <row r="2389">
          <cell r="G2389">
            <v>73335</v>
          </cell>
          <cell r="H2389" t="str">
            <v>CUSTO HORARIO C/ MANUTENCAO - CAMINHAO CARROCERIA MERCEDES BENZ -     1418/48 184 HP</v>
          </cell>
          <cell r="I2389" t="str">
            <v>H</v>
          </cell>
          <cell r="J2389">
            <v>8.51</v>
          </cell>
          <cell r="R2389">
            <v>0</v>
          </cell>
          <cell r="S2389">
            <v>0</v>
          </cell>
          <cell r="T2389">
            <v>0</v>
          </cell>
          <cell r="U2389">
            <v>0</v>
          </cell>
          <cell r="V2389">
            <v>8.5</v>
          </cell>
          <cell r="W2389">
            <v>100</v>
          </cell>
          <cell r="X2389">
            <v>0</v>
          </cell>
          <cell r="Y2389">
            <v>0</v>
          </cell>
          <cell r="Z2389">
            <v>0</v>
          </cell>
          <cell r="AA2389">
            <v>0</v>
          </cell>
          <cell r="AB2389" t="str">
            <v>CAIXA REFERENCIAL</v>
          </cell>
          <cell r="AD2389" t="str">
            <v>CHOR</v>
          </cell>
          <cell r="AE2389" t="str">
            <v>CUSTOS HORÁRIOS DE MÁQUINAS E EQUIPAMENTOS</v>
          </cell>
          <cell r="AF2389">
            <v>329</v>
          </cell>
          <cell r="AG2389" t="str">
            <v>COMPOSIÇÕES AUXILIARES</v>
          </cell>
          <cell r="AH2389">
            <v>0</v>
          </cell>
          <cell r="AI2389">
            <v>0</v>
          </cell>
        </row>
        <row r="2390">
          <cell r="G2390">
            <v>73335</v>
          </cell>
          <cell r="H2390" t="str">
            <v>CUSTO HORARIO C/ MANUTENCAO - CAMINHAO CARROCERIA MERCEDES BENZ -     1418/48 184 HP</v>
          </cell>
          <cell r="I2390" t="str">
            <v>H</v>
          </cell>
          <cell r="J2390">
            <v>8.51</v>
          </cell>
          <cell r="K2390" t="str">
            <v>INSUMO</v>
          </cell>
          <cell r="L2390">
            <v>11278</v>
          </cell>
          <cell r="M2390" t="str">
            <v>CAMINHÃO TOCO MERCEDES BENS ATEGO 1418/ 48, DIST. ENTRE EIXOS 4760 MM, POTÊNCIA 177 CV,  PBT= 13990 KG  CARGA UTIL MAX C/ EQUIP = 9390 KG - INCLUI CARROCERIA FIXA ABERTA DE MADEIRA P/ TRANSP. GERAL DE CARGA SECA - DIMENSÕES APROX. 2,50 X 6,50 X 0,50</v>
          </cell>
          <cell r="N2390" t="str">
            <v>UN</v>
          </cell>
          <cell r="O2390">
            <v>4.9999999999999996E-5</v>
          </cell>
          <cell r="P2390">
            <v>170160.3</v>
          </cell>
          <cell r="Q2390">
            <v>8.5</v>
          </cell>
          <cell r="AD2390" t="str">
            <v>CHOR</v>
          </cell>
          <cell r="AE2390" t="str">
            <v>CUSTOS HORÁRIOS DE MÁQUINAS E EQUIPAMENTOS</v>
          </cell>
          <cell r="AF2390">
            <v>329</v>
          </cell>
          <cell r="AG2390" t="str">
            <v>COMPOSIÇÕES AUXILIARES</v>
          </cell>
          <cell r="AH2390">
            <v>0</v>
          </cell>
          <cell r="AI2390">
            <v>0</v>
          </cell>
        </row>
        <row r="2391">
          <cell r="G2391">
            <v>73336</v>
          </cell>
          <cell r="H2391" t="str">
            <v>USINA MIST A FRIO CAPAC 50T/H (CP) INCL EQUIPE DE OPERACAO</v>
          </cell>
          <cell r="I2391" t="str">
            <v>H</v>
          </cell>
          <cell r="J2391">
            <v>229.01</v>
          </cell>
          <cell r="R2391">
            <v>72.209999999999994</v>
          </cell>
          <cell r="S2391">
            <v>31.53</v>
          </cell>
          <cell r="T2391">
            <v>128.85</v>
          </cell>
          <cell r="U2391">
            <v>56.26</v>
          </cell>
          <cell r="V2391">
            <v>27.94</v>
          </cell>
          <cell r="W2391">
            <v>12.2</v>
          </cell>
          <cell r="X2391">
            <v>0</v>
          </cell>
          <cell r="Y2391">
            <v>0</v>
          </cell>
          <cell r="Z2391">
            <v>0</v>
          </cell>
          <cell r="AA2391">
            <v>0</v>
          </cell>
          <cell r="AB2391" t="str">
            <v>CAIXA REFERENCIAL</v>
          </cell>
          <cell r="AD2391" t="str">
            <v>CHOR</v>
          </cell>
          <cell r="AE2391" t="str">
            <v>CUSTOS HORÁRIOS DE MÁQUINAS E EQUIPAMENTOS</v>
          </cell>
          <cell r="AF2391">
            <v>329</v>
          </cell>
          <cell r="AG2391" t="str">
            <v>COMPOSIÇÕES AUXILIARES</v>
          </cell>
          <cell r="AH2391">
            <v>0</v>
          </cell>
          <cell r="AI2391">
            <v>0</v>
          </cell>
        </row>
        <row r="2392">
          <cell r="G2392">
            <v>73336</v>
          </cell>
          <cell r="H2392" t="str">
            <v>USINA MIST A FRIO CAPAC 50T/H (CP) INCL EQUIPE DE OPERACAO</v>
          </cell>
          <cell r="I2392" t="str">
            <v>H</v>
          </cell>
          <cell r="J2392">
            <v>229.01</v>
          </cell>
          <cell r="K2392" t="str">
            <v>COMPOSICAO</v>
          </cell>
          <cell r="L2392">
            <v>73321</v>
          </cell>
          <cell r="M2392" t="str">
            <v>GRUPO GERADOR TRANSPORTAVEL SOBRE RODAS 60/66KVA (CP) DIESEL 85CV     (1.800RPM) - EXCL OPERADOR</v>
          </cell>
          <cell r="N2392" t="str">
            <v>H</v>
          </cell>
          <cell r="O2392">
            <v>1</v>
          </cell>
          <cell r="P2392">
            <v>42.82</v>
          </cell>
          <cell r="Q2392">
            <v>42.82</v>
          </cell>
          <cell r="AD2392" t="str">
            <v>CHOR</v>
          </cell>
          <cell r="AE2392" t="str">
            <v>CUSTOS HORÁRIOS DE MÁQUINAS E EQUIPAMENTOS</v>
          </cell>
          <cell r="AF2392">
            <v>329</v>
          </cell>
          <cell r="AG2392" t="str">
            <v>COMPOSIÇÕES AUXILIARES</v>
          </cell>
          <cell r="AH2392">
            <v>0</v>
          </cell>
          <cell r="AI2392">
            <v>0</v>
          </cell>
        </row>
        <row r="2393">
          <cell r="G2393">
            <v>73336</v>
          </cell>
          <cell r="H2393" t="str">
            <v>USINA MIST A FRIO CAPAC 50T/H (CP) INCL EQUIPE DE OPERACAO</v>
          </cell>
          <cell r="I2393" t="str">
            <v>H</v>
          </cell>
          <cell r="J2393">
            <v>229.01</v>
          </cell>
          <cell r="K2393" t="str">
            <v>INSUMO</v>
          </cell>
          <cell r="L2393">
            <v>4221</v>
          </cell>
          <cell r="M2393" t="str">
            <v>OLEO DIESEL COMBUSTIVEL COMUM</v>
          </cell>
          <cell r="N2393" t="str">
            <v>L</v>
          </cell>
          <cell r="O2393">
            <v>14</v>
          </cell>
          <cell r="P2393">
            <v>2.3199999999999998</v>
          </cell>
          <cell r="Q2393">
            <v>32.479999999999997</v>
          </cell>
          <cell r="AD2393" t="str">
            <v>CHOR</v>
          </cell>
          <cell r="AE2393" t="str">
            <v>CUSTOS HORÁRIOS DE MÁQUINAS E EQUIPAMENTOS</v>
          </cell>
          <cell r="AF2393">
            <v>329</v>
          </cell>
          <cell r="AG2393" t="str">
            <v>COMPOSIÇÕES AUXILIARES</v>
          </cell>
          <cell r="AH2393">
            <v>0</v>
          </cell>
          <cell r="AI2393">
            <v>0</v>
          </cell>
        </row>
        <row r="2394">
          <cell r="G2394">
            <v>73336</v>
          </cell>
          <cell r="H2394" t="str">
            <v>USINA MIST A FRIO CAPAC 50T/H (CP) INCL EQUIPE DE OPERACAO</v>
          </cell>
          <cell r="I2394" t="str">
            <v>H</v>
          </cell>
          <cell r="J2394">
            <v>229.01</v>
          </cell>
          <cell r="K2394" t="str">
            <v>INSUMO</v>
          </cell>
          <cell r="L2394">
            <v>4227</v>
          </cell>
          <cell r="M2394" t="str">
            <v>ÓLEO LUBRIFICANTE PARA MOTORES DE EQUIPAMENTOS PESADOS (CAMINHÕES, TRATORES, RETROS E ETC...)</v>
          </cell>
          <cell r="N2394" t="str">
            <v>L</v>
          </cell>
          <cell r="O2394">
            <v>0.37</v>
          </cell>
          <cell r="P2394">
            <v>10.43</v>
          </cell>
          <cell r="Q2394">
            <v>3.85</v>
          </cell>
          <cell r="AD2394" t="str">
            <v>CHOR</v>
          </cell>
          <cell r="AE2394" t="str">
            <v>CUSTOS HORÁRIOS DE MÁQUINAS E EQUIPAMENTOS</v>
          </cell>
          <cell r="AF2394">
            <v>329</v>
          </cell>
          <cell r="AG2394" t="str">
            <v>COMPOSIÇÕES AUXILIARES</v>
          </cell>
          <cell r="AH2394">
            <v>0</v>
          </cell>
          <cell r="AI2394">
            <v>0</v>
          </cell>
        </row>
        <row r="2395">
          <cell r="G2395">
            <v>73336</v>
          </cell>
          <cell r="H2395" t="str">
            <v>USINA MIST A FRIO CAPAC 50T/H (CP) INCL EQUIPE DE OPERACAO</v>
          </cell>
          <cell r="I2395" t="str">
            <v>H</v>
          </cell>
          <cell r="J2395">
            <v>229.01</v>
          </cell>
          <cell r="K2395" t="str">
            <v>INSUMO</v>
          </cell>
          <cell r="L2395">
            <v>4229</v>
          </cell>
          <cell r="M2395" t="str">
            <v>GRAXA LUBRIFICANTE</v>
          </cell>
          <cell r="N2395" t="str">
            <v>KG</v>
          </cell>
          <cell r="O2395">
            <v>0.2</v>
          </cell>
          <cell r="P2395">
            <v>12.49</v>
          </cell>
          <cell r="Q2395">
            <v>2.4900000000000002</v>
          </cell>
          <cell r="AD2395" t="str">
            <v>CHOR</v>
          </cell>
          <cell r="AE2395" t="str">
            <v>CUSTOS HORÁRIOS DE MÁQUINAS E EQUIPAMENTOS</v>
          </cell>
          <cell r="AF2395">
            <v>329</v>
          </cell>
          <cell r="AG2395" t="str">
            <v>COMPOSIÇÕES AUXILIARES</v>
          </cell>
          <cell r="AH2395">
            <v>0</v>
          </cell>
          <cell r="AI2395">
            <v>0</v>
          </cell>
        </row>
        <row r="2396">
          <cell r="G2396">
            <v>73336</v>
          </cell>
          <cell r="H2396" t="str">
            <v>USINA MIST A FRIO CAPAC 50T/H (CP) INCL EQUIPE DE OPERACAO</v>
          </cell>
          <cell r="I2396" t="str">
            <v>H</v>
          </cell>
          <cell r="J2396">
            <v>229.01</v>
          </cell>
          <cell r="K2396" t="str">
            <v>INSUMO</v>
          </cell>
          <cell r="L2396">
            <v>4230</v>
          </cell>
          <cell r="M2396" t="str">
            <v>OPERADOR DE MAQUINAS E EQUIPAMENTOS</v>
          </cell>
          <cell r="N2396" t="str">
            <v>H</v>
          </cell>
          <cell r="O2396">
            <v>2</v>
          </cell>
          <cell r="P2396">
            <v>13.76</v>
          </cell>
          <cell r="Q2396">
            <v>27.52</v>
          </cell>
          <cell r="AD2396" t="str">
            <v>CHOR</v>
          </cell>
          <cell r="AE2396" t="str">
            <v>CUSTOS HORÁRIOS DE MÁQUINAS E EQUIPAMENTOS</v>
          </cell>
          <cell r="AF2396">
            <v>329</v>
          </cell>
          <cell r="AG2396" t="str">
            <v>COMPOSIÇÕES AUXILIARES</v>
          </cell>
          <cell r="AH2396">
            <v>0</v>
          </cell>
          <cell r="AI2396">
            <v>0</v>
          </cell>
        </row>
        <row r="2397">
          <cell r="G2397">
            <v>73336</v>
          </cell>
          <cell r="H2397" t="str">
            <v>USINA MIST A FRIO CAPAC 50T/H (CP) INCL EQUIPE DE OPERACAO</v>
          </cell>
          <cell r="I2397" t="str">
            <v>H</v>
          </cell>
          <cell r="J2397">
            <v>229.01</v>
          </cell>
          <cell r="K2397" t="str">
            <v>INSUMO</v>
          </cell>
          <cell r="L2397">
            <v>6111</v>
          </cell>
          <cell r="M2397" t="str">
            <v>SERVENTE</v>
          </cell>
          <cell r="N2397" t="str">
            <v>H</v>
          </cell>
          <cell r="O2397">
            <v>6</v>
          </cell>
          <cell r="P2397">
            <v>7.44</v>
          </cell>
          <cell r="Q2397">
            <v>44.69</v>
          </cell>
          <cell r="AD2397" t="str">
            <v>CHOR</v>
          </cell>
          <cell r="AE2397" t="str">
            <v>CUSTOS HORÁRIOS DE MÁQUINAS E EQUIPAMENTOS</v>
          </cell>
          <cell r="AF2397">
            <v>329</v>
          </cell>
          <cell r="AG2397" t="str">
            <v>COMPOSIÇÕES AUXILIARES</v>
          </cell>
          <cell r="AH2397">
            <v>0</v>
          </cell>
          <cell r="AI2397">
            <v>0</v>
          </cell>
        </row>
        <row r="2398">
          <cell r="G2398">
            <v>73336</v>
          </cell>
          <cell r="H2398" t="str">
            <v>USINA MIST A FRIO CAPAC 50T/H (CP) INCL EQUIPE DE OPERACAO</v>
          </cell>
          <cell r="I2398" t="str">
            <v>H</v>
          </cell>
          <cell r="J2398">
            <v>229.01</v>
          </cell>
          <cell r="K2398" t="str">
            <v>INSUMO</v>
          </cell>
          <cell r="L2398">
            <v>11138</v>
          </cell>
          <cell r="M2398" t="str">
            <v>OLEO COMBUSTIVEL BPF A GRANEL</v>
          </cell>
          <cell r="N2398" t="str">
            <v>L</v>
          </cell>
          <cell r="O2398">
            <v>52</v>
          </cell>
          <cell r="P2398">
            <v>0.98</v>
          </cell>
          <cell r="Q2398">
            <v>51.27</v>
          </cell>
          <cell r="AD2398" t="str">
            <v>CHOR</v>
          </cell>
          <cell r="AE2398" t="str">
            <v>CUSTOS HORÁRIOS DE MÁQUINAS E EQUIPAMENTOS</v>
          </cell>
          <cell r="AF2398">
            <v>329</v>
          </cell>
          <cell r="AG2398" t="str">
            <v>COMPOSIÇÕES AUXILIARES</v>
          </cell>
          <cell r="AH2398">
            <v>0</v>
          </cell>
          <cell r="AI2398">
            <v>0</v>
          </cell>
        </row>
        <row r="2399">
          <cell r="G2399">
            <v>73336</v>
          </cell>
          <cell r="H2399" t="str">
            <v>USINA MIST A FRIO CAPAC 50T/H (CP) INCL EQUIPE DE OPERACAO</v>
          </cell>
          <cell r="I2399" t="str">
            <v>H</v>
          </cell>
          <cell r="J2399">
            <v>229.01</v>
          </cell>
          <cell r="K2399" t="str">
            <v>INSUMO</v>
          </cell>
          <cell r="L2399">
            <v>13883</v>
          </cell>
          <cell r="M2399" t="str">
            <v>USINA DE ASFALTO A FRIO ROMANELLI, MODELO UPMR 30/40,  CAP. 30 A 40 T/H**CAIXA**</v>
          </cell>
          <cell r="N2399" t="str">
            <v>UN</v>
          </cell>
          <cell r="O2399">
            <v>1.93E-4</v>
          </cell>
          <cell r="P2399">
            <v>123636.79</v>
          </cell>
          <cell r="Q2399">
            <v>23.86</v>
          </cell>
          <cell r="AD2399" t="str">
            <v>CHOR</v>
          </cell>
          <cell r="AE2399" t="str">
            <v>CUSTOS HORÁRIOS DE MÁQUINAS E EQUIPAMENTOS</v>
          </cell>
          <cell r="AF2399">
            <v>329</v>
          </cell>
          <cell r="AG2399" t="str">
            <v>COMPOSIÇÕES AUXILIARES</v>
          </cell>
          <cell r="AH2399">
            <v>0</v>
          </cell>
          <cell r="AI2399">
            <v>0</v>
          </cell>
        </row>
        <row r="2400">
          <cell r="G2400">
            <v>73337</v>
          </cell>
          <cell r="H2400" t="str">
            <v>CUSTO HORARIO COM DEPRECIACAO E JUROS - MARTELETE OU ROMPEDOR ATLAS COPCO - TEX 31</v>
          </cell>
          <cell r="I2400" t="str">
            <v>H</v>
          </cell>
          <cell r="J2400">
            <v>0.87</v>
          </cell>
          <cell r="R2400">
            <v>0</v>
          </cell>
          <cell r="S2400">
            <v>0</v>
          </cell>
          <cell r="T2400">
            <v>0</v>
          </cell>
          <cell r="U2400">
            <v>0</v>
          </cell>
          <cell r="V2400">
            <v>0.87</v>
          </cell>
          <cell r="W2400">
            <v>100</v>
          </cell>
          <cell r="X2400">
            <v>0</v>
          </cell>
          <cell r="Y2400">
            <v>0</v>
          </cell>
          <cell r="Z2400">
            <v>0</v>
          </cell>
          <cell r="AA2400">
            <v>0</v>
          </cell>
          <cell r="AB2400" t="str">
            <v>CAIXA REFERENCIAL</v>
          </cell>
          <cell r="AD2400" t="str">
            <v>CHOR</v>
          </cell>
          <cell r="AE2400" t="str">
            <v>CUSTOS HORÁRIOS DE MÁQUINAS E EQUIPAMENTOS</v>
          </cell>
          <cell r="AF2400">
            <v>329</v>
          </cell>
          <cell r="AG2400" t="str">
            <v>COMPOSIÇÕES AUXILIARES</v>
          </cell>
          <cell r="AH2400">
            <v>0</v>
          </cell>
          <cell r="AI2400">
            <v>0</v>
          </cell>
        </row>
        <row r="2401">
          <cell r="G2401">
            <v>73337</v>
          </cell>
          <cell r="H2401" t="str">
            <v>CUSTO HORARIO COM DEPRECIACAO E JUROS - MARTELETE OU ROMPEDOR ATLAS COPCO - TEX 31</v>
          </cell>
          <cell r="I2401" t="str">
            <v>H</v>
          </cell>
          <cell r="J2401">
            <v>0.87</v>
          </cell>
          <cell r="K2401" t="str">
            <v>INSUMO</v>
          </cell>
          <cell r="L2401">
            <v>4046</v>
          </cell>
          <cell r="M2401" t="str">
            <v>MARTELO DEMOLIDOR PNEUMÁTICO MANUAL, MARCA ATLAS COPCO, MODELO TEX-270PS</v>
          </cell>
          <cell r="N2401" t="str">
            <v>UN</v>
          </cell>
          <cell r="O2401">
            <v>2.5230000000000001E-4</v>
          </cell>
          <cell r="P2401">
            <v>3462.5</v>
          </cell>
          <cell r="Q2401">
            <v>0.87</v>
          </cell>
          <cell r="AD2401" t="str">
            <v>CHOR</v>
          </cell>
          <cell r="AE2401" t="str">
            <v>CUSTOS HORÁRIOS DE MÁQUINAS E EQUIPAMENTOS</v>
          </cell>
          <cell r="AF2401">
            <v>329</v>
          </cell>
          <cell r="AG2401" t="str">
            <v>COMPOSIÇÕES AUXILIARES</v>
          </cell>
          <cell r="AH2401">
            <v>0</v>
          </cell>
          <cell r="AI2401">
            <v>0</v>
          </cell>
        </row>
        <row r="2402">
          <cell r="G2402">
            <v>73338</v>
          </cell>
          <cell r="H2402" t="str">
            <v>COMPRESSOR AR PORTATIL/REBOCAVEL DESC 170PCM DIESEL 40CV (CI) PRESSAO DE TRABALHO DE 102PSI - EXCL OPERADOR</v>
          </cell>
          <cell r="I2402" t="str">
            <v>H</v>
          </cell>
          <cell r="J2402">
            <v>7.95</v>
          </cell>
          <cell r="R2402">
            <v>0</v>
          </cell>
          <cell r="S2402">
            <v>0</v>
          </cell>
          <cell r="T2402">
            <v>0</v>
          </cell>
          <cell r="U2402">
            <v>0</v>
          </cell>
          <cell r="V2402">
            <v>7.94</v>
          </cell>
          <cell r="W2402">
            <v>100</v>
          </cell>
          <cell r="X2402">
            <v>0</v>
          </cell>
          <cell r="Y2402">
            <v>0</v>
          </cell>
          <cell r="Z2402">
            <v>0</v>
          </cell>
          <cell r="AA2402">
            <v>0</v>
          </cell>
          <cell r="AB2402" t="str">
            <v>CAIXA REFERENCIAL</v>
          </cell>
          <cell r="AD2402" t="str">
            <v>CHOR</v>
          </cell>
          <cell r="AE2402" t="str">
            <v>CUSTOS HORÁRIOS DE MÁQUINAS E EQUIPAMENTOS</v>
          </cell>
          <cell r="AF2402">
            <v>329</v>
          </cell>
          <cell r="AG2402" t="str">
            <v>COMPOSIÇÕES AUXILIARES</v>
          </cell>
          <cell r="AH2402">
            <v>0</v>
          </cell>
          <cell r="AI2402">
            <v>0</v>
          </cell>
        </row>
        <row r="2403">
          <cell r="G2403">
            <v>73338</v>
          </cell>
          <cell r="H2403" t="str">
            <v>COMPRESSOR AR PORTATIL/REBOCAVEL DESC 170PCM DIESEL 40CV (CI) PRESSAO DE TRABALHO DE 102PSI - EXCL OPERADOR</v>
          </cell>
          <cell r="I2403" t="str">
            <v>H</v>
          </cell>
          <cell r="J2403">
            <v>7.95</v>
          </cell>
          <cell r="K2403" t="str">
            <v>INSUMO</v>
          </cell>
          <cell r="L2403">
            <v>1507</v>
          </cell>
          <cell r="M2403" t="str">
            <v>COMPRESSOR DE AR - REBOCAVEL - ATLAS COPCO XA-90 MWD - DESCARGA LIVRE EFETIVA 180 PCM - PRESSAO DE TRABALHO 102 PSI - MOTOR A DIESEL 89CV</v>
          </cell>
          <cell r="N2403" t="str">
            <v>UN</v>
          </cell>
          <cell r="O2403">
            <v>1.16E-4</v>
          </cell>
          <cell r="P2403">
            <v>68513</v>
          </cell>
          <cell r="Q2403">
            <v>7.94</v>
          </cell>
          <cell r="AD2403" t="str">
            <v>CHOR</v>
          </cell>
          <cell r="AE2403" t="str">
            <v>CUSTOS HORÁRIOS DE MÁQUINAS E EQUIPAMENTOS</v>
          </cell>
          <cell r="AF2403">
            <v>329</v>
          </cell>
          <cell r="AG2403" t="str">
            <v>COMPOSIÇÕES AUXILIARES</v>
          </cell>
          <cell r="AH2403">
            <v>0</v>
          </cell>
          <cell r="AI2403">
            <v>0</v>
          </cell>
        </row>
        <row r="2404">
          <cell r="G2404">
            <v>73339</v>
          </cell>
          <cell r="H2404" t="str">
            <v>TRATOR DE PNEUS MOTOR DIESEL 61CV (CI) INCL OPERADOR</v>
          </cell>
          <cell r="I2404" t="str">
            <v>H</v>
          </cell>
          <cell r="J2404">
            <v>21.26</v>
          </cell>
          <cell r="R2404">
            <v>13.76</v>
          </cell>
          <cell r="S2404">
            <v>64.72</v>
          </cell>
          <cell r="T2404">
            <v>0</v>
          </cell>
          <cell r="U2404">
            <v>0</v>
          </cell>
          <cell r="V2404">
            <v>7.5</v>
          </cell>
          <cell r="W2404">
            <v>35.270000000000003</v>
          </cell>
          <cell r="X2404">
            <v>0</v>
          </cell>
          <cell r="Y2404">
            <v>0</v>
          </cell>
          <cell r="Z2404">
            <v>0</v>
          </cell>
          <cell r="AA2404">
            <v>0</v>
          </cell>
          <cell r="AB2404" t="str">
            <v>CAIXA REFERENCIAL</v>
          </cell>
          <cell r="AD2404" t="str">
            <v>CHOR</v>
          </cell>
          <cell r="AE2404" t="str">
            <v>CUSTOS HORÁRIOS DE MÁQUINAS E EQUIPAMENTOS</v>
          </cell>
          <cell r="AF2404">
            <v>329</v>
          </cell>
          <cell r="AG2404" t="str">
            <v>COMPOSIÇÕES AUXILIARES</v>
          </cell>
          <cell r="AH2404">
            <v>0</v>
          </cell>
          <cell r="AI2404">
            <v>0</v>
          </cell>
        </row>
        <row r="2405">
          <cell r="G2405">
            <v>73339</v>
          </cell>
          <cell r="H2405" t="str">
            <v>TRATOR DE PNEUS MOTOR DIESEL 61CV (CI) INCL OPERADOR</v>
          </cell>
          <cell r="I2405" t="str">
            <v>H</v>
          </cell>
          <cell r="J2405">
            <v>21.26</v>
          </cell>
          <cell r="K2405" t="str">
            <v>INSUMO</v>
          </cell>
          <cell r="L2405">
            <v>4230</v>
          </cell>
          <cell r="M2405" t="str">
            <v>OPERADOR DE MAQUINAS E EQUIPAMENTOS</v>
          </cell>
          <cell r="N2405" t="str">
            <v>H</v>
          </cell>
          <cell r="O2405">
            <v>1</v>
          </cell>
          <cell r="P2405">
            <v>13.76</v>
          </cell>
          <cell r="Q2405">
            <v>13.76</v>
          </cell>
          <cell r="AD2405" t="str">
            <v>CHOR</v>
          </cell>
          <cell r="AE2405" t="str">
            <v>CUSTOS HORÁRIOS DE MÁQUINAS E EQUIPAMENTOS</v>
          </cell>
          <cell r="AF2405">
            <v>329</v>
          </cell>
          <cell r="AG2405" t="str">
            <v>COMPOSIÇÕES AUXILIARES</v>
          </cell>
          <cell r="AH2405">
            <v>0</v>
          </cell>
          <cell r="AI2405">
            <v>0</v>
          </cell>
        </row>
        <row r="2406">
          <cell r="G2406">
            <v>73339</v>
          </cell>
          <cell r="H2406" t="str">
            <v>TRATOR DE PNEUS MOTOR DIESEL 61CV (CI) INCL OPERADOR</v>
          </cell>
          <cell r="I2406" t="str">
            <v>H</v>
          </cell>
          <cell r="J2406">
            <v>21.26</v>
          </cell>
          <cell r="K2406" t="str">
            <v>INSUMO</v>
          </cell>
          <cell r="L2406">
            <v>10598</v>
          </cell>
          <cell r="M2406" t="str">
            <v>TRATOR DE PNEUS MASSEY FERGUSSON MF-25OX STANDARD 51HP**CAIXA**</v>
          </cell>
          <cell r="N2406" t="str">
            <v>UN</v>
          </cell>
          <cell r="O2406">
            <v>1.16E-4</v>
          </cell>
          <cell r="P2406">
            <v>64656</v>
          </cell>
          <cell r="Q2406">
            <v>7.5</v>
          </cell>
          <cell r="AD2406" t="str">
            <v>CHOR</v>
          </cell>
          <cell r="AE2406" t="str">
            <v>CUSTOS HORÁRIOS DE MÁQUINAS E EQUIPAMENTOS</v>
          </cell>
          <cell r="AF2406">
            <v>329</v>
          </cell>
          <cell r="AG2406" t="str">
            <v>COMPOSIÇÕES AUXILIARES</v>
          </cell>
          <cell r="AH2406">
            <v>0</v>
          </cell>
          <cell r="AI2406">
            <v>0</v>
          </cell>
        </row>
        <row r="2407">
          <cell r="G2407">
            <v>73340</v>
          </cell>
          <cell r="H2407" t="str">
            <v>CUSTO HORARIO C/ MATERIAIS NA OPERACAO - CAMINHAO CARROCERIA MERCEDES BENZ - 1418/48 HP</v>
          </cell>
          <cell r="I2407" t="str">
            <v>H</v>
          </cell>
          <cell r="J2407">
            <v>76.84</v>
          </cell>
          <cell r="R2407">
            <v>0</v>
          </cell>
          <cell r="S2407">
            <v>0</v>
          </cell>
          <cell r="T2407">
            <v>76.83</v>
          </cell>
          <cell r="U2407">
            <v>100</v>
          </cell>
          <cell r="V2407">
            <v>0</v>
          </cell>
          <cell r="W2407">
            <v>0</v>
          </cell>
          <cell r="X2407">
            <v>0</v>
          </cell>
          <cell r="Y2407">
            <v>0</v>
          </cell>
          <cell r="Z2407">
            <v>0</v>
          </cell>
          <cell r="AA2407">
            <v>0</v>
          </cell>
          <cell r="AB2407" t="str">
            <v>CAIXA REFERENCIAL</v>
          </cell>
          <cell r="AD2407" t="str">
            <v>CHOR</v>
          </cell>
          <cell r="AE2407" t="str">
            <v>CUSTOS HORÁRIOS DE MÁQUINAS E EQUIPAMENTOS</v>
          </cell>
          <cell r="AF2407">
            <v>329</v>
          </cell>
          <cell r="AG2407" t="str">
            <v>COMPOSIÇÕES AUXILIARES</v>
          </cell>
          <cell r="AH2407">
            <v>0</v>
          </cell>
          <cell r="AI2407">
            <v>0</v>
          </cell>
        </row>
        <row r="2408">
          <cell r="G2408">
            <v>73340</v>
          </cell>
          <cell r="H2408" t="str">
            <v>CUSTO HORARIO C/ MATERIAIS NA OPERACAO - CAMINHAO CARROCERIA MERCEDES BENZ - 1418/48 HP</v>
          </cell>
          <cell r="I2408" t="str">
            <v>H</v>
          </cell>
          <cell r="J2408">
            <v>76.84</v>
          </cell>
          <cell r="K2408" t="str">
            <v>INSUMO</v>
          </cell>
          <cell r="L2408">
            <v>4221</v>
          </cell>
          <cell r="M2408" t="str">
            <v>OLEO DIESEL COMBUSTIVEL COMUM</v>
          </cell>
          <cell r="N2408" t="str">
            <v>L</v>
          </cell>
          <cell r="O2408">
            <v>33.119999999999997</v>
          </cell>
          <cell r="P2408">
            <v>2.3199999999999998</v>
          </cell>
          <cell r="Q2408">
            <v>76.83</v>
          </cell>
          <cell r="AD2408" t="str">
            <v>CHOR</v>
          </cell>
          <cell r="AE2408" t="str">
            <v>CUSTOS HORÁRIOS DE MÁQUINAS E EQUIPAMENTOS</v>
          </cell>
          <cell r="AF2408">
            <v>329</v>
          </cell>
          <cell r="AG2408" t="str">
            <v>COMPOSIÇÕES AUXILIARES</v>
          </cell>
          <cell r="AH2408">
            <v>0</v>
          </cell>
          <cell r="AI2408">
            <v>0</v>
          </cell>
        </row>
        <row r="2409">
          <cell r="G2409">
            <v>73343</v>
          </cell>
          <cell r="H2409" t="str">
            <v>VIBRADOR DE IMERSAO MOTOR GAS 3,5CV TUBO DE 48X480MM (CI) C/MANGOTE   DE 5M COMP -EXCL OPERADOR</v>
          </cell>
          <cell r="I2409" t="str">
            <v>H</v>
          </cell>
          <cell r="J2409">
            <v>0.37</v>
          </cell>
          <cell r="R2409">
            <v>0</v>
          </cell>
          <cell r="S2409">
            <v>0</v>
          </cell>
          <cell r="T2409">
            <v>0</v>
          </cell>
          <cell r="U2409">
            <v>0</v>
          </cell>
          <cell r="V2409">
            <v>0.36</v>
          </cell>
          <cell r="W2409">
            <v>100</v>
          </cell>
          <cell r="X2409">
            <v>0</v>
          </cell>
          <cell r="Y2409">
            <v>0</v>
          </cell>
          <cell r="Z2409">
            <v>0</v>
          </cell>
          <cell r="AA2409">
            <v>0</v>
          </cell>
          <cell r="AB2409" t="str">
            <v>CAIXA REFERENCIAL</v>
          </cell>
          <cell r="AD2409" t="str">
            <v>CHOR</v>
          </cell>
          <cell r="AE2409" t="str">
            <v>CUSTOS HORÁRIOS DE MÁQUINAS E EQUIPAMENTOS</v>
          </cell>
          <cell r="AF2409">
            <v>329</v>
          </cell>
          <cell r="AG2409" t="str">
            <v>COMPOSIÇÕES AUXILIARES</v>
          </cell>
          <cell r="AH2409">
            <v>0</v>
          </cell>
          <cell r="AI2409">
            <v>0</v>
          </cell>
        </row>
        <row r="2410">
          <cell r="G2410">
            <v>73343</v>
          </cell>
          <cell r="H2410" t="str">
            <v>VIBRADOR DE IMERSAO MOTOR GAS 3,5CV TUBO DE 48X480MM (CI) C/MANGOTE   DE 5M COMP -EXCL OPERADOR</v>
          </cell>
          <cell r="I2410" t="str">
            <v>H</v>
          </cell>
          <cell r="J2410">
            <v>0.37</v>
          </cell>
          <cell r="K2410" t="str">
            <v>INSUMO</v>
          </cell>
          <cell r="L2410">
            <v>11652</v>
          </cell>
          <cell r="M2410" t="str">
            <v>VIBRADOR DE IMERSAO MARCA DYNAPAC MOD. AZ - 25, DIAM 25MM, OU SIMILAR, C/MOTOR A GASOLINA</v>
          </cell>
          <cell r="N2410" t="str">
            <v>UN</v>
          </cell>
          <cell r="O2410">
            <v>2.2669999999999998E-4</v>
          </cell>
          <cell r="P2410">
            <v>1625</v>
          </cell>
          <cell r="Q2410">
            <v>0.36</v>
          </cell>
          <cell r="AD2410" t="str">
            <v>CHOR</v>
          </cell>
          <cell r="AE2410" t="str">
            <v>CUSTOS HORÁRIOS DE MÁQUINAS E EQUIPAMENTOS</v>
          </cell>
          <cell r="AF2410">
            <v>329</v>
          </cell>
          <cell r="AG2410" t="str">
            <v>COMPOSIÇÕES AUXILIARES</v>
          </cell>
          <cell r="AH2410">
            <v>0</v>
          </cell>
          <cell r="AI2410">
            <v>0</v>
          </cell>
        </row>
        <row r="2411">
          <cell r="G2411">
            <v>73344</v>
          </cell>
          <cell r="H2411" t="str">
            <v>GRUPO GERADOR ESTACIONARIO C/ALTERNADOR 125/145KVA (CP) DIESEL 165CV  EXCL OPERADOR</v>
          </cell>
          <cell r="I2411" t="str">
            <v>H</v>
          </cell>
          <cell r="J2411">
            <v>89.36</v>
          </cell>
          <cell r="R2411">
            <v>0</v>
          </cell>
          <cell r="S2411">
            <v>0</v>
          </cell>
          <cell r="T2411">
            <v>83.3</v>
          </cell>
          <cell r="U2411">
            <v>93.22</v>
          </cell>
          <cell r="V2411">
            <v>6.05</v>
          </cell>
          <cell r="W2411">
            <v>6.77</v>
          </cell>
          <cell r="X2411">
            <v>0</v>
          </cell>
          <cell r="Y2411">
            <v>0</v>
          </cell>
          <cell r="Z2411">
            <v>0</v>
          </cell>
          <cell r="AA2411">
            <v>0</v>
          </cell>
          <cell r="AB2411" t="str">
            <v>CAIXA REFERENCIAL</v>
          </cell>
          <cell r="AD2411" t="str">
            <v>CHOR</v>
          </cell>
          <cell r="AE2411" t="str">
            <v>CUSTOS HORÁRIOS DE MÁQUINAS E EQUIPAMENTOS</v>
          </cell>
          <cell r="AF2411">
            <v>329</v>
          </cell>
          <cell r="AG2411" t="str">
            <v>COMPOSIÇÕES AUXILIARES</v>
          </cell>
          <cell r="AH2411">
            <v>0</v>
          </cell>
          <cell r="AI2411">
            <v>0</v>
          </cell>
        </row>
        <row r="2412">
          <cell r="G2412">
            <v>73344</v>
          </cell>
          <cell r="H2412" t="str">
            <v>GRUPO GERADOR ESTACIONARIO C/ALTERNADOR 125/145KVA (CP) DIESEL 165CV  EXCL OPERADOR</v>
          </cell>
          <cell r="I2412" t="str">
            <v>H</v>
          </cell>
          <cell r="J2412">
            <v>89.36</v>
          </cell>
          <cell r="K2412" t="str">
            <v>INSUMO</v>
          </cell>
          <cell r="L2412">
            <v>4221</v>
          </cell>
          <cell r="M2412" t="str">
            <v>OLEO DIESEL COMBUSTIVEL COMUM</v>
          </cell>
          <cell r="N2412" t="str">
            <v>L</v>
          </cell>
          <cell r="O2412">
            <v>31</v>
          </cell>
          <cell r="P2412">
            <v>2.3199999999999998</v>
          </cell>
          <cell r="Q2412">
            <v>71.92</v>
          </cell>
          <cell r="AD2412" t="str">
            <v>CHOR</v>
          </cell>
          <cell r="AE2412" t="str">
            <v>CUSTOS HORÁRIOS DE MÁQUINAS E EQUIPAMENTOS</v>
          </cell>
          <cell r="AF2412">
            <v>329</v>
          </cell>
          <cell r="AG2412" t="str">
            <v>COMPOSIÇÕES AUXILIARES</v>
          </cell>
          <cell r="AH2412">
            <v>0</v>
          </cell>
          <cell r="AI2412">
            <v>0</v>
          </cell>
        </row>
        <row r="2413">
          <cell r="G2413">
            <v>73344</v>
          </cell>
          <cell r="H2413" t="str">
            <v>GRUPO GERADOR ESTACIONARIO C/ALTERNADOR 125/145KVA (CP) DIESEL 165CV  EXCL OPERADOR</v>
          </cell>
          <cell r="I2413" t="str">
            <v>H</v>
          </cell>
          <cell r="J2413">
            <v>89.36</v>
          </cell>
          <cell r="K2413" t="str">
            <v>INSUMO</v>
          </cell>
          <cell r="L2413">
            <v>4227</v>
          </cell>
          <cell r="M2413" t="str">
            <v>ÓLEO LUBRIFICANTE PARA MOTORES DE EQUIPAMENTOS PESADOS (CAMINHÕES, TRATORES, RETROS E ETC...)</v>
          </cell>
          <cell r="N2413" t="str">
            <v>L</v>
          </cell>
          <cell r="O2413">
            <v>0.89999999999999991</v>
          </cell>
          <cell r="P2413">
            <v>10.43</v>
          </cell>
          <cell r="Q2413">
            <v>9.3800000000000008</v>
          </cell>
          <cell r="AD2413" t="str">
            <v>CHOR</v>
          </cell>
          <cell r="AE2413" t="str">
            <v>CUSTOS HORÁRIOS DE MÁQUINAS E EQUIPAMENTOS</v>
          </cell>
          <cell r="AF2413">
            <v>329</v>
          </cell>
          <cell r="AG2413" t="str">
            <v>COMPOSIÇÕES AUXILIARES</v>
          </cell>
          <cell r="AH2413">
            <v>0</v>
          </cell>
          <cell r="AI2413">
            <v>0</v>
          </cell>
        </row>
        <row r="2414">
          <cell r="G2414">
            <v>73344</v>
          </cell>
          <cell r="H2414" t="str">
            <v>GRUPO GERADOR ESTACIONARIO C/ALTERNADOR 125/145KVA (CP) DIESEL 165CV  EXCL OPERADOR</v>
          </cell>
          <cell r="I2414" t="str">
            <v>H</v>
          </cell>
          <cell r="J2414">
            <v>89.36</v>
          </cell>
          <cell r="K2414" t="str">
            <v>INSUMO</v>
          </cell>
          <cell r="L2414">
            <v>4229</v>
          </cell>
          <cell r="M2414" t="str">
            <v>GRAXA LUBRIFICANTE</v>
          </cell>
          <cell r="N2414" t="str">
            <v>KG</v>
          </cell>
          <cell r="O2414">
            <v>0.16</v>
          </cell>
          <cell r="P2414">
            <v>12.49</v>
          </cell>
          <cell r="Q2414">
            <v>1.99</v>
          </cell>
          <cell r="AD2414" t="str">
            <v>CHOR</v>
          </cell>
          <cell r="AE2414" t="str">
            <v>CUSTOS HORÁRIOS DE MÁQUINAS E EQUIPAMENTOS</v>
          </cell>
          <cell r="AF2414">
            <v>329</v>
          </cell>
          <cell r="AG2414" t="str">
            <v>COMPOSIÇÕES AUXILIARES</v>
          </cell>
          <cell r="AH2414">
            <v>0</v>
          </cell>
          <cell r="AI2414">
            <v>0</v>
          </cell>
        </row>
        <row r="2415">
          <cell r="G2415">
            <v>73344</v>
          </cell>
          <cell r="H2415" t="str">
            <v>GRUPO GERADOR ESTACIONARIO C/ALTERNADOR 125/145KVA (CP) DIESEL 165CV  EXCL OPERADOR</v>
          </cell>
          <cell r="I2415" t="str">
            <v>H</v>
          </cell>
          <cell r="J2415">
            <v>89.36</v>
          </cell>
          <cell r="K2415" t="str">
            <v>INSUMO</v>
          </cell>
          <cell r="L2415">
            <v>13911</v>
          </cell>
          <cell r="M2415" t="str">
            <v>GRUPO GERADOR, 125/145 KVA, MOTOR A DIESEL 165 CV, 1800 RPM, ESTACIONÁRIO</v>
          </cell>
          <cell r="N2415" t="str">
            <v>UN</v>
          </cell>
          <cell r="O2415">
            <v>1.26E-4</v>
          </cell>
          <cell r="P2415">
            <v>48054.81</v>
          </cell>
          <cell r="Q2415">
            <v>6.05</v>
          </cell>
          <cell r="AD2415" t="str">
            <v>CHOR</v>
          </cell>
          <cell r="AE2415" t="str">
            <v>CUSTOS HORÁRIOS DE MÁQUINAS E EQUIPAMENTOS</v>
          </cell>
          <cell r="AF2415">
            <v>329</v>
          </cell>
          <cell r="AG2415" t="str">
            <v>COMPOSIÇÕES AUXILIARES</v>
          </cell>
          <cell r="AH2415">
            <v>0</v>
          </cell>
          <cell r="AI2415">
            <v>0</v>
          </cell>
        </row>
        <row r="2416">
          <cell r="G2416">
            <v>73345</v>
          </cell>
          <cell r="H2416" t="str">
            <v>ROLO COMPACTADOR TANDEM 5 A 10T DIESEL 58,5CV (CI) INCL OPERADOR</v>
          </cell>
          <cell r="I2416" t="str">
            <v>H</v>
          </cell>
          <cell r="J2416">
            <v>33.270000000000003</v>
          </cell>
          <cell r="R2416">
            <v>13.76</v>
          </cell>
          <cell r="S2416">
            <v>41.36</v>
          </cell>
          <cell r="T2416">
            <v>0</v>
          </cell>
          <cell r="U2416">
            <v>0</v>
          </cell>
          <cell r="V2416">
            <v>19.5</v>
          </cell>
          <cell r="W2416">
            <v>58.63</v>
          </cell>
          <cell r="X2416">
            <v>0</v>
          </cell>
          <cell r="Y2416">
            <v>0</v>
          </cell>
          <cell r="Z2416">
            <v>0</v>
          </cell>
          <cell r="AA2416">
            <v>0</v>
          </cell>
          <cell r="AB2416" t="str">
            <v>CAIXA REFERENCIAL</v>
          </cell>
          <cell r="AD2416" t="str">
            <v>CHOR</v>
          </cell>
          <cell r="AE2416" t="str">
            <v>CUSTOS HORÁRIOS DE MÁQUINAS E EQUIPAMENTOS</v>
          </cell>
          <cell r="AF2416">
            <v>329</v>
          </cell>
          <cell r="AG2416" t="str">
            <v>COMPOSIÇÕES AUXILIARES</v>
          </cell>
          <cell r="AH2416">
            <v>0</v>
          </cell>
          <cell r="AI2416">
            <v>0</v>
          </cell>
        </row>
        <row r="2417">
          <cell r="G2417">
            <v>73345</v>
          </cell>
          <cell r="H2417" t="str">
            <v>ROLO COMPACTADOR TANDEM 5 A 10T DIESEL 58,5CV (CI) INCL OPERADOR</v>
          </cell>
          <cell r="I2417" t="str">
            <v>H</v>
          </cell>
          <cell r="J2417">
            <v>33.270000000000003</v>
          </cell>
          <cell r="K2417" t="str">
            <v>INSUMO</v>
          </cell>
          <cell r="L2417">
            <v>4230</v>
          </cell>
          <cell r="M2417" t="str">
            <v>OPERADOR DE MAQUINAS E EQUIPAMENTOS</v>
          </cell>
          <cell r="N2417" t="str">
            <v>H</v>
          </cell>
          <cell r="O2417">
            <v>1</v>
          </cell>
          <cell r="P2417">
            <v>13.76</v>
          </cell>
          <cell r="Q2417">
            <v>13.76</v>
          </cell>
          <cell r="AD2417" t="str">
            <v>CHOR</v>
          </cell>
          <cell r="AE2417" t="str">
            <v>CUSTOS HORÁRIOS DE MÁQUINAS E EQUIPAMENTOS</v>
          </cell>
          <cell r="AF2417">
            <v>329</v>
          </cell>
          <cell r="AG2417" t="str">
            <v>COMPOSIÇÕES AUXILIARES</v>
          </cell>
          <cell r="AH2417">
            <v>0</v>
          </cell>
          <cell r="AI2417">
            <v>0</v>
          </cell>
        </row>
        <row r="2418">
          <cell r="G2418">
            <v>73345</v>
          </cell>
          <cell r="H2418" t="str">
            <v>ROLO COMPACTADOR TANDEM 5 A 10T DIESEL 58,5CV (CI) INCL OPERADOR</v>
          </cell>
          <cell r="I2418" t="str">
            <v>H</v>
          </cell>
          <cell r="J2418">
            <v>33.270000000000003</v>
          </cell>
          <cell r="K2418" t="str">
            <v>INSUMO</v>
          </cell>
          <cell r="L2418">
            <v>6067</v>
          </cell>
          <cell r="M2418" t="str">
            <v>ROLO COMPACTADOR VIBRATÓRIO TANDEM AÇO LISO, MULLER, MODELO RT-82H, POTÊNCIA 58CV - PESO SEM/COM LASTRO 6,5/9,4T</v>
          </cell>
          <cell r="N2418" t="str">
            <v>UN</v>
          </cell>
          <cell r="O2418">
            <v>1.0279999999999999E-4</v>
          </cell>
          <cell r="P2418">
            <v>189744.02</v>
          </cell>
          <cell r="Q2418">
            <v>19.5</v>
          </cell>
          <cell r="AD2418" t="str">
            <v>CHOR</v>
          </cell>
          <cell r="AE2418" t="str">
            <v>CUSTOS HORÁRIOS DE MÁQUINAS E EQUIPAMENTOS</v>
          </cell>
          <cell r="AF2418">
            <v>329</v>
          </cell>
          <cell r="AG2418" t="str">
            <v>COMPOSIÇÕES AUXILIARES</v>
          </cell>
          <cell r="AH2418">
            <v>0</v>
          </cell>
          <cell r="AI2418">
            <v>0</v>
          </cell>
        </row>
        <row r="2419">
          <cell r="G2419">
            <v>73348</v>
          </cell>
          <cell r="H2419" t="str">
            <v>CUSTO HORARIO C/ DEPRECIACAO E JUROS - GUINDASTE AUTOPROPELIDO MADAL  - MD 10 A 45 HP</v>
          </cell>
          <cell r="I2419" t="str">
            <v>H</v>
          </cell>
          <cell r="J2419">
            <v>46.77</v>
          </cell>
          <cell r="R2419">
            <v>0</v>
          </cell>
          <cell r="S2419">
            <v>0</v>
          </cell>
          <cell r="T2419">
            <v>0</v>
          </cell>
          <cell r="U2419">
            <v>0</v>
          </cell>
          <cell r="V2419">
            <v>46.77</v>
          </cell>
          <cell r="W2419">
            <v>100</v>
          </cell>
          <cell r="X2419">
            <v>0</v>
          </cell>
          <cell r="Y2419">
            <v>0</v>
          </cell>
          <cell r="Z2419">
            <v>0</v>
          </cell>
          <cell r="AA2419">
            <v>0</v>
          </cell>
          <cell r="AB2419" t="str">
            <v>CAIXA REFERENCIAL</v>
          </cell>
          <cell r="AD2419" t="str">
            <v>CHOR</v>
          </cell>
          <cell r="AE2419" t="str">
            <v>CUSTOS HORÁRIOS DE MÁQUINAS E EQUIPAMENTOS</v>
          </cell>
          <cell r="AF2419">
            <v>329</v>
          </cell>
          <cell r="AG2419" t="str">
            <v>COMPOSIÇÕES AUXILIARES</v>
          </cell>
          <cell r="AH2419">
            <v>0</v>
          </cell>
          <cell r="AI2419">
            <v>0</v>
          </cell>
        </row>
        <row r="2420">
          <cell r="G2420">
            <v>73348</v>
          </cell>
          <cell r="H2420" t="str">
            <v>CUSTO HORARIO C/ DEPRECIACAO E JUROS - GUINDASTE AUTOPROPELIDO MADAL  - MD 10 A 45 HP</v>
          </cell>
          <cell r="I2420" t="str">
            <v>H</v>
          </cell>
          <cell r="J2420">
            <v>46.77</v>
          </cell>
          <cell r="K2420" t="str">
            <v>INSUMO</v>
          </cell>
          <cell r="L2420">
            <v>10713</v>
          </cell>
          <cell r="M2420" t="str">
            <v>GUINDASTE HIDRAULICO VEICULAR, C/LANÇA TELESCÓPICA DE ACIONAMENTO HIDRÁULICO E LANÇAS MANUAIS, MOMENTO MÁXIMO DE ELEVAÇÃO 23.000 KG, COM PBT A PARTIR DE 18.000 KG, MADAL - PKK 23.000, MONTADO SOBRE CAMINHÃO 4 X 2</v>
          </cell>
          <cell r="N2420" t="str">
            <v>UN</v>
          </cell>
          <cell r="O2420">
            <v>1.0949999999999999E-4</v>
          </cell>
          <cell r="P2420">
            <v>427132.92</v>
          </cell>
          <cell r="Q2420">
            <v>46.77</v>
          </cell>
          <cell r="AD2420" t="str">
            <v>CHOR</v>
          </cell>
          <cell r="AE2420" t="str">
            <v>CUSTOS HORÁRIOS DE MÁQUINAS E EQUIPAMENTOS</v>
          </cell>
          <cell r="AF2420">
            <v>329</v>
          </cell>
          <cell r="AG2420" t="str">
            <v>COMPOSIÇÕES AUXILIARES</v>
          </cell>
          <cell r="AH2420">
            <v>0</v>
          </cell>
          <cell r="AI2420">
            <v>0</v>
          </cell>
        </row>
        <row r="2421">
          <cell r="G2421">
            <v>73352</v>
          </cell>
          <cell r="H2421" t="str">
            <v>CUSTO HORARIO C/ DEPRECIACAO E JUROS - GUINCHO 8 T MUNCK - 640/18     S/ CAMINHAO MERCEDES BENZ 1418/51 184 HP</v>
          </cell>
          <cell r="I2421" t="str">
            <v>H</v>
          </cell>
          <cell r="J2421">
            <v>7.58</v>
          </cell>
          <cell r="R2421">
            <v>0</v>
          </cell>
          <cell r="S2421">
            <v>0</v>
          </cell>
          <cell r="T2421">
            <v>0</v>
          </cell>
          <cell r="U2421">
            <v>0</v>
          </cell>
          <cell r="V2421">
            <v>7.58</v>
          </cell>
          <cell r="W2421">
            <v>100</v>
          </cell>
          <cell r="X2421">
            <v>0</v>
          </cell>
          <cell r="Y2421">
            <v>0</v>
          </cell>
          <cell r="Z2421">
            <v>0</v>
          </cell>
          <cell r="AA2421">
            <v>0</v>
          </cell>
          <cell r="AB2421" t="str">
            <v>CAIXA REFERENCIAL</v>
          </cell>
          <cell r="AD2421" t="str">
            <v>CHOR</v>
          </cell>
          <cell r="AE2421" t="str">
            <v>CUSTOS HORÁRIOS DE MÁQUINAS E EQUIPAMENTOS</v>
          </cell>
          <cell r="AF2421">
            <v>329</v>
          </cell>
          <cell r="AG2421" t="str">
            <v>COMPOSIÇÕES AUXILIARES</v>
          </cell>
          <cell r="AH2421">
            <v>0</v>
          </cell>
          <cell r="AI2421">
            <v>0</v>
          </cell>
        </row>
        <row r="2422">
          <cell r="G2422">
            <v>73352</v>
          </cell>
          <cell r="H2422" t="str">
            <v>CUSTO HORARIO C/ DEPRECIACAO E JUROS - GUINCHO 8 T MUNCK - 640/18     S/ CAMINHAO MERCEDES BENZ 1418/51 184 HP</v>
          </cell>
          <cell r="I2422" t="str">
            <v>H</v>
          </cell>
          <cell r="J2422">
            <v>7.58</v>
          </cell>
          <cell r="K2422" t="str">
            <v>INSUMO</v>
          </cell>
          <cell r="L2422">
            <v>11611</v>
          </cell>
          <cell r="M2422" t="str">
            <v>GUINDAUTO HIDRAULICO MADAL MD-15501, CARGA MAX 7,7 TON.  (A 5,52M), ALTURA MAX = 8,64M, P/ MONTAGEM SOBRE CHASSIS DE CAMINHAO**CAIXA**</v>
          </cell>
          <cell r="N2422" t="str">
            <v>UN</v>
          </cell>
          <cell r="O2422">
            <v>1.0059999999999999E-4</v>
          </cell>
          <cell r="P2422">
            <v>75390.649999999994</v>
          </cell>
          <cell r="Q2422">
            <v>7.58</v>
          </cell>
          <cell r="AD2422" t="str">
            <v>CHOR</v>
          </cell>
          <cell r="AE2422" t="str">
            <v>CUSTOS HORÁRIOS DE MÁQUINAS E EQUIPAMENTOS</v>
          </cell>
          <cell r="AF2422">
            <v>329</v>
          </cell>
          <cell r="AG2422" t="str">
            <v>COMPOSIÇÕES AUXILIARES</v>
          </cell>
          <cell r="AH2422">
            <v>0</v>
          </cell>
          <cell r="AI2422">
            <v>0</v>
          </cell>
        </row>
        <row r="2423">
          <cell r="G2423">
            <v>73353</v>
          </cell>
          <cell r="H2423" t="str">
            <v>COMPACTADOR DE PNEUS AUTO-PROPULSOR DIESEL 76HP C/7 PNEUS-CI- PESO    5,5/20T INCL OPERADOR</v>
          </cell>
          <cell r="I2423" t="str">
            <v>H</v>
          </cell>
          <cell r="J2423">
            <v>48.4</v>
          </cell>
          <cell r="R2423">
            <v>13.76</v>
          </cell>
          <cell r="S2423">
            <v>28.43</v>
          </cell>
          <cell r="T2423">
            <v>0</v>
          </cell>
          <cell r="U2423">
            <v>0</v>
          </cell>
          <cell r="V2423">
            <v>34.630000000000003</v>
          </cell>
          <cell r="W2423">
            <v>71.56</v>
          </cell>
          <cell r="X2423">
            <v>0</v>
          </cell>
          <cell r="Y2423">
            <v>0</v>
          </cell>
          <cell r="Z2423">
            <v>0</v>
          </cell>
          <cell r="AA2423">
            <v>0</v>
          </cell>
          <cell r="AB2423" t="str">
            <v>CAIXA REFERENCIAL</v>
          </cell>
          <cell r="AD2423" t="str">
            <v>CHOR</v>
          </cell>
          <cell r="AE2423" t="str">
            <v>CUSTOS HORÁRIOS DE MÁQUINAS E EQUIPAMENTOS</v>
          </cell>
          <cell r="AF2423">
            <v>329</v>
          </cell>
          <cell r="AG2423" t="str">
            <v>COMPOSIÇÕES AUXILIARES</v>
          </cell>
          <cell r="AH2423">
            <v>0</v>
          </cell>
          <cell r="AI2423">
            <v>0</v>
          </cell>
        </row>
        <row r="2424">
          <cell r="G2424">
            <v>73353</v>
          </cell>
          <cell r="H2424" t="str">
            <v>COMPACTADOR DE PNEUS AUTO-PROPULSOR DIESEL 76HP C/7 PNEUS-CI- PESO    5,5/20T INCL OPERADOR</v>
          </cell>
          <cell r="I2424" t="str">
            <v>H</v>
          </cell>
          <cell r="J2424">
            <v>48.4</v>
          </cell>
          <cell r="K2424" t="str">
            <v>INSUMO</v>
          </cell>
          <cell r="L2424">
            <v>4230</v>
          </cell>
          <cell r="M2424" t="str">
            <v>OPERADOR DE MAQUINAS E EQUIPAMENTOS</v>
          </cell>
          <cell r="N2424" t="str">
            <v>H</v>
          </cell>
          <cell r="O2424">
            <v>1</v>
          </cell>
          <cell r="P2424">
            <v>13.76</v>
          </cell>
          <cell r="Q2424">
            <v>13.76</v>
          </cell>
          <cell r="AD2424" t="str">
            <v>CHOR</v>
          </cell>
          <cell r="AE2424" t="str">
            <v>CUSTOS HORÁRIOS DE MÁQUINAS E EQUIPAMENTOS</v>
          </cell>
          <cell r="AF2424">
            <v>329</v>
          </cell>
          <cell r="AG2424" t="str">
            <v>COMPOSIÇÕES AUXILIARES</v>
          </cell>
          <cell r="AH2424">
            <v>0</v>
          </cell>
          <cell r="AI2424">
            <v>0</v>
          </cell>
        </row>
        <row r="2425">
          <cell r="G2425">
            <v>73353</v>
          </cell>
          <cell r="H2425" t="str">
            <v>COMPACTADOR DE PNEUS AUTO-PROPULSOR DIESEL 76HP C/7 PNEUS-CI- PESO    5,5/20T INCL OPERADOR</v>
          </cell>
          <cell r="I2425" t="str">
            <v>H</v>
          </cell>
          <cell r="J2425">
            <v>48.4</v>
          </cell>
          <cell r="K2425" t="str">
            <v>INSUMO</v>
          </cell>
          <cell r="L2425">
            <v>10642</v>
          </cell>
          <cell r="M2425" t="str">
            <v>ROLO COMPACTADOR DE PNEUS ESTÁTICO, PRESSÃO VARIÁVEL, POTÊNCIA 111HP - PESO SEM/COM LASTRO 9,5/22,4T.</v>
          </cell>
          <cell r="N2425" t="str">
            <v>UN</v>
          </cell>
          <cell r="O2425">
            <v>1.0279999999999999E-4</v>
          </cell>
          <cell r="P2425">
            <v>336940</v>
          </cell>
          <cell r="Q2425">
            <v>34.630000000000003</v>
          </cell>
          <cell r="AD2425" t="str">
            <v>CHOR</v>
          </cell>
          <cell r="AE2425" t="str">
            <v>CUSTOS HORÁRIOS DE MÁQUINAS E EQUIPAMENTOS</v>
          </cell>
          <cell r="AF2425">
            <v>329</v>
          </cell>
          <cell r="AG2425" t="str">
            <v>COMPOSIÇÕES AUXILIARES</v>
          </cell>
          <cell r="AH2425">
            <v>0</v>
          </cell>
          <cell r="AI2425">
            <v>0</v>
          </cell>
        </row>
        <row r="2426">
          <cell r="G2426">
            <v>73354</v>
          </cell>
          <cell r="H2426" t="str">
            <v>MAQUINA DE JUNTAS GAS 8,25CV PART MANUAL (CI) INCL OPERADOR</v>
          </cell>
          <cell r="I2426" t="str">
            <v>H</v>
          </cell>
          <cell r="J2426">
            <v>14.7</v>
          </cell>
          <cell r="R2426">
            <v>13.76</v>
          </cell>
          <cell r="S2426">
            <v>93.59</v>
          </cell>
          <cell r="T2426">
            <v>0</v>
          </cell>
          <cell r="U2426">
            <v>0</v>
          </cell>
          <cell r="V2426">
            <v>0.94</v>
          </cell>
          <cell r="W2426">
            <v>6.4</v>
          </cell>
          <cell r="X2426">
            <v>0</v>
          </cell>
          <cell r="Y2426">
            <v>0</v>
          </cell>
          <cell r="Z2426">
            <v>0</v>
          </cell>
          <cell r="AA2426">
            <v>0</v>
          </cell>
          <cell r="AB2426" t="str">
            <v>CAIXA REFERENCIAL</v>
          </cell>
          <cell r="AD2426" t="str">
            <v>CHOR</v>
          </cell>
          <cell r="AE2426" t="str">
            <v>CUSTOS HORÁRIOS DE MÁQUINAS E EQUIPAMENTOS</v>
          </cell>
          <cell r="AF2426">
            <v>329</v>
          </cell>
          <cell r="AG2426" t="str">
            <v>COMPOSIÇÕES AUXILIARES</v>
          </cell>
          <cell r="AH2426">
            <v>0</v>
          </cell>
          <cell r="AI2426">
            <v>0</v>
          </cell>
        </row>
        <row r="2427">
          <cell r="G2427">
            <v>73354</v>
          </cell>
          <cell r="H2427" t="str">
            <v>MAQUINA DE JUNTAS GAS 8,25CV PART MANUAL (CI) INCL OPERADOR</v>
          </cell>
          <cell r="I2427" t="str">
            <v>H</v>
          </cell>
          <cell r="J2427">
            <v>14.7</v>
          </cell>
          <cell r="K2427" t="str">
            <v>INSUMO</v>
          </cell>
          <cell r="L2427">
            <v>4230</v>
          </cell>
          <cell r="M2427" t="str">
            <v>OPERADOR DE MAQUINAS E EQUIPAMENTOS</v>
          </cell>
          <cell r="N2427" t="str">
            <v>H</v>
          </cell>
          <cell r="O2427">
            <v>1</v>
          </cell>
          <cell r="P2427">
            <v>13.76</v>
          </cell>
          <cell r="Q2427">
            <v>13.76</v>
          </cell>
          <cell r="AD2427" t="str">
            <v>CHOR</v>
          </cell>
          <cell r="AE2427" t="str">
            <v>CUSTOS HORÁRIOS DE MÁQUINAS E EQUIPAMENTOS</v>
          </cell>
          <cell r="AF2427">
            <v>329</v>
          </cell>
          <cell r="AG2427" t="str">
            <v>COMPOSIÇÕES AUXILIARES</v>
          </cell>
          <cell r="AH2427">
            <v>0</v>
          </cell>
          <cell r="AI2427">
            <v>0</v>
          </cell>
        </row>
        <row r="2428">
          <cell r="G2428">
            <v>73354</v>
          </cell>
          <cell r="H2428" t="str">
            <v>MAQUINA DE JUNTAS GAS 8,25CV PART MANUAL (CI) INCL OPERADOR</v>
          </cell>
          <cell r="I2428" t="str">
            <v>H</v>
          </cell>
          <cell r="J2428">
            <v>14.7</v>
          </cell>
          <cell r="K2428" t="str">
            <v>INSUMO</v>
          </cell>
          <cell r="L2428">
            <v>11280</v>
          </cell>
          <cell r="M2428" t="str">
            <v>MAQUINA DE CORTAR ASFALTO/CONCRETO, TIPO CLIPPER C 84, COM MOTOR A  GASOLINA, 8,25 HP, C/ DISCO ATE 20"</v>
          </cell>
          <cell r="N2428" t="str">
            <v>UN</v>
          </cell>
          <cell r="O2428">
            <v>1.5999999999999999E-4</v>
          </cell>
          <cell r="P2428">
            <v>5883.59</v>
          </cell>
          <cell r="Q2428">
            <v>0.94</v>
          </cell>
          <cell r="AD2428" t="str">
            <v>CHOR</v>
          </cell>
          <cell r="AE2428" t="str">
            <v>CUSTOS HORÁRIOS DE MÁQUINAS E EQUIPAMENTOS</v>
          </cell>
          <cell r="AF2428">
            <v>329</v>
          </cell>
          <cell r="AG2428" t="str">
            <v>COMPOSIÇÕES AUXILIARES</v>
          </cell>
          <cell r="AH2428">
            <v>0</v>
          </cell>
          <cell r="AI2428">
            <v>0</v>
          </cell>
        </row>
        <row r="2429">
          <cell r="G2429">
            <v>73355</v>
          </cell>
          <cell r="H2429" t="str">
            <v>ALUGUEL CAMINHAO CARROC FIXA TOCO 7,5T MOTOR DIESEL 132CV (CF) C/MOTO RISTA</v>
          </cell>
          <cell r="I2429" t="str">
            <v>H</v>
          </cell>
          <cell r="J2429">
            <v>39.65</v>
          </cell>
          <cell r="R2429">
            <v>14.18</v>
          </cell>
          <cell r="S2429">
            <v>35.770000000000003</v>
          </cell>
          <cell r="T2429">
            <v>4.0199999999999996</v>
          </cell>
          <cell r="U2429">
            <v>10.16</v>
          </cell>
          <cell r="V2429">
            <v>21.43</v>
          </cell>
          <cell r="W2429">
            <v>54.06</v>
          </cell>
          <cell r="X2429">
            <v>0</v>
          </cell>
          <cell r="Y2429">
            <v>0</v>
          </cell>
          <cell r="Z2429">
            <v>0</v>
          </cell>
          <cell r="AA2429">
            <v>0</v>
          </cell>
          <cell r="AB2429" t="str">
            <v>CAIXA REFERENCIAL</v>
          </cell>
          <cell r="AD2429" t="str">
            <v>CHOR</v>
          </cell>
          <cell r="AE2429" t="str">
            <v>CUSTOS HORÁRIOS DE MÁQUINAS E EQUIPAMENTOS</v>
          </cell>
          <cell r="AF2429">
            <v>329</v>
          </cell>
          <cell r="AG2429" t="str">
            <v>COMPOSIÇÕES AUXILIARES</v>
          </cell>
          <cell r="AH2429">
            <v>0</v>
          </cell>
          <cell r="AI2429">
            <v>0</v>
          </cell>
        </row>
        <row r="2430">
          <cell r="G2430">
            <v>73355</v>
          </cell>
          <cell r="H2430" t="str">
            <v>ALUGUEL CAMINHAO CARROC FIXA TOCO 7,5T MOTOR DIESEL 132CV (CF) C/MOTO RISTA</v>
          </cell>
          <cell r="I2430" t="str">
            <v>H</v>
          </cell>
          <cell r="J2430">
            <v>39.65</v>
          </cell>
          <cell r="K2430" t="str">
            <v>INSUMO</v>
          </cell>
          <cell r="L2430">
            <v>1150</v>
          </cell>
          <cell r="M2430" t="str">
            <v>CAMINHAO  TOCO FORD CARGO 1717 E   MOTOR CUMMINS 170 CV - PBT=16000 KG - CARGA UTIL + CARROCERIA = 11090 KG - DIST ENTRE EIXOS 4800 MM - INCL CARROCERIA FIXA ABERTA DE MADEIRA P/ TRANSP.  GERAL DE CARGA SECA - DIMENSOES APROX. 2,50 X 7,00 X 0,50 M</v>
          </cell>
          <cell r="N2430" t="str">
            <v>UN</v>
          </cell>
          <cell r="O2430">
            <v>1.2799999999999999E-4</v>
          </cell>
          <cell r="P2430">
            <v>167484.9</v>
          </cell>
          <cell r="Q2430">
            <v>21.43</v>
          </cell>
          <cell r="AD2430" t="str">
            <v>CHOR</v>
          </cell>
          <cell r="AE2430" t="str">
            <v>CUSTOS HORÁRIOS DE MÁQUINAS E EQUIPAMENTOS</v>
          </cell>
          <cell r="AF2430">
            <v>329</v>
          </cell>
          <cell r="AG2430" t="str">
            <v>COMPOSIÇÕES AUXILIARES</v>
          </cell>
          <cell r="AH2430">
            <v>0</v>
          </cell>
          <cell r="AI2430">
            <v>0</v>
          </cell>
        </row>
        <row r="2431">
          <cell r="G2431">
            <v>73355</v>
          </cell>
          <cell r="H2431" t="str">
            <v>ALUGUEL CAMINHAO CARROC FIXA TOCO 7,5T MOTOR DIESEL 132CV (CF) C/MOTO RISTA</v>
          </cell>
          <cell r="I2431" t="str">
            <v>H</v>
          </cell>
          <cell r="J2431">
            <v>39.65</v>
          </cell>
          <cell r="K2431" t="str">
            <v>INSUMO</v>
          </cell>
          <cell r="L2431">
            <v>4094</v>
          </cell>
          <cell r="M2431" t="str">
            <v>MOTORISTA DE CAMINHAO E CARRETA</v>
          </cell>
          <cell r="N2431" t="str">
            <v>H</v>
          </cell>
          <cell r="O2431">
            <v>1</v>
          </cell>
          <cell r="P2431">
            <v>14.18</v>
          </cell>
          <cell r="Q2431">
            <v>14.18</v>
          </cell>
          <cell r="AD2431" t="str">
            <v>CHOR</v>
          </cell>
          <cell r="AE2431" t="str">
            <v>CUSTOS HORÁRIOS DE MÁQUINAS E EQUIPAMENTOS</v>
          </cell>
          <cell r="AF2431">
            <v>329</v>
          </cell>
          <cell r="AG2431" t="str">
            <v>COMPOSIÇÕES AUXILIARES</v>
          </cell>
          <cell r="AH2431">
            <v>0</v>
          </cell>
          <cell r="AI2431">
            <v>0</v>
          </cell>
        </row>
        <row r="2432">
          <cell r="G2432">
            <v>73355</v>
          </cell>
          <cell r="H2432" t="str">
            <v>ALUGUEL CAMINHAO CARROC FIXA TOCO 7,5T MOTOR DIESEL 132CV (CF) C/MOTO RISTA</v>
          </cell>
          <cell r="I2432" t="str">
            <v>H</v>
          </cell>
          <cell r="J2432">
            <v>39.65</v>
          </cell>
          <cell r="K2432" t="str">
            <v>INSUMO</v>
          </cell>
          <cell r="L2432">
            <v>4221</v>
          </cell>
          <cell r="M2432" t="str">
            <v>OLEO DIESEL COMBUSTIVEL COMUM</v>
          </cell>
          <cell r="N2432" t="str">
            <v>L</v>
          </cell>
          <cell r="O2432">
            <v>1.5499999999999998</v>
          </cell>
          <cell r="P2432">
            <v>2.3199999999999998</v>
          </cell>
          <cell r="Q2432">
            <v>3.59</v>
          </cell>
          <cell r="AD2432" t="str">
            <v>CHOR</v>
          </cell>
          <cell r="AE2432" t="str">
            <v>CUSTOS HORÁRIOS DE MÁQUINAS E EQUIPAMENTOS</v>
          </cell>
          <cell r="AF2432">
            <v>329</v>
          </cell>
          <cell r="AG2432" t="str">
            <v>COMPOSIÇÕES AUXILIARES</v>
          </cell>
          <cell r="AH2432">
            <v>0</v>
          </cell>
          <cell r="AI2432">
            <v>0</v>
          </cell>
        </row>
        <row r="2433">
          <cell r="G2433">
            <v>73355</v>
          </cell>
          <cell r="H2433" t="str">
            <v>ALUGUEL CAMINHAO CARROC FIXA TOCO 7,5T MOTOR DIESEL 132CV (CF) C/MOTO RISTA</v>
          </cell>
          <cell r="I2433" t="str">
            <v>H</v>
          </cell>
          <cell r="J2433">
            <v>39.65</v>
          </cell>
          <cell r="K2433" t="str">
            <v>INSUMO</v>
          </cell>
          <cell r="L2433">
            <v>4227</v>
          </cell>
          <cell r="M2433" t="str">
            <v>ÓLEO LUBRIFICANTE PARA MOTORES DE EQUIPAMENTOS PESADOS (CAMINHÕES, TRATORES, RETROS E ETC...)</v>
          </cell>
          <cell r="N2433" t="str">
            <v>L</v>
          </cell>
          <cell r="O2433">
            <v>2.5999999999999999E-2</v>
          </cell>
          <cell r="P2433">
            <v>10.43</v>
          </cell>
          <cell r="Q2433">
            <v>0.27</v>
          </cell>
          <cell r="AD2433" t="str">
            <v>CHOR</v>
          </cell>
          <cell r="AE2433" t="str">
            <v>CUSTOS HORÁRIOS DE MÁQUINAS E EQUIPAMENTOS</v>
          </cell>
          <cell r="AF2433">
            <v>329</v>
          </cell>
          <cell r="AG2433" t="str">
            <v>COMPOSIÇÕES AUXILIARES</v>
          </cell>
          <cell r="AH2433">
            <v>0</v>
          </cell>
          <cell r="AI2433">
            <v>0</v>
          </cell>
        </row>
        <row r="2434">
          <cell r="G2434">
            <v>73355</v>
          </cell>
          <cell r="H2434" t="str">
            <v>ALUGUEL CAMINHAO CARROC FIXA TOCO 7,5T MOTOR DIESEL 132CV (CF) C/MOTO RISTA</v>
          </cell>
          <cell r="I2434" t="str">
            <v>H</v>
          </cell>
          <cell r="J2434">
            <v>39.65</v>
          </cell>
          <cell r="K2434" t="str">
            <v>INSUMO</v>
          </cell>
          <cell r="L2434">
            <v>4229</v>
          </cell>
          <cell r="M2434" t="str">
            <v>GRAXA LUBRIFICANTE</v>
          </cell>
          <cell r="N2434" t="str">
            <v>KG</v>
          </cell>
          <cell r="O2434">
            <v>1.2999999999999999E-2</v>
          </cell>
          <cell r="P2434">
            <v>12.49</v>
          </cell>
          <cell r="Q2434">
            <v>0.16</v>
          </cell>
          <cell r="AD2434" t="str">
            <v>CHOR</v>
          </cell>
          <cell r="AE2434" t="str">
            <v>CUSTOS HORÁRIOS DE MÁQUINAS E EQUIPAMENTOS</v>
          </cell>
          <cell r="AF2434">
            <v>329</v>
          </cell>
          <cell r="AG2434" t="str">
            <v>COMPOSIÇÕES AUXILIARES</v>
          </cell>
          <cell r="AH2434">
            <v>0</v>
          </cell>
          <cell r="AI2434">
            <v>0</v>
          </cell>
        </row>
        <row r="2435">
          <cell r="G2435">
            <v>73359</v>
          </cell>
          <cell r="H2435" t="str">
            <v>CUSTO HORARIO C/ MANUTENCAO - GUINDASTE AUTOPROPELIDO MADAL -         MD 10A 45 HP</v>
          </cell>
          <cell r="I2435" t="str">
            <v>H</v>
          </cell>
          <cell r="J2435">
            <v>27.42</v>
          </cell>
          <cell r="R2435">
            <v>0</v>
          </cell>
          <cell r="S2435">
            <v>0</v>
          </cell>
          <cell r="T2435">
            <v>0</v>
          </cell>
          <cell r="U2435">
            <v>0</v>
          </cell>
          <cell r="V2435">
            <v>27.42</v>
          </cell>
          <cell r="W2435">
            <v>100</v>
          </cell>
          <cell r="X2435">
            <v>0</v>
          </cell>
          <cell r="Y2435">
            <v>0</v>
          </cell>
          <cell r="Z2435">
            <v>0</v>
          </cell>
          <cell r="AA2435">
            <v>0</v>
          </cell>
          <cell r="AB2435" t="str">
            <v>CAIXA REFERENCIAL</v>
          </cell>
          <cell r="AD2435" t="str">
            <v>CHOR</v>
          </cell>
          <cell r="AE2435" t="str">
            <v>CUSTOS HORÁRIOS DE MÁQUINAS E EQUIPAMENTOS</v>
          </cell>
          <cell r="AF2435">
            <v>329</v>
          </cell>
          <cell r="AG2435" t="str">
            <v>COMPOSIÇÕES AUXILIARES</v>
          </cell>
          <cell r="AH2435">
            <v>0</v>
          </cell>
          <cell r="AI2435">
            <v>0</v>
          </cell>
        </row>
        <row r="2436">
          <cell r="G2436">
            <v>73359</v>
          </cell>
          <cell r="H2436" t="str">
            <v>CUSTO HORARIO C/ MANUTENCAO - GUINDASTE AUTOPROPELIDO MADAL -         MD 10A 45 HP</v>
          </cell>
          <cell r="I2436" t="str">
            <v>H</v>
          </cell>
          <cell r="J2436">
            <v>27.42</v>
          </cell>
          <cell r="K2436" t="str">
            <v>INSUMO</v>
          </cell>
          <cell r="L2436">
            <v>10713</v>
          </cell>
          <cell r="M2436" t="str">
            <v>GUINDASTE HIDRAULICO VEICULAR, C/LANÇA TELESCÓPICA DE ACIONAMENTO HIDRÁULICO E LANÇAS MANUAIS, MOMENTO MÁXIMO DE ELEVAÇÃO 23.000 KG, COM PBT A PARTIR DE 18.000 KG, MADAL - PKK 23.000, MONTADO SOBRE CAMINHÃO 4 X 2</v>
          </cell>
          <cell r="N2436" t="str">
            <v>UN</v>
          </cell>
          <cell r="O2436">
            <v>6.4200000000000002E-5</v>
          </cell>
          <cell r="P2436">
            <v>427132.92</v>
          </cell>
          <cell r="Q2436">
            <v>27.42</v>
          </cell>
          <cell r="AD2436" t="str">
            <v>CHOR</v>
          </cell>
          <cell r="AE2436" t="str">
            <v>CUSTOS HORÁRIOS DE MÁQUINAS E EQUIPAMENTOS</v>
          </cell>
          <cell r="AF2436">
            <v>329</v>
          </cell>
          <cell r="AG2436" t="str">
            <v>COMPOSIÇÕES AUXILIARES</v>
          </cell>
          <cell r="AH2436">
            <v>0</v>
          </cell>
          <cell r="AI2436">
            <v>0</v>
          </cell>
        </row>
        <row r="2437">
          <cell r="G2437">
            <v>73365</v>
          </cell>
          <cell r="H2437" t="str">
            <v>CUSTO HORARIO C/ MANUTENCAO - GUINCHO 8 T MUNCK - 640/18 S/ CAMINHAO  MERCEDES BENZ 1418/51 184 HP</v>
          </cell>
          <cell r="I2437" t="str">
            <v>H</v>
          </cell>
          <cell r="J2437">
            <v>3.77</v>
          </cell>
          <cell r="R2437">
            <v>0</v>
          </cell>
          <cell r="S2437">
            <v>0</v>
          </cell>
          <cell r="T2437">
            <v>0</v>
          </cell>
          <cell r="U2437">
            <v>0</v>
          </cell>
          <cell r="V2437">
            <v>3.76</v>
          </cell>
          <cell r="W2437">
            <v>100</v>
          </cell>
          <cell r="X2437">
            <v>0</v>
          </cell>
          <cell r="Y2437">
            <v>0</v>
          </cell>
          <cell r="Z2437">
            <v>0</v>
          </cell>
          <cell r="AA2437">
            <v>0</v>
          </cell>
          <cell r="AB2437" t="str">
            <v>CAIXA REFERENCIAL</v>
          </cell>
          <cell r="AD2437" t="str">
            <v>CHOR</v>
          </cell>
          <cell r="AE2437" t="str">
            <v>CUSTOS HORÁRIOS DE MÁQUINAS E EQUIPAMENTOS</v>
          </cell>
          <cell r="AF2437">
            <v>329</v>
          </cell>
          <cell r="AG2437" t="str">
            <v>COMPOSIÇÕES AUXILIARES</v>
          </cell>
          <cell r="AH2437">
            <v>0</v>
          </cell>
          <cell r="AI2437">
            <v>0</v>
          </cell>
        </row>
        <row r="2438">
          <cell r="G2438">
            <v>73365</v>
          </cell>
          <cell r="H2438" t="str">
            <v>CUSTO HORARIO C/ MANUTENCAO - GUINCHO 8 T MUNCK - 640/18 S/ CAMINHAO  MERCEDES BENZ 1418/51 184 HP</v>
          </cell>
          <cell r="I2438" t="str">
            <v>H</v>
          </cell>
          <cell r="J2438">
            <v>3.77</v>
          </cell>
          <cell r="K2438" t="str">
            <v>INSUMO</v>
          </cell>
          <cell r="L2438">
            <v>11611</v>
          </cell>
          <cell r="M2438" t="str">
            <v>GUINDAUTO HIDRAULICO MADAL MD-15501, CARGA MAX 7,7 TON.  (A 5,52M), ALTURA MAX = 8,64M, P/ MONTAGEM SOBRE CHASSIS DE CAMINHAO**CAIXA**</v>
          </cell>
          <cell r="N2438" t="str">
            <v>UN</v>
          </cell>
          <cell r="O2438">
            <v>4.9999999999999996E-5</v>
          </cell>
          <cell r="P2438">
            <v>75390.649999999994</v>
          </cell>
          <cell r="Q2438">
            <v>3.76</v>
          </cell>
          <cell r="AD2438" t="str">
            <v>CHOR</v>
          </cell>
          <cell r="AE2438" t="str">
            <v>CUSTOS HORÁRIOS DE MÁQUINAS E EQUIPAMENTOS</v>
          </cell>
          <cell r="AF2438">
            <v>329</v>
          </cell>
          <cell r="AG2438" t="str">
            <v>COMPOSIÇÕES AUXILIARES</v>
          </cell>
          <cell r="AH2438">
            <v>0</v>
          </cell>
          <cell r="AI2438">
            <v>0</v>
          </cell>
        </row>
        <row r="2439">
          <cell r="G2439">
            <v>73366</v>
          </cell>
          <cell r="H2439" t="str">
            <v>ROLO VIBRATORIO LISO 7T AUTO-PROPULSOR DIESEL 76,5H (CI) INCL OPERADORLARG TOTAL 2,015M</v>
          </cell>
          <cell r="I2439" t="str">
            <v>H</v>
          </cell>
          <cell r="J2439">
            <v>40.049999999999997</v>
          </cell>
          <cell r="R2439">
            <v>13.76</v>
          </cell>
          <cell r="S2439">
            <v>34.36</v>
          </cell>
          <cell r="T2439">
            <v>0</v>
          </cell>
          <cell r="U2439">
            <v>0</v>
          </cell>
          <cell r="V2439">
            <v>26.28</v>
          </cell>
          <cell r="W2439">
            <v>65.63</v>
          </cell>
          <cell r="X2439">
            <v>0</v>
          </cell>
          <cell r="Y2439">
            <v>0</v>
          </cell>
          <cell r="Z2439">
            <v>0</v>
          </cell>
          <cell r="AA2439">
            <v>0</v>
          </cell>
          <cell r="AB2439" t="str">
            <v>CAIXA REFERENCIAL</v>
          </cell>
          <cell r="AD2439" t="str">
            <v>CHOR</v>
          </cell>
          <cell r="AE2439" t="str">
            <v>CUSTOS HORÁRIOS DE MÁQUINAS E EQUIPAMENTOS</v>
          </cell>
          <cell r="AF2439">
            <v>329</v>
          </cell>
          <cell r="AG2439" t="str">
            <v>COMPOSIÇÕES AUXILIARES</v>
          </cell>
          <cell r="AH2439">
            <v>0</v>
          </cell>
          <cell r="AI2439">
            <v>0</v>
          </cell>
        </row>
        <row r="2440">
          <cell r="G2440">
            <v>73366</v>
          </cell>
          <cell r="H2440" t="str">
            <v>ROLO VIBRATORIO LISO 7T AUTO-PROPULSOR DIESEL 76,5H (CI) INCL OPERADORLARG TOTAL 2,015M</v>
          </cell>
          <cell r="I2440" t="str">
            <v>H</v>
          </cell>
          <cell r="J2440">
            <v>40.049999999999997</v>
          </cell>
          <cell r="K2440" t="str">
            <v>INSUMO</v>
          </cell>
          <cell r="L2440">
            <v>4230</v>
          </cell>
          <cell r="M2440" t="str">
            <v>OPERADOR DE MAQUINAS E EQUIPAMENTOS</v>
          </cell>
          <cell r="N2440" t="str">
            <v>H</v>
          </cell>
          <cell r="O2440">
            <v>1</v>
          </cell>
          <cell r="P2440">
            <v>13.76</v>
          </cell>
          <cell r="Q2440">
            <v>13.76</v>
          </cell>
          <cell r="AD2440" t="str">
            <v>CHOR</v>
          </cell>
          <cell r="AE2440" t="str">
            <v>CUSTOS HORÁRIOS DE MÁQUINAS E EQUIPAMENTOS</v>
          </cell>
          <cell r="AF2440">
            <v>329</v>
          </cell>
          <cell r="AG2440" t="str">
            <v>COMPOSIÇÕES AUXILIARES</v>
          </cell>
          <cell r="AH2440">
            <v>0</v>
          </cell>
          <cell r="AI2440">
            <v>0</v>
          </cell>
        </row>
        <row r="2441">
          <cell r="G2441">
            <v>73366</v>
          </cell>
          <cell r="H2441" t="str">
            <v>ROLO VIBRATORIO LISO 7T AUTO-PROPULSOR DIESEL 76,5H (CI) INCL OPERADORLARG TOTAL 2,015M</v>
          </cell>
          <cell r="I2441" t="str">
            <v>H</v>
          </cell>
          <cell r="J2441">
            <v>40.049999999999997</v>
          </cell>
          <cell r="K2441" t="str">
            <v>INSUMO</v>
          </cell>
          <cell r="L2441">
            <v>10645</v>
          </cell>
          <cell r="M2441" t="str">
            <v>ROLO COMPACTADOR VIBRATÓRIO DE UM CILINDRO LISO DE AÇO PARA SOLOS, DYNAPAC, MODELO CA-150A, POTÊNCIA 80HP - PESO MÁXIMO OPERACIONAL 8,1T</v>
          </cell>
          <cell r="N2441" t="str">
            <v>UN</v>
          </cell>
          <cell r="O2441">
            <v>1.0279999999999999E-4</v>
          </cell>
          <cell r="P2441">
            <v>255726.27</v>
          </cell>
          <cell r="Q2441">
            <v>26.28</v>
          </cell>
          <cell r="AD2441" t="str">
            <v>CHOR</v>
          </cell>
          <cell r="AE2441" t="str">
            <v>CUSTOS HORÁRIOS DE MÁQUINAS E EQUIPAMENTOS</v>
          </cell>
          <cell r="AF2441">
            <v>329</v>
          </cell>
          <cell r="AG2441" t="str">
            <v>COMPOSIÇÕES AUXILIARES</v>
          </cell>
          <cell r="AH2441">
            <v>0</v>
          </cell>
          <cell r="AI2441">
            <v>0</v>
          </cell>
        </row>
        <row r="2442">
          <cell r="G2442">
            <v>73367</v>
          </cell>
          <cell r="H2442" t="str">
            <v>ROMPEDOR PNEUNATICO 32,6KG CONSUMO AR 38,8L (CI) S/OPERADOR PONTEIRA  E MANGUEIRA - FREQUENCIA DE IMPACTOS 1110 IMP/MIN</v>
          </cell>
          <cell r="I2442" t="str">
            <v>H</v>
          </cell>
          <cell r="J2442">
            <v>1.08</v>
          </cell>
          <cell r="R2442">
            <v>0</v>
          </cell>
          <cell r="S2442">
            <v>0</v>
          </cell>
          <cell r="T2442">
            <v>0</v>
          </cell>
          <cell r="U2442">
            <v>0</v>
          </cell>
          <cell r="V2442">
            <v>1.08</v>
          </cell>
          <cell r="W2442">
            <v>100</v>
          </cell>
          <cell r="X2442">
            <v>0</v>
          </cell>
          <cell r="Y2442">
            <v>0</v>
          </cell>
          <cell r="Z2442">
            <v>0</v>
          </cell>
          <cell r="AA2442">
            <v>0</v>
          </cell>
          <cell r="AB2442" t="str">
            <v>CAIXA REFERENCIAL</v>
          </cell>
          <cell r="AD2442" t="str">
            <v>CHOR</v>
          </cell>
          <cell r="AE2442" t="str">
            <v>CUSTOS HORÁRIOS DE MÁQUINAS E EQUIPAMENTOS</v>
          </cell>
          <cell r="AF2442">
            <v>329</v>
          </cell>
          <cell r="AG2442" t="str">
            <v>COMPOSIÇÕES AUXILIARES</v>
          </cell>
          <cell r="AH2442">
            <v>0</v>
          </cell>
          <cell r="AI2442">
            <v>0</v>
          </cell>
        </row>
        <row r="2443">
          <cell r="G2443">
            <v>73367</v>
          </cell>
          <cell r="H2443" t="str">
            <v>ROMPEDOR PNEUNATICO 32,6KG CONSUMO AR 38,8L (CI) S/OPERADOR PONTEIRA  E MANGUEIRA - FREQUENCIA DE IMPACTOS 1110 IMP/MIN</v>
          </cell>
          <cell r="I2443" t="str">
            <v>H</v>
          </cell>
          <cell r="J2443">
            <v>1.08</v>
          </cell>
          <cell r="K2443" t="str">
            <v>INSUMO</v>
          </cell>
          <cell r="L2443">
            <v>11616</v>
          </cell>
          <cell r="M2443" t="str">
            <v>MARTELO DEMOLIDOR PNEUMÁTICO MANUAL, MARCA ATLAS COPCO, MODELO TEX 32 P</v>
          </cell>
          <cell r="N2443" t="str">
            <v>UN</v>
          </cell>
          <cell r="O2443">
            <v>2.5999999999999998E-4</v>
          </cell>
          <cell r="P2443">
            <v>4156.21</v>
          </cell>
          <cell r="Q2443">
            <v>1.08</v>
          </cell>
          <cell r="AD2443" t="str">
            <v>CHOR</v>
          </cell>
          <cell r="AE2443" t="str">
            <v>CUSTOS HORÁRIOS DE MÁQUINAS E EQUIPAMENTOS</v>
          </cell>
          <cell r="AF2443">
            <v>329</v>
          </cell>
          <cell r="AG2443" t="str">
            <v>COMPOSIÇÕES AUXILIARES</v>
          </cell>
          <cell r="AH2443">
            <v>0</v>
          </cell>
          <cell r="AI2443">
            <v>0</v>
          </cell>
        </row>
        <row r="2444">
          <cell r="G2444">
            <v>73371</v>
          </cell>
          <cell r="H2444" t="str">
            <v>ROLO COMPACTADOR TANDEM 5 A 10T DIESEL 58,5CV (CP) INCL OPERADOR</v>
          </cell>
          <cell r="I2444" t="str">
            <v>H</v>
          </cell>
          <cell r="J2444">
            <v>64.09</v>
          </cell>
          <cell r="R2444">
            <v>13.76</v>
          </cell>
          <cell r="S2444">
            <v>21.47</v>
          </cell>
          <cell r="T2444">
            <v>18.48</v>
          </cell>
          <cell r="U2444">
            <v>28.84</v>
          </cell>
          <cell r="V2444">
            <v>31.83</v>
          </cell>
          <cell r="W2444">
            <v>49.68</v>
          </cell>
          <cell r="X2444">
            <v>0</v>
          </cell>
          <cell r="Y2444">
            <v>0</v>
          </cell>
          <cell r="Z2444">
            <v>0</v>
          </cell>
          <cell r="AA2444">
            <v>0</v>
          </cell>
          <cell r="AB2444" t="str">
            <v>CAIXA REFERENCIAL</v>
          </cell>
          <cell r="AD2444" t="str">
            <v>CHOR</v>
          </cell>
          <cell r="AE2444" t="str">
            <v>CUSTOS HORÁRIOS DE MÁQUINAS E EQUIPAMENTOS</v>
          </cell>
          <cell r="AF2444">
            <v>329</v>
          </cell>
          <cell r="AG2444" t="str">
            <v>COMPOSIÇÕES AUXILIARES</v>
          </cell>
          <cell r="AH2444">
            <v>0</v>
          </cell>
          <cell r="AI2444">
            <v>0</v>
          </cell>
        </row>
        <row r="2445">
          <cell r="G2445">
            <v>73371</v>
          </cell>
          <cell r="H2445" t="str">
            <v>ROLO COMPACTADOR TANDEM 5 A 10T DIESEL 58,5CV (CP) INCL OPERADOR</v>
          </cell>
          <cell r="I2445" t="str">
            <v>H</v>
          </cell>
          <cell r="J2445">
            <v>64.09</v>
          </cell>
          <cell r="K2445" t="str">
            <v>INSUMO</v>
          </cell>
          <cell r="L2445">
            <v>4221</v>
          </cell>
          <cell r="M2445" t="str">
            <v>OLEO DIESEL COMBUSTIVEL COMUM</v>
          </cell>
          <cell r="N2445" t="str">
            <v>L</v>
          </cell>
          <cell r="O2445">
            <v>7.15</v>
          </cell>
          <cell r="P2445">
            <v>2.3199999999999998</v>
          </cell>
          <cell r="Q2445">
            <v>16.579999999999998</v>
          </cell>
          <cell r="AD2445" t="str">
            <v>CHOR</v>
          </cell>
          <cell r="AE2445" t="str">
            <v>CUSTOS HORÁRIOS DE MÁQUINAS E EQUIPAMENTOS</v>
          </cell>
          <cell r="AF2445">
            <v>329</v>
          </cell>
          <cell r="AG2445" t="str">
            <v>COMPOSIÇÕES AUXILIARES</v>
          </cell>
          <cell r="AH2445">
            <v>0</v>
          </cell>
          <cell r="AI2445">
            <v>0</v>
          </cell>
        </row>
        <row r="2446">
          <cell r="G2446">
            <v>73371</v>
          </cell>
          <cell r="H2446" t="str">
            <v>ROLO COMPACTADOR TANDEM 5 A 10T DIESEL 58,5CV (CP) INCL OPERADOR</v>
          </cell>
          <cell r="I2446" t="str">
            <v>H</v>
          </cell>
          <cell r="J2446">
            <v>64.09</v>
          </cell>
          <cell r="K2446" t="str">
            <v>INSUMO</v>
          </cell>
          <cell r="L2446">
            <v>4227</v>
          </cell>
          <cell r="M2446" t="str">
            <v>ÓLEO LUBRIFICANTE PARA MOTORES DE EQUIPAMENTOS PESADOS (CAMINHÕES, TRATORES, RETROS E ETC...)</v>
          </cell>
          <cell r="N2446" t="str">
            <v>L</v>
          </cell>
          <cell r="O2446">
            <v>0.11</v>
          </cell>
          <cell r="P2446">
            <v>10.43</v>
          </cell>
          <cell r="Q2446">
            <v>1.1400000000000001</v>
          </cell>
          <cell r="AD2446" t="str">
            <v>CHOR</v>
          </cell>
          <cell r="AE2446" t="str">
            <v>CUSTOS HORÁRIOS DE MÁQUINAS E EQUIPAMENTOS</v>
          </cell>
          <cell r="AF2446">
            <v>329</v>
          </cell>
          <cell r="AG2446" t="str">
            <v>COMPOSIÇÕES AUXILIARES</v>
          </cell>
          <cell r="AH2446">
            <v>0</v>
          </cell>
          <cell r="AI2446">
            <v>0</v>
          </cell>
        </row>
        <row r="2447">
          <cell r="G2447">
            <v>73371</v>
          </cell>
          <cell r="H2447" t="str">
            <v>ROLO COMPACTADOR TANDEM 5 A 10T DIESEL 58,5CV (CP) INCL OPERADOR</v>
          </cell>
          <cell r="I2447" t="str">
            <v>H</v>
          </cell>
          <cell r="J2447">
            <v>64.09</v>
          </cell>
          <cell r="K2447" t="str">
            <v>INSUMO</v>
          </cell>
          <cell r="L2447">
            <v>4229</v>
          </cell>
          <cell r="M2447" t="str">
            <v>GRAXA LUBRIFICANTE</v>
          </cell>
          <cell r="N2447" t="str">
            <v>KG</v>
          </cell>
          <cell r="O2447">
            <v>0.06</v>
          </cell>
          <cell r="P2447">
            <v>12.49</v>
          </cell>
          <cell r="Q2447">
            <v>0.74</v>
          </cell>
          <cell r="AD2447" t="str">
            <v>CHOR</v>
          </cell>
          <cell r="AE2447" t="str">
            <v>CUSTOS HORÁRIOS DE MÁQUINAS E EQUIPAMENTOS</v>
          </cell>
          <cell r="AF2447">
            <v>329</v>
          </cell>
          <cell r="AG2447" t="str">
            <v>COMPOSIÇÕES AUXILIARES</v>
          </cell>
          <cell r="AH2447">
            <v>0</v>
          </cell>
          <cell r="AI2447">
            <v>0</v>
          </cell>
        </row>
        <row r="2448">
          <cell r="G2448">
            <v>73371</v>
          </cell>
          <cell r="H2448" t="str">
            <v>ROLO COMPACTADOR TANDEM 5 A 10T DIESEL 58,5CV (CP) INCL OPERADOR</v>
          </cell>
          <cell r="I2448" t="str">
            <v>H</v>
          </cell>
          <cell r="J2448">
            <v>64.09</v>
          </cell>
          <cell r="K2448" t="str">
            <v>INSUMO</v>
          </cell>
          <cell r="L2448">
            <v>4230</v>
          </cell>
          <cell r="M2448" t="str">
            <v>OPERADOR DE MAQUINAS E EQUIPAMENTOS</v>
          </cell>
          <cell r="N2448" t="str">
            <v>H</v>
          </cell>
          <cell r="O2448">
            <v>1</v>
          </cell>
          <cell r="P2448">
            <v>13.76</v>
          </cell>
          <cell r="Q2448">
            <v>13.76</v>
          </cell>
          <cell r="AD2448" t="str">
            <v>CHOR</v>
          </cell>
          <cell r="AE2448" t="str">
            <v>CUSTOS HORÁRIOS DE MÁQUINAS E EQUIPAMENTOS</v>
          </cell>
          <cell r="AF2448">
            <v>329</v>
          </cell>
          <cell r="AG2448" t="str">
            <v>COMPOSIÇÕES AUXILIARES</v>
          </cell>
          <cell r="AH2448">
            <v>0</v>
          </cell>
          <cell r="AI2448">
            <v>0</v>
          </cell>
        </row>
        <row r="2449">
          <cell r="G2449">
            <v>73371</v>
          </cell>
          <cell r="H2449" t="str">
            <v>ROLO COMPACTADOR TANDEM 5 A 10T DIESEL 58,5CV (CP) INCL OPERADOR</v>
          </cell>
          <cell r="I2449" t="str">
            <v>H</v>
          </cell>
          <cell r="J2449">
            <v>64.09</v>
          </cell>
          <cell r="K2449" t="str">
            <v>INSUMO</v>
          </cell>
          <cell r="L2449">
            <v>6067</v>
          </cell>
          <cell r="M2449" t="str">
            <v>ROLO COMPACTADOR VIBRATÓRIO TANDEM AÇO LISO, MULLER, MODELO RT-82H, POTÊNCIA 58CV - PESO SEM/COM LASTRO 6,5/9,4T</v>
          </cell>
          <cell r="N2449" t="str">
            <v>UN</v>
          </cell>
          <cell r="O2449">
            <v>1.6779999999999999E-4</v>
          </cell>
          <cell r="P2449">
            <v>189744.02</v>
          </cell>
          <cell r="Q2449">
            <v>31.83</v>
          </cell>
          <cell r="AD2449" t="str">
            <v>CHOR</v>
          </cell>
          <cell r="AE2449" t="str">
            <v>CUSTOS HORÁRIOS DE MÁQUINAS E EQUIPAMENTOS</v>
          </cell>
          <cell r="AF2449">
            <v>329</v>
          </cell>
          <cell r="AG2449" t="str">
            <v>COMPOSIÇÕES AUXILIARES</v>
          </cell>
          <cell r="AH2449">
            <v>0</v>
          </cell>
          <cell r="AI2449">
            <v>0</v>
          </cell>
        </row>
        <row r="2450">
          <cell r="G2450">
            <v>73373</v>
          </cell>
          <cell r="H2450" t="str">
            <v>CUSTO HORARIO C/ MATERIAIS NA OPERACAO - GUINDASTE AUTOPROPELIDO MADAL- MD 10A 45 HP</v>
          </cell>
          <cell r="I2450" t="str">
            <v>H</v>
          </cell>
          <cell r="J2450">
            <v>18.79</v>
          </cell>
          <cell r="R2450">
            <v>0</v>
          </cell>
          <cell r="S2450">
            <v>0</v>
          </cell>
          <cell r="T2450">
            <v>18.79</v>
          </cell>
          <cell r="U2450">
            <v>100</v>
          </cell>
          <cell r="V2450">
            <v>0</v>
          </cell>
          <cell r="W2450">
            <v>0</v>
          </cell>
          <cell r="X2450">
            <v>0</v>
          </cell>
          <cell r="Y2450">
            <v>0</v>
          </cell>
          <cell r="Z2450">
            <v>0</v>
          </cell>
          <cell r="AA2450">
            <v>0</v>
          </cell>
          <cell r="AB2450" t="str">
            <v>CAIXA REFERENCIAL</v>
          </cell>
          <cell r="AD2450" t="str">
            <v>CHOR</v>
          </cell>
          <cell r="AE2450" t="str">
            <v>CUSTOS HORÁRIOS DE MÁQUINAS E EQUIPAMENTOS</v>
          </cell>
          <cell r="AF2450">
            <v>329</v>
          </cell>
          <cell r="AG2450" t="str">
            <v>COMPOSIÇÕES AUXILIARES</v>
          </cell>
          <cell r="AH2450">
            <v>0</v>
          </cell>
          <cell r="AI2450">
            <v>0</v>
          </cell>
        </row>
        <row r="2451">
          <cell r="G2451">
            <v>73373</v>
          </cell>
          <cell r="H2451" t="str">
            <v>CUSTO HORARIO C/ MATERIAIS NA OPERACAO - GUINDASTE AUTOPROPELIDO MADAL- MD 10A 45 HP</v>
          </cell>
          <cell r="I2451" t="str">
            <v>H</v>
          </cell>
          <cell r="J2451">
            <v>18.79</v>
          </cell>
          <cell r="K2451" t="str">
            <v>INSUMO</v>
          </cell>
          <cell r="L2451">
            <v>4221</v>
          </cell>
          <cell r="M2451" t="str">
            <v>OLEO DIESEL COMBUSTIVEL COMUM</v>
          </cell>
          <cell r="N2451" t="str">
            <v>L</v>
          </cell>
          <cell r="O2451">
            <v>8.1</v>
          </cell>
          <cell r="P2451">
            <v>2.3199999999999998</v>
          </cell>
          <cell r="Q2451">
            <v>18.79</v>
          </cell>
          <cell r="AD2451" t="str">
            <v>CHOR</v>
          </cell>
          <cell r="AE2451" t="str">
            <v>CUSTOS HORÁRIOS DE MÁQUINAS E EQUIPAMENTOS</v>
          </cell>
          <cell r="AF2451">
            <v>329</v>
          </cell>
          <cell r="AG2451" t="str">
            <v>COMPOSIÇÕES AUXILIARES</v>
          </cell>
          <cell r="AH2451">
            <v>0</v>
          </cell>
          <cell r="AI2451">
            <v>0</v>
          </cell>
        </row>
        <row r="2452">
          <cell r="G2452">
            <v>73374</v>
          </cell>
          <cell r="H2452" t="str">
            <v>USINA PRE-MISTURADORA DE SOLOS CAPAC 350/600T/H (CF) INCL EQUIPE      DE OPERACAO</v>
          </cell>
          <cell r="I2452" t="str">
            <v>H</v>
          </cell>
          <cell r="J2452">
            <v>218.54</v>
          </cell>
          <cell r="R2452">
            <v>94.17</v>
          </cell>
          <cell r="S2452">
            <v>43.09</v>
          </cell>
          <cell r="T2452">
            <v>2.75</v>
          </cell>
          <cell r="U2452">
            <v>1.26</v>
          </cell>
          <cell r="V2452">
            <v>121.6</v>
          </cell>
          <cell r="W2452">
            <v>55.64</v>
          </cell>
          <cell r="X2452">
            <v>0</v>
          </cell>
          <cell r="Y2452">
            <v>0</v>
          </cell>
          <cell r="Z2452">
            <v>0</v>
          </cell>
          <cell r="AA2452">
            <v>0</v>
          </cell>
          <cell r="AB2452" t="str">
            <v>CAIXA REFERENCIAL</v>
          </cell>
          <cell r="AD2452" t="str">
            <v>CHOR</v>
          </cell>
          <cell r="AE2452" t="str">
            <v>CUSTOS HORÁRIOS DE MÁQUINAS E EQUIPAMENTOS</v>
          </cell>
          <cell r="AF2452">
            <v>329</v>
          </cell>
          <cell r="AG2452" t="str">
            <v>COMPOSIÇÕES AUXILIARES</v>
          </cell>
          <cell r="AH2452">
            <v>0</v>
          </cell>
          <cell r="AI2452">
            <v>0</v>
          </cell>
        </row>
        <row r="2453">
          <cell r="G2453">
            <v>73374</v>
          </cell>
          <cell r="H2453" t="str">
            <v>USINA PRE-MISTURADORA DE SOLOS CAPAC 350/600T/H (CF) INCL EQUIPE      DE OPERACAO</v>
          </cell>
          <cell r="I2453" t="str">
            <v>H</v>
          </cell>
          <cell r="J2453">
            <v>218.54</v>
          </cell>
          <cell r="K2453" t="str">
            <v>INSUMO</v>
          </cell>
          <cell r="L2453">
            <v>4069</v>
          </cell>
          <cell r="M2453" t="str">
            <v>MESTRE DE OBRAS</v>
          </cell>
          <cell r="N2453" t="str">
            <v>H</v>
          </cell>
          <cell r="O2453">
            <v>1</v>
          </cell>
          <cell r="P2453">
            <v>50.61</v>
          </cell>
          <cell r="Q2453">
            <v>50.61</v>
          </cell>
          <cell r="AD2453" t="str">
            <v>CHOR</v>
          </cell>
          <cell r="AE2453" t="str">
            <v>CUSTOS HORÁRIOS DE MÁQUINAS E EQUIPAMENTOS</v>
          </cell>
          <cell r="AF2453">
            <v>329</v>
          </cell>
          <cell r="AG2453" t="str">
            <v>COMPOSIÇÕES AUXILIARES</v>
          </cell>
          <cell r="AH2453">
            <v>0</v>
          </cell>
          <cell r="AI2453">
            <v>0</v>
          </cell>
        </row>
        <row r="2454">
          <cell r="G2454">
            <v>73374</v>
          </cell>
          <cell r="H2454" t="str">
            <v>USINA PRE-MISTURADORA DE SOLOS CAPAC 350/600T/H (CF) INCL EQUIPE      DE OPERACAO</v>
          </cell>
          <cell r="I2454" t="str">
            <v>H</v>
          </cell>
          <cell r="J2454">
            <v>218.54</v>
          </cell>
          <cell r="K2454" t="str">
            <v>INSUMO</v>
          </cell>
          <cell r="L2454">
            <v>4221</v>
          </cell>
          <cell r="M2454" t="str">
            <v>OLEO DIESEL COMBUSTIVEL COMUM</v>
          </cell>
          <cell r="N2454" t="str">
            <v>L</v>
          </cell>
          <cell r="O2454">
            <v>1</v>
          </cell>
          <cell r="P2454">
            <v>2.3199999999999998</v>
          </cell>
          <cell r="Q2454">
            <v>2.3199999999999998</v>
          </cell>
          <cell r="AD2454" t="str">
            <v>CHOR</v>
          </cell>
          <cell r="AE2454" t="str">
            <v>CUSTOS HORÁRIOS DE MÁQUINAS E EQUIPAMENTOS</v>
          </cell>
          <cell r="AF2454">
            <v>329</v>
          </cell>
          <cell r="AG2454" t="str">
            <v>COMPOSIÇÕES AUXILIARES</v>
          </cell>
          <cell r="AH2454">
            <v>0</v>
          </cell>
          <cell r="AI2454">
            <v>0</v>
          </cell>
        </row>
        <row r="2455">
          <cell r="G2455">
            <v>73374</v>
          </cell>
          <cell r="H2455" t="str">
            <v>USINA PRE-MISTURADORA DE SOLOS CAPAC 350/600T/H (CF) INCL EQUIPE      DE OPERACAO</v>
          </cell>
          <cell r="I2455" t="str">
            <v>H</v>
          </cell>
          <cell r="J2455">
            <v>218.54</v>
          </cell>
          <cell r="K2455" t="str">
            <v>INSUMO</v>
          </cell>
          <cell r="L2455">
            <v>4227</v>
          </cell>
          <cell r="M2455" t="str">
            <v>ÓLEO LUBRIFICANTE PARA MOTORES DE EQUIPAMENTOS PESADOS (CAMINHÕES, TRATORES, RETROS E ETC...)</v>
          </cell>
          <cell r="N2455" t="str">
            <v>L</v>
          </cell>
          <cell r="O2455">
            <v>0.03</v>
          </cell>
          <cell r="P2455">
            <v>10.43</v>
          </cell>
          <cell r="Q2455">
            <v>0.31</v>
          </cell>
          <cell r="AD2455" t="str">
            <v>CHOR</v>
          </cell>
          <cell r="AE2455" t="str">
            <v>CUSTOS HORÁRIOS DE MÁQUINAS E EQUIPAMENTOS</v>
          </cell>
          <cell r="AF2455">
            <v>329</v>
          </cell>
          <cell r="AG2455" t="str">
            <v>COMPOSIÇÕES AUXILIARES</v>
          </cell>
          <cell r="AH2455">
            <v>0</v>
          </cell>
          <cell r="AI2455">
            <v>0</v>
          </cell>
        </row>
        <row r="2456">
          <cell r="G2456">
            <v>73374</v>
          </cell>
          <cell r="H2456" t="str">
            <v>USINA PRE-MISTURADORA DE SOLOS CAPAC 350/600T/H (CF) INCL EQUIPE      DE OPERACAO</v>
          </cell>
          <cell r="I2456" t="str">
            <v>H</v>
          </cell>
          <cell r="J2456">
            <v>218.54</v>
          </cell>
          <cell r="K2456" t="str">
            <v>INSUMO</v>
          </cell>
          <cell r="L2456">
            <v>4229</v>
          </cell>
          <cell r="M2456" t="str">
            <v>GRAXA LUBRIFICANTE</v>
          </cell>
          <cell r="N2456" t="str">
            <v>KG</v>
          </cell>
          <cell r="O2456">
            <v>0.01</v>
          </cell>
          <cell r="P2456">
            <v>12.49</v>
          </cell>
          <cell r="Q2456">
            <v>0.12</v>
          </cell>
          <cell r="AD2456" t="str">
            <v>CHOR</v>
          </cell>
          <cell r="AE2456" t="str">
            <v>CUSTOS HORÁRIOS DE MÁQUINAS E EQUIPAMENTOS</v>
          </cell>
          <cell r="AF2456">
            <v>329</v>
          </cell>
          <cell r="AG2456" t="str">
            <v>COMPOSIÇÕES AUXILIARES</v>
          </cell>
          <cell r="AH2456">
            <v>0</v>
          </cell>
          <cell r="AI2456">
            <v>0</v>
          </cell>
        </row>
        <row r="2457">
          <cell r="G2457">
            <v>73374</v>
          </cell>
          <cell r="H2457" t="str">
            <v>USINA PRE-MISTURADORA DE SOLOS CAPAC 350/600T/H (CF) INCL EQUIPE      DE OPERACAO</v>
          </cell>
          <cell r="I2457" t="str">
            <v>H</v>
          </cell>
          <cell r="J2457">
            <v>218.54</v>
          </cell>
          <cell r="K2457" t="str">
            <v>INSUMO</v>
          </cell>
          <cell r="L2457">
            <v>4230</v>
          </cell>
          <cell r="M2457" t="str">
            <v>OPERADOR DE MAQUINAS E EQUIPAMENTOS</v>
          </cell>
          <cell r="N2457" t="str">
            <v>H</v>
          </cell>
          <cell r="O2457">
            <v>1</v>
          </cell>
          <cell r="P2457">
            <v>13.76</v>
          </cell>
          <cell r="Q2457">
            <v>13.76</v>
          </cell>
          <cell r="AD2457" t="str">
            <v>CHOR</v>
          </cell>
          <cell r="AE2457" t="str">
            <v>CUSTOS HORÁRIOS DE MÁQUINAS E EQUIPAMENTOS</v>
          </cell>
          <cell r="AF2457">
            <v>329</v>
          </cell>
          <cell r="AG2457" t="str">
            <v>COMPOSIÇÕES AUXILIARES</v>
          </cell>
          <cell r="AH2457">
            <v>0</v>
          </cell>
          <cell r="AI2457">
            <v>0</v>
          </cell>
        </row>
        <row r="2458">
          <cell r="G2458">
            <v>73374</v>
          </cell>
          <cell r="H2458" t="str">
            <v>USINA PRE-MISTURADORA DE SOLOS CAPAC 350/600T/H (CF) INCL EQUIPE      DE OPERACAO</v>
          </cell>
          <cell r="I2458" t="str">
            <v>H</v>
          </cell>
          <cell r="J2458">
            <v>218.54</v>
          </cell>
          <cell r="K2458" t="str">
            <v>INSUMO</v>
          </cell>
          <cell r="L2458">
            <v>6111</v>
          </cell>
          <cell r="M2458" t="str">
            <v>SERVENTE</v>
          </cell>
          <cell r="N2458" t="str">
            <v>H</v>
          </cell>
          <cell r="O2458">
            <v>4</v>
          </cell>
          <cell r="P2458">
            <v>7.44</v>
          </cell>
          <cell r="Q2458">
            <v>29.79</v>
          </cell>
          <cell r="AD2458" t="str">
            <v>CHOR</v>
          </cell>
          <cell r="AE2458" t="str">
            <v>CUSTOS HORÁRIOS DE MÁQUINAS E EQUIPAMENTOS</v>
          </cell>
          <cell r="AF2458">
            <v>329</v>
          </cell>
          <cell r="AG2458" t="str">
            <v>COMPOSIÇÕES AUXILIARES</v>
          </cell>
          <cell r="AH2458">
            <v>0</v>
          </cell>
          <cell r="AI2458">
            <v>0</v>
          </cell>
        </row>
        <row r="2459">
          <cell r="G2459">
            <v>73374</v>
          </cell>
          <cell r="H2459" t="str">
            <v>USINA PRE-MISTURADORA DE SOLOS CAPAC 350/600T/H (CF) INCL EQUIPE      DE OPERACAO</v>
          </cell>
          <cell r="I2459" t="str">
            <v>H</v>
          </cell>
          <cell r="J2459">
            <v>218.54</v>
          </cell>
          <cell r="K2459" t="str">
            <v>INSUMO</v>
          </cell>
          <cell r="L2459">
            <v>9921</v>
          </cell>
          <cell r="M2459" t="str">
            <v>USINA MISTURADORA DE SOLOS CIBER USC-50 P,  DOSADORES TRIPLOS, CALHA VIBRATORIA   CAP. 200/500 T - 201 HP **CAIXA**</v>
          </cell>
          <cell r="N2459" t="str">
            <v>UN</v>
          </cell>
          <cell r="O2459">
            <v>1.2999999999999999E-4</v>
          </cell>
          <cell r="P2459">
            <v>935407.69</v>
          </cell>
          <cell r="Q2459">
            <v>121.6</v>
          </cell>
          <cell r="AD2459" t="str">
            <v>CHOR</v>
          </cell>
          <cell r="AE2459" t="str">
            <v>CUSTOS HORÁRIOS DE MÁQUINAS E EQUIPAMENTOS</v>
          </cell>
          <cell r="AF2459">
            <v>329</v>
          </cell>
          <cell r="AG2459" t="str">
            <v>COMPOSIÇÕES AUXILIARES</v>
          </cell>
          <cell r="AH2459">
            <v>0</v>
          </cell>
          <cell r="AI2459">
            <v>0</v>
          </cell>
        </row>
        <row r="2460">
          <cell r="G2460">
            <v>73377</v>
          </cell>
          <cell r="H2460" t="str">
            <v>VIBRO-ACABADORA ASF SOBRE ESTEIRA DIESEL 69CV (CI) C/EXTENSAO P/PAVI- MENTO - INCL OPERADOR E AUXILIAR</v>
          </cell>
          <cell r="I2460" t="str">
            <v>H</v>
          </cell>
          <cell r="J2460">
            <v>117.16</v>
          </cell>
          <cell r="R2460">
            <v>21.21</v>
          </cell>
          <cell r="S2460">
            <v>18.100000000000001</v>
          </cell>
          <cell r="T2460">
            <v>0</v>
          </cell>
          <cell r="U2460">
            <v>0</v>
          </cell>
          <cell r="V2460">
            <v>95.94</v>
          </cell>
          <cell r="W2460">
            <v>81.89</v>
          </cell>
          <cell r="X2460">
            <v>0</v>
          </cell>
          <cell r="Y2460">
            <v>0</v>
          </cell>
          <cell r="Z2460">
            <v>0</v>
          </cell>
          <cell r="AA2460">
            <v>0</v>
          </cell>
          <cell r="AB2460" t="str">
            <v>CAIXA REFERENCIAL</v>
          </cell>
          <cell r="AD2460" t="str">
            <v>CHOR</v>
          </cell>
          <cell r="AE2460" t="str">
            <v>CUSTOS HORÁRIOS DE MÁQUINAS E EQUIPAMENTOS</v>
          </cell>
          <cell r="AF2460">
            <v>329</v>
          </cell>
          <cell r="AG2460" t="str">
            <v>COMPOSIÇÕES AUXILIARES</v>
          </cell>
          <cell r="AH2460">
            <v>0</v>
          </cell>
          <cell r="AI2460">
            <v>0</v>
          </cell>
        </row>
        <row r="2461">
          <cell r="G2461">
            <v>73377</v>
          </cell>
          <cell r="H2461" t="str">
            <v>VIBRO-ACABADORA ASF SOBRE ESTEIRA DIESEL 69CV (CI) C/EXTENSAO P/PAVI- MENTO - INCL OPERADOR E AUXILIAR</v>
          </cell>
          <cell r="I2461" t="str">
            <v>H</v>
          </cell>
          <cell r="J2461">
            <v>117.16</v>
          </cell>
          <cell r="K2461" t="str">
            <v>INSUMO</v>
          </cell>
          <cell r="L2461">
            <v>4230</v>
          </cell>
          <cell r="M2461" t="str">
            <v>OPERADOR DE MAQUINAS E EQUIPAMENTOS</v>
          </cell>
          <cell r="N2461" t="str">
            <v>H</v>
          </cell>
          <cell r="O2461">
            <v>1</v>
          </cell>
          <cell r="P2461">
            <v>13.76</v>
          </cell>
          <cell r="Q2461">
            <v>13.76</v>
          </cell>
          <cell r="AD2461" t="str">
            <v>CHOR</v>
          </cell>
          <cell r="AE2461" t="str">
            <v>CUSTOS HORÁRIOS DE MÁQUINAS E EQUIPAMENTOS</v>
          </cell>
          <cell r="AF2461">
            <v>329</v>
          </cell>
          <cell r="AG2461" t="str">
            <v>COMPOSIÇÕES AUXILIARES</v>
          </cell>
          <cell r="AH2461">
            <v>0</v>
          </cell>
          <cell r="AI2461">
            <v>0</v>
          </cell>
        </row>
        <row r="2462">
          <cell r="G2462">
            <v>73377</v>
          </cell>
          <cell r="H2462" t="str">
            <v>VIBRO-ACABADORA ASF SOBRE ESTEIRA DIESEL 69CV (CI) C/EXTENSAO P/PAVI- MENTO - INCL OPERADOR E AUXILIAR</v>
          </cell>
          <cell r="I2462" t="str">
            <v>H</v>
          </cell>
          <cell r="J2462">
            <v>117.16</v>
          </cell>
          <cell r="K2462" t="str">
            <v>INSUMO</v>
          </cell>
          <cell r="L2462">
            <v>6111</v>
          </cell>
          <cell r="M2462" t="str">
            <v>SERVENTE</v>
          </cell>
          <cell r="N2462" t="str">
            <v>H</v>
          </cell>
          <cell r="O2462">
            <v>1</v>
          </cell>
          <cell r="P2462">
            <v>7.44</v>
          </cell>
          <cell r="Q2462">
            <v>7.44</v>
          </cell>
          <cell r="AD2462" t="str">
            <v>CHOR</v>
          </cell>
          <cell r="AE2462" t="str">
            <v>CUSTOS HORÁRIOS DE MÁQUINAS E EQUIPAMENTOS</v>
          </cell>
          <cell r="AF2462">
            <v>329</v>
          </cell>
          <cell r="AG2462" t="str">
            <v>COMPOSIÇÕES AUXILIARES</v>
          </cell>
          <cell r="AH2462">
            <v>0</v>
          </cell>
          <cell r="AI2462">
            <v>0</v>
          </cell>
        </row>
        <row r="2463">
          <cell r="G2463">
            <v>73377</v>
          </cell>
          <cell r="H2463" t="str">
            <v>VIBRO-ACABADORA ASF SOBRE ESTEIRA DIESEL 69CV (CI) C/EXTENSAO P/PAVI- MENTO - INCL OPERADOR E AUXILIAR</v>
          </cell>
          <cell r="I2463" t="str">
            <v>H</v>
          </cell>
          <cell r="J2463">
            <v>117.16</v>
          </cell>
          <cell r="K2463" t="str">
            <v>INSUMO</v>
          </cell>
          <cell r="L2463">
            <v>10488</v>
          </cell>
          <cell r="M2463" t="str">
            <v>VIBROACABADORA DE ASFALTO SOBRE ESTEIRAS, CIBER, MOD. AF 5000, (LARGURA DE PAVIMENTACAO = 1,9 A 5,3 M, POTÊNCIA = 78/105 KW/CV; CAPACIDADE = 450 T/H)</v>
          </cell>
          <cell r="N2463" t="str">
            <v>UN</v>
          </cell>
          <cell r="O2463">
            <v>1.1899999999999999E-4</v>
          </cell>
          <cell r="P2463">
            <v>806292</v>
          </cell>
          <cell r="Q2463">
            <v>95.94</v>
          </cell>
          <cell r="AD2463" t="str">
            <v>CHOR</v>
          </cell>
          <cell r="AE2463" t="str">
            <v>CUSTOS HORÁRIOS DE MÁQUINAS E EQUIPAMENTOS</v>
          </cell>
          <cell r="AF2463">
            <v>329</v>
          </cell>
          <cell r="AG2463" t="str">
            <v>COMPOSIÇÕES AUXILIARES</v>
          </cell>
          <cell r="AH2463">
            <v>0</v>
          </cell>
          <cell r="AI2463">
            <v>0</v>
          </cell>
        </row>
        <row r="2464">
          <cell r="G2464">
            <v>73378</v>
          </cell>
          <cell r="H2464" t="str">
            <v>ROMPEDOR PNEUMATICO 32,6KG CONSUMO AR 38,8L (CP) S/OPERADOR PONTEIRA  E MANGUEIRA-FREQUENCIA DE IMPACTO DE 1110 IMP/MIN</v>
          </cell>
          <cell r="I2464" t="str">
            <v>H</v>
          </cell>
          <cell r="J2464">
            <v>1.5</v>
          </cell>
          <cell r="R2464">
            <v>0</v>
          </cell>
          <cell r="S2464">
            <v>0</v>
          </cell>
          <cell r="T2464">
            <v>0</v>
          </cell>
          <cell r="U2464">
            <v>0</v>
          </cell>
          <cell r="V2464">
            <v>1.49</v>
          </cell>
          <cell r="W2464">
            <v>100</v>
          </cell>
          <cell r="X2464">
            <v>0</v>
          </cell>
          <cell r="Y2464">
            <v>0</v>
          </cell>
          <cell r="Z2464">
            <v>0</v>
          </cell>
          <cell r="AA2464">
            <v>0</v>
          </cell>
          <cell r="AB2464" t="str">
            <v>CAIXA REFERENCIAL</v>
          </cell>
          <cell r="AD2464" t="str">
            <v>CHOR</v>
          </cell>
          <cell r="AE2464" t="str">
            <v>CUSTOS HORÁRIOS DE MÁQUINAS E EQUIPAMENTOS</v>
          </cell>
          <cell r="AF2464">
            <v>329</v>
          </cell>
          <cell r="AG2464" t="str">
            <v>COMPOSIÇÕES AUXILIARES</v>
          </cell>
          <cell r="AH2464">
            <v>0</v>
          </cell>
          <cell r="AI2464">
            <v>0</v>
          </cell>
        </row>
        <row r="2465">
          <cell r="G2465">
            <v>73378</v>
          </cell>
          <cell r="H2465" t="str">
            <v>ROMPEDOR PNEUMATICO 32,6KG CONSUMO AR 38,8L (CP) S/OPERADOR PONTEIRA  E MANGUEIRA-FREQUENCIA DE IMPACTO DE 1110 IMP/MIN</v>
          </cell>
          <cell r="I2465" t="str">
            <v>H</v>
          </cell>
          <cell r="J2465">
            <v>1.5</v>
          </cell>
          <cell r="K2465" t="str">
            <v>INSUMO</v>
          </cell>
          <cell r="L2465">
            <v>11616</v>
          </cell>
          <cell r="M2465" t="str">
            <v>MARTELO DEMOLIDOR PNEUMÁTICO MANUAL, MARCA ATLAS COPCO, MODELO TEX 32 P</v>
          </cell>
          <cell r="N2465" t="str">
            <v>UN</v>
          </cell>
          <cell r="O2465">
            <v>3.5999999999999997E-4</v>
          </cell>
          <cell r="P2465">
            <v>4156.21</v>
          </cell>
          <cell r="Q2465">
            <v>1.49</v>
          </cell>
          <cell r="AD2465" t="str">
            <v>CHOR</v>
          </cell>
          <cell r="AE2465" t="str">
            <v>CUSTOS HORÁRIOS DE MÁQUINAS E EQUIPAMENTOS</v>
          </cell>
          <cell r="AF2465">
            <v>329</v>
          </cell>
          <cell r="AG2465" t="str">
            <v>COMPOSIÇÕES AUXILIARES</v>
          </cell>
          <cell r="AH2465">
            <v>0</v>
          </cell>
          <cell r="AI2465">
            <v>0</v>
          </cell>
        </row>
        <row r="2466">
          <cell r="G2466">
            <v>73380</v>
          </cell>
          <cell r="H2466" t="str">
            <v>VIBRO-ACABADORA ASF SOBRE ESTEIRA DIESEL 69CV (CP) C/EXTENSAO P/PAVI- MENTO - INCL OPERADOR E AUXILIAR</v>
          </cell>
          <cell r="I2466" t="str">
            <v>H</v>
          </cell>
          <cell r="J2466">
            <v>196.21</v>
          </cell>
          <cell r="R2466">
            <v>21.21</v>
          </cell>
          <cell r="S2466">
            <v>10.81</v>
          </cell>
          <cell r="T2466">
            <v>18.57</v>
          </cell>
          <cell r="U2466">
            <v>9.4600000000000009</v>
          </cell>
          <cell r="V2466">
            <v>156.41999999999999</v>
          </cell>
          <cell r="W2466">
            <v>79.72</v>
          </cell>
          <cell r="X2466">
            <v>0</v>
          </cell>
          <cell r="Y2466">
            <v>0</v>
          </cell>
          <cell r="Z2466">
            <v>0</v>
          </cell>
          <cell r="AA2466">
            <v>0</v>
          </cell>
          <cell r="AB2466" t="str">
            <v>CAIXA REFERENCIAL</v>
          </cell>
          <cell r="AD2466" t="str">
            <v>CHOR</v>
          </cell>
          <cell r="AE2466" t="str">
            <v>CUSTOS HORÁRIOS DE MÁQUINAS E EQUIPAMENTOS</v>
          </cell>
          <cell r="AF2466">
            <v>329</v>
          </cell>
          <cell r="AG2466" t="str">
            <v>COMPOSIÇÕES AUXILIARES</v>
          </cell>
          <cell r="AH2466">
            <v>0</v>
          </cell>
          <cell r="AI2466">
            <v>0</v>
          </cell>
        </row>
        <row r="2467">
          <cell r="G2467">
            <v>73380</v>
          </cell>
          <cell r="H2467" t="str">
            <v>VIBRO-ACABADORA ASF SOBRE ESTEIRA DIESEL 69CV (CP) C/EXTENSAO P/PAVI- MENTO - INCL OPERADOR E AUXILIAR</v>
          </cell>
          <cell r="I2467" t="str">
            <v>H</v>
          </cell>
          <cell r="J2467">
            <v>196.21</v>
          </cell>
          <cell r="K2467" t="str">
            <v>INSUMO</v>
          </cell>
          <cell r="L2467">
            <v>4221</v>
          </cell>
          <cell r="M2467" t="str">
            <v>OLEO DIESEL COMBUSTIVEL COMUM</v>
          </cell>
          <cell r="N2467" t="str">
            <v>L</v>
          </cell>
          <cell r="O2467">
            <v>7</v>
          </cell>
          <cell r="P2467">
            <v>2.3199999999999998</v>
          </cell>
          <cell r="Q2467">
            <v>16.239999999999998</v>
          </cell>
          <cell r="AD2467" t="str">
            <v>CHOR</v>
          </cell>
          <cell r="AE2467" t="str">
            <v>CUSTOS HORÁRIOS DE MÁQUINAS E EQUIPAMENTOS</v>
          </cell>
          <cell r="AF2467">
            <v>329</v>
          </cell>
          <cell r="AG2467" t="str">
            <v>COMPOSIÇÕES AUXILIARES</v>
          </cell>
          <cell r="AH2467">
            <v>0</v>
          </cell>
          <cell r="AI2467">
            <v>0</v>
          </cell>
        </row>
        <row r="2468">
          <cell r="G2468">
            <v>73380</v>
          </cell>
          <cell r="H2468" t="str">
            <v>VIBRO-ACABADORA ASF SOBRE ESTEIRA DIESEL 69CV (CP) C/EXTENSAO P/PAVI- MENTO - INCL OPERADOR E AUXILIAR</v>
          </cell>
          <cell r="I2468" t="str">
            <v>H</v>
          </cell>
          <cell r="J2468">
            <v>196.21</v>
          </cell>
          <cell r="K2468" t="str">
            <v>INSUMO</v>
          </cell>
          <cell r="L2468">
            <v>4227</v>
          </cell>
          <cell r="M2468" t="str">
            <v>ÓLEO LUBRIFICANTE PARA MOTORES DE EQUIPAMENTOS PESADOS (CAMINHÕES, TRATORES, RETROS E ETC...)</v>
          </cell>
          <cell r="N2468" t="str">
            <v>L</v>
          </cell>
          <cell r="O2468">
            <v>0.13999999999999999</v>
          </cell>
          <cell r="P2468">
            <v>10.43</v>
          </cell>
          <cell r="Q2468">
            <v>1.46</v>
          </cell>
          <cell r="AD2468" t="str">
            <v>CHOR</v>
          </cell>
          <cell r="AE2468" t="str">
            <v>CUSTOS HORÁRIOS DE MÁQUINAS E EQUIPAMENTOS</v>
          </cell>
          <cell r="AF2468">
            <v>329</v>
          </cell>
          <cell r="AG2468" t="str">
            <v>COMPOSIÇÕES AUXILIARES</v>
          </cell>
          <cell r="AH2468">
            <v>0</v>
          </cell>
          <cell r="AI2468">
            <v>0</v>
          </cell>
        </row>
        <row r="2469">
          <cell r="G2469">
            <v>73380</v>
          </cell>
          <cell r="H2469" t="str">
            <v>VIBRO-ACABADORA ASF SOBRE ESTEIRA DIESEL 69CV (CP) C/EXTENSAO P/PAVI- MENTO - INCL OPERADOR E AUXILIAR</v>
          </cell>
          <cell r="I2469" t="str">
            <v>H</v>
          </cell>
          <cell r="J2469">
            <v>196.21</v>
          </cell>
          <cell r="K2469" t="str">
            <v>INSUMO</v>
          </cell>
          <cell r="L2469">
            <v>4229</v>
          </cell>
          <cell r="M2469" t="str">
            <v>GRAXA LUBRIFICANTE</v>
          </cell>
          <cell r="N2469" t="str">
            <v>KG</v>
          </cell>
          <cell r="O2469">
            <v>6.9999999999999993E-2</v>
          </cell>
          <cell r="P2469">
            <v>12.49</v>
          </cell>
          <cell r="Q2469">
            <v>0.87</v>
          </cell>
          <cell r="AD2469" t="str">
            <v>CHOR</v>
          </cell>
          <cell r="AE2469" t="str">
            <v>CUSTOS HORÁRIOS DE MÁQUINAS E EQUIPAMENTOS</v>
          </cell>
          <cell r="AF2469">
            <v>329</v>
          </cell>
          <cell r="AG2469" t="str">
            <v>COMPOSIÇÕES AUXILIARES</v>
          </cell>
          <cell r="AH2469">
            <v>0</v>
          </cell>
          <cell r="AI2469">
            <v>0</v>
          </cell>
        </row>
        <row r="2470">
          <cell r="G2470">
            <v>73380</v>
          </cell>
          <cell r="H2470" t="str">
            <v>VIBRO-ACABADORA ASF SOBRE ESTEIRA DIESEL 69CV (CP) C/EXTENSAO P/PAVI- MENTO - INCL OPERADOR E AUXILIAR</v>
          </cell>
          <cell r="I2470" t="str">
            <v>H</v>
          </cell>
          <cell r="J2470">
            <v>196.21</v>
          </cell>
          <cell r="K2470" t="str">
            <v>INSUMO</v>
          </cell>
          <cell r="L2470">
            <v>4230</v>
          </cell>
          <cell r="M2470" t="str">
            <v>OPERADOR DE MAQUINAS E EQUIPAMENTOS</v>
          </cell>
          <cell r="N2470" t="str">
            <v>H</v>
          </cell>
          <cell r="O2470">
            <v>1</v>
          </cell>
          <cell r="P2470">
            <v>13.76</v>
          </cell>
          <cell r="Q2470">
            <v>13.76</v>
          </cell>
          <cell r="AD2470" t="str">
            <v>CHOR</v>
          </cell>
          <cell r="AE2470" t="str">
            <v>CUSTOS HORÁRIOS DE MÁQUINAS E EQUIPAMENTOS</v>
          </cell>
          <cell r="AF2470">
            <v>329</v>
          </cell>
          <cell r="AG2470" t="str">
            <v>COMPOSIÇÕES AUXILIARES</v>
          </cell>
          <cell r="AH2470">
            <v>0</v>
          </cell>
          <cell r="AI2470">
            <v>0</v>
          </cell>
        </row>
        <row r="2471">
          <cell r="G2471">
            <v>73380</v>
          </cell>
          <cell r="H2471" t="str">
            <v>VIBRO-ACABADORA ASF SOBRE ESTEIRA DIESEL 69CV (CP) C/EXTENSAO P/PAVI- MENTO - INCL OPERADOR E AUXILIAR</v>
          </cell>
          <cell r="I2471" t="str">
            <v>H</v>
          </cell>
          <cell r="J2471">
            <v>196.21</v>
          </cell>
          <cell r="K2471" t="str">
            <v>INSUMO</v>
          </cell>
          <cell r="L2471">
            <v>6111</v>
          </cell>
          <cell r="M2471" t="str">
            <v>SERVENTE</v>
          </cell>
          <cell r="N2471" t="str">
            <v>H</v>
          </cell>
          <cell r="O2471">
            <v>1</v>
          </cell>
          <cell r="P2471">
            <v>7.44</v>
          </cell>
          <cell r="Q2471">
            <v>7.44</v>
          </cell>
          <cell r="AD2471" t="str">
            <v>CHOR</v>
          </cell>
          <cell r="AE2471" t="str">
            <v>CUSTOS HORÁRIOS DE MÁQUINAS E EQUIPAMENTOS</v>
          </cell>
          <cell r="AF2471">
            <v>329</v>
          </cell>
          <cell r="AG2471" t="str">
            <v>COMPOSIÇÕES AUXILIARES</v>
          </cell>
          <cell r="AH2471">
            <v>0</v>
          </cell>
          <cell r="AI2471">
            <v>0</v>
          </cell>
        </row>
        <row r="2472">
          <cell r="G2472">
            <v>73380</v>
          </cell>
          <cell r="H2472" t="str">
            <v>VIBRO-ACABADORA ASF SOBRE ESTEIRA DIESEL 69CV (CP) C/EXTENSAO P/PAVI- MENTO - INCL OPERADOR E AUXILIAR</v>
          </cell>
          <cell r="I2472" t="str">
            <v>H</v>
          </cell>
          <cell r="J2472">
            <v>196.21</v>
          </cell>
          <cell r="K2472" t="str">
            <v>INSUMO</v>
          </cell>
          <cell r="L2472">
            <v>10488</v>
          </cell>
          <cell r="M2472" t="str">
            <v>VIBROACABADORA DE ASFALTO SOBRE ESTEIRAS, CIBER, MOD. AF 5000, (LARGURA DE PAVIMENTACAO = 1,9 A 5,3 M, POTÊNCIA = 78/105 KW/CV; CAPACIDADE = 450 T/H)</v>
          </cell>
          <cell r="N2472" t="str">
            <v>UN</v>
          </cell>
          <cell r="O2472">
            <v>1.94E-4</v>
          </cell>
          <cell r="P2472">
            <v>806292</v>
          </cell>
          <cell r="Q2472">
            <v>156.41999999999999</v>
          </cell>
          <cell r="AD2472" t="str">
            <v>CHOR</v>
          </cell>
          <cell r="AE2472" t="str">
            <v>CUSTOS HORÁRIOS DE MÁQUINAS E EQUIPAMENTOS</v>
          </cell>
          <cell r="AF2472">
            <v>329</v>
          </cell>
          <cell r="AG2472" t="str">
            <v>COMPOSIÇÕES AUXILIARES</v>
          </cell>
          <cell r="AH2472">
            <v>0</v>
          </cell>
          <cell r="AI2472">
            <v>0</v>
          </cell>
        </row>
        <row r="2473">
          <cell r="G2473">
            <v>73383</v>
          </cell>
          <cell r="H2473" t="str">
            <v>CUSTO HORARIO C/ MATERIAIS NA OPERACAO - GUINCHO 8 T MUNCK - 640/18   S/ CAMINHAO MERCEDES BENZ 1418/51 184 HP</v>
          </cell>
          <cell r="I2473" t="str">
            <v>H</v>
          </cell>
          <cell r="J2473">
            <v>70.989999999999995</v>
          </cell>
          <cell r="R2473">
            <v>0</v>
          </cell>
          <cell r="S2473">
            <v>0</v>
          </cell>
          <cell r="T2473">
            <v>70.989999999999995</v>
          </cell>
          <cell r="U2473">
            <v>100</v>
          </cell>
          <cell r="V2473">
            <v>0</v>
          </cell>
          <cell r="W2473">
            <v>0</v>
          </cell>
          <cell r="X2473">
            <v>0</v>
          </cell>
          <cell r="Y2473">
            <v>0</v>
          </cell>
          <cell r="Z2473">
            <v>0</v>
          </cell>
          <cell r="AA2473">
            <v>0</v>
          </cell>
          <cell r="AB2473" t="str">
            <v>CAIXA REFERENCIAL</v>
          </cell>
          <cell r="AD2473" t="str">
            <v>CHOR</v>
          </cell>
          <cell r="AE2473" t="str">
            <v>CUSTOS HORÁRIOS DE MÁQUINAS E EQUIPAMENTOS</v>
          </cell>
          <cell r="AF2473">
            <v>329</v>
          </cell>
          <cell r="AG2473" t="str">
            <v>COMPOSIÇÕES AUXILIARES</v>
          </cell>
          <cell r="AH2473">
            <v>0</v>
          </cell>
          <cell r="AI2473">
            <v>0</v>
          </cell>
        </row>
        <row r="2474">
          <cell r="G2474">
            <v>73383</v>
          </cell>
          <cell r="H2474" t="str">
            <v>CUSTO HORARIO C/ MATERIAIS NA OPERACAO - GUINCHO 8 T MUNCK - 640/18   S/ CAMINHAO MERCEDES BENZ 1418/51 184 HP</v>
          </cell>
          <cell r="I2474" t="str">
            <v>H</v>
          </cell>
          <cell r="J2474">
            <v>70.989999999999995</v>
          </cell>
          <cell r="K2474" t="str">
            <v>INSUMO</v>
          </cell>
          <cell r="L2474">
            <v>4221</v>
          </cell>
          <cell r="M2474" t="str">
            <v>OLEO DIESEL COMBUSTIVEL COMUM</v>
          </cell>
          <cell r="N2474" t="str">
            <v>L</v>
          </cell>
          <cell r="O2474">
            <v>30.6</v>
          </cell>
          <cell r="P2474">
            <v>2.3199999999999998</v>
          </cell>
          <cell r="Q2474">
            <v>70.989999999999995</v>
          </cell>
          <cell r="AD2474" t="str">
            <v>CHOR</v>
          </cell>
          <cell r="AE2474" t="str">
            <v>CUSTOS HORÁRIOS DE MÁQUINAS E EQUIPAMENTOS</v>
          </cell>
          <cell r="AF2474">
            <v>329</v>
          </cell>
          <cell r="AG2474" t="str">
            <v>COMPOSIÇÕES AUXILIARES</v>
          </cell>
          <cell r="AH2474">
            <v>0</v>
          </cell>
          <cell r="AI2474">
            <v>0</v>
          </cell>
        </row>
        <row r="2475">
          <cell r="G2475">
            <v>73386</v>
          </cell>
          <cell r="H2475" t="str">
            <v>ALUGUEL CAMINHAO BASCUL NO TOCO 4M3 DMOTOR DIESEL 85CV (CI) C/MOTORIS TA</v>
          </cell>
          <cell r="I2475" t="str">
            <v>H</v>
          </cell>
          <cell r="J2475">
            <v>31.34</v>
          </cell>
          <cell r="R2475">
            <v>14.18</v>
          </cell>
          <cell r="S2475">
            <v>45.26</v>
          </cell>
          <cell r="T2475">
            <v>0</v>
          </cell>
          <cell r="U2475">
            <v>0</v>
          </cell>
          <cell r="V2475">
            <v>17.149999999999999</v>
          </cell>
          <cell r="W2475">
            <v>54.73</v>
          </cell>
          <cell r="X2475">
            <v>0</v>
          </cell>
          <cell r="Y2475">
            <v>0</v>
          </cell>
          <cell r="Z2475">
            <v>0</v>
          </cell>
          <cell r="AA2475">
            <v>0</v>
          </cell>
          <cell r="AB2475" t="str">
            <v>CAIXA REFERENCIAL</v>
          </cell>
          <cell r="AD2475" t="str">
            <v>CHOR</v>
          </cell>
          <cell r="AE2475" t="str">
            <v>CUSTOS HORÁRIOS DE MÁQUINAS E EQUIPAMENTOS</v>
          </cell>
          <cell r="AF2475">
            <v>329</v>
          </cell>
          <cell r="AG2475" t="str">
            <v>COMPOSIÇÕES AUXILIARES</v>
          </cell>
          <cell r="AH2475">
            <v>0</v>
          </cell>
          <cell r="AI2475">
            <v>0</v>
          </cell>
        </row>
        <row r="2476">
          <cell r="G2476">
            <v>73386</v>
          </cell>
          <cell r="H2476" t="str">
            <v>ALUGUEL CAMINHAO BASCUL NO TOCO 4M3 DMOTOR DIESEL 85CV (CI) C/MOTORIS TA</v>
          </cell>
          <cell r="I2476" t="str">
            <v>H</v>
          </cell>
          <cell r="J2476">
            <v>31.34</v>
          </cell>
          <cell r="K2476" t="str">
            <v>INSUMO</v>
          </cell>
          <cell r="L2476">
            <v>4094</v>
          </cell>
          <cell r="M2476" t="str">
            <v>MOTORISTA DE CAMINHAO E CARRETA</v>
          </cell>
          <cell r="N2476" t="str">
            <v>H</v>
          </cell>
          <cell r="O2476">
            <v>1</v>
          </cell>
          <cell r="P2476">
            <v>14.18</v>
          </cell>
          <cell r="Q2476">
            <v>14.18</v>
          </cell>
          <cell r="AD2476" t="str">
            <v>CHOR</v>
          </cell>
          <cell r="AE2476" t="str">
            <v>CUSTOS HORÁRIOS DE MÁQUINAS E EQUIPAMENTOS</v>
          </cell>
          <cell r="AF2476">
            <v>329</v>
          </cell>
          <cell r="AG2476" t="str">
            <v>COMPOSIÇÕES AUXILIARES</v>
          </cell>
          <cell r="AH2476">
            <v>0</v>
          </cell>
          <cell r="AI2476">
            <v>0</v>
          </cell>
        </row>
        <row r="2477">
          <cell r="G2477">
            <v>73386</v>
          </cell>
          <cell r="H2477" t="str">
            <v>ALUGUEL CAMINHAO BASCUL NO TOCO 4M3 DMOTOR DIESEL 85CV (CI) C/MOTORIS TA</v>
          </cell>
          <cell r="I2477" t="str">
            <v>H</v>
          </cell>
          <cell r="J2477">
            <v>31.34</v>
          </cell>
          <cell r="K2477" t="str">
            <v>INSUMO</v>
          </cell>
          <cell r="L2477">
            <v>10619</v>
          </cell>
          <cell r="M2477" t="str">
            <v>CAMINHAO BASCULANTE 4,0M3 TOCO FORD F-12000 S270 MOTOR CUMMINS 162CV   PBT=11800KG -  CARGA UTIL MAX C/ EQUIP=7640KG - DIST ENTRE EIXOS 4470MM - INCL CACAMBA</v>
          </cell>
          <cell r="N2477" t="str">
            <v>UN</v>
          </cell>
          <cell r="O2477">
            <v>1.16E-4</v>
          </cell>
          <cell r="P2477">
            <v>147873.49</v>
          </cell>
          <cell r="Q2477">
            <v>17.149999999999999</v>
          </cell>
          <cell r="AD2477" t="str">
            <v>CHOR</v>
          </cell>
          <cell r="AE2477" t="str">
            <v>CUSTOS HORÁRIOS DE MÁQUINAS E EQUIPAMENTOS</v>
          </cell>
          <cell r="AF2477">
            <v>329</v>
          </cell>
          <cell r="AG2477" t="str">
            <v>COMPOSIÇÕES AUXILIARES</v>
          </cell>
          <cell r="AH2477">
            <v>0</v>
          </cell>
          <cell r="AI2477">
            <v>0</v>
          </cell>
        </row>
        <row r="2478">
          <cell r="G2478">
            <v>73387</v>
          </cell>
          <cell r="H2478" t="str">
            <v>GRUPO GERADOR C/POTENCIA 1450W/110V C.A OU 12V C.C. (CP) GAS 3,4HPREFRIGERADO A AR - EXCL OPERADOR</v>
          </cell>
          <cell r="I2478" t="str">
            <v>H</v>
          </cell>
          <cell r="J2478">
            <v>4.91</v>
          </cell>
          <cell r="R2478">
            <v>0</v>
          </cell>
          <cell r="S2478">
            <v>0</v>
          </cell>
          <cell r="T2478">
            <v>4.55</v>
          </cell>
          <cell r="U2478">
            <v>92.92</v>
          </cell>
          <cell r="V2478">
            <v>0.34</v>
          </cell>
          <cell r="W2478">
            <v>7.07</v>
          </cell>
          <cell r="X2478">
            <v>0</v>
          </cell>
          <cell r="Y2478">
            <v>0</v>
          </cell>
          <cell r="Z2478">
            <v>0</v>
          </cell>
          <cell r="AA2478">
            <v>0</v>
          </cell>
          <cell r="AB2478" t="str">
            <v>CAIXA REFERENCIAL</v>
          </cell>
          <cell r="AD2478" t="str">
            <v>CHOR</v>
          </cell>
          <cell r="AE2478" t="str">
            <v>CUSTOS HORÁRIOS DE MÁQUINAS E EQUIPAMENTOS</v>
          </cell>
          <cell r="AF2478">
            <v>329</v>
          </cell>
          <cell r="AG2478" t="str">
            <v>COMPOSIÇÕES AUXILIARES</v>
          </cell>
          <cell r="AH2478">
            <v>0</v>
          </cell>
          <cell r="AI2478">
            <v>0</v>
          </cell>
        </row>
        <row r="2479">
          <cell r="G2479">
            <v>73387</v>
          </cell>
          <cell r="H2479" t="str">
            <v>GRUPO GERADOR C/POTENCIA 1450W/110V C.A OU 12V C.C. (CP) GAS 3,4HPREFRIGERADO A AR - EXCL OPERADOR</v>
          </cell>
          <cell r="I2479" t="str">
            <v>H</v>
          </cell>
          <cell r="J2479">
            <v>4.91</v>
          </cell>
          <cell r="K2479" t="str">
            <v>INSUMO</v>
          </cell>
          <cell r="L2479">
            <v>4222</v>
          </cell>
          <cell r="M2479" t="str">
            <v>GASOLINA COMUM</v>
          </cell>
          <cell r="N2479" t="str">
            <v>L</v>
          </cell>
          <cell r="O2479">
            <v>1.5</v>
          </cell>
          <cell r="P2479">
            <v>2.9</v>
          </cell>
          <cell r="Q2479">
            <v>4.3499999999999996</v>
          </cell>
          <cell r="AD2479" t="str">
            <v>CHOR</v>
          </cell>
          <cell r="AE2479" t="str">
            <v>CUSTOS HORÁRIOS DE MÁQUINAS E EQUIPAMENTOS</v>
          </cell>
          <cell r="AF2479">
            <v>329</v>
          </cell>
          <cell r="AG2479" t="str">
            <v>COMPOSIÇÕES AUXILIARES</v>
          </cell>
          <cell r="AH2479">
            <v>0</v>
          </cell>
          <cell r="AI2479">
            <v>0</v>
          </cell>
        </row>
        <row r="2480">
          <cell r="G2480">
            <v>73387</v>
          </cell>
          <cell r="H2480" t="str">
            <v>GRUPO GERADOR C/POTENCIA 1450W/110V C.A OU 12V C.C. (CP) GAS 3,4HPREFRIGERADO A AR - EXCL OPERADOR</v>
          </cell>
          <cell r="I2480" t="str">
            <v>H</v>
          </cell>
          <cell r="J2480">
            <v>4.91</v>
          </cell>
          <cell r="K2480" t="str">
            <v>INSUMO</v>
          </cell>
          <cell r="L2480">
            <v>4227</v>
          </cell>
          <cell r="M2480" t="str">
            <v>ÓLEO LUBRIFICANTE PARA MOTORES DE EQUIPAMENTOS PESADOS (CAMINHÕES, TRATORES, RETROS E ETC...)</v>
          </cell>
          <cell r="N2480" t="str">
            <v>L</v>
          </cell>
          <cell r="O2480">
            <v>0.02</v>
          </cell>
          <cell r="P2480">
            <v>10.43</v>
          </cell>
          <cell r="Q2480">
            <v>0.2</v>
          </cell>
          <cell r="AD2480" t="str">
            <v>CHOR</v>
          </cell>
          <cell r="AE2480" t="str">
            <v>CUSTOS HORÁRIOS DE MÁQUINAS E EQUIPAMENTOS</v>
          </cell>
          <cell r="AF2480">
            <v>329</v>
          </cell>
          <cell r="AG2480" t="str">
            <v>COMPOSIÇÕES AUXILIARES</v>
          </cell>
          <cell r="AH2480">
            <v>0</v>
          </cell>
          <cell r="AI2480">
            <v>0</v>
          </cell>
        </row>
        <row r="2481">
          <cell r="G2481">
            <v>73387</v>
          </cell>
          <cell r="H2481" t="str">
            <v>GRUPO GERADOR C/POTENCIA 1450W/110V C.A OU 12V C.C. (CP) GAS 3,4HPREFRIGERADO A AR - EXCL OPERADOR</v>
          </cell>
          <cell r="I2481" t="str">
            <v>H</v>
          </cell>
          <cell r="J2481">
            <v>4.91</v>
          </cell>
          <cell r="K2481" t="str">
            <v>INSUMO</v>
          </cell>
          <cell r="L2481">
            <v>11360</v>
          </cell>
          <cell r="M2481" t="str">
            <v>GERADOR MARCA TRAMONTINI OU SIMILAR , 4KVA A GASOLINA 8HP PORTATIL</v>
          </cell>
          <cell r="N2481" t="str">
            <v>UN</v>
          </cell>
          <cell r="O2481">
            <v>1.5769999999999998E-4</v>
          </cell>
          <cell r="P2481">
            <v>2200</v>
          </cell>
          <cell r="Q2481">
            <v>0.34</v>
          </cell>
          <cell r="AD2481" t="str">
            <v>CHOR</v>
          </cell>
          <cell r="AE2481" t="str">
            <v>CUSTOS HORÁRIOS DE MÁQUINAS E EQUIPAMENTOS</v>
          </cell>
          <cell r="AF2481">
            <v>329</v>
          </cell>
          <cell r="AG2481" t="str">
            <v>COMPOSIÇÕES AUXILIARES</v>
          </cell>
          <cell r="AH2481">
            <v>0</v>
          </cell>
          <cell r="AI2481">
            <v>0</v>
          </cell>
        </row>
        <row r="2482">
          <cell r="G2482">
            <v>73388</v>
          </cell>
          <cell r="H2482" t="str">
            <v>COMPRESSOR AR PORTATIL/REBOCAVEL DESC 170PCM DIESEL 40CV (CP) PRESSAO DE TRABALHO DE 102PSI - EXCL OPERADOR</v>
          </cell>
          <cell r="I2482" t="str">
            <v>H</v>
          </cell>
          <cell r="J2482">
            <v>46.26</v>
          </cell>
          <cell r="R2482">
            <v>0</v>
          </cell>
          <cell r="S2482">
            <v>0</v>
          </cell>
          <cell r="T2482">
            <v>34.200000000000003</v>
          </cell>
          <cell r="U2482">
            <v>73.930000000000007</v>
          </cell>
          <cell r="V2482">
            <v>12.05</v>
          </cell>
          <cell r="W2482">
            <v>26.06</v>
          </cell>
          <cell r="X2482">
            <v>0</v>
          </cell>
          <cell r="Y2482">
            <v>0</v>
          </cell>
          <cell r="Z2482">
            <v>0</v>
          </cell>
          <cell r="AA2482">
            <v>0</v>
          </cell>
          <cell r="AB2482" t="str">
            <v>CAIXA REFERENCIAL</v>
          </cell>
          <cell r="AD2482" t="str">
            <v>CHOR</v>
          </cell>
          <cell r="AE2482" t="str">
            <v>CUSTOS HORÁRIOS DE MÁQUINAS E EQUIPAMENTOS</v>
          </cell>
          <cell r="AF2482">
            <v>329</v>
          </cell>
          <cell r="AG2482" t="str">
            <v>COMPOSIÇÕES AUXILIARES</v>
          </cell>
          <cell r="AH2482">
            <v>0</v>
          </cell>
          <cell r="AI2482">
            <v>0</v>
          </cell>
        </row>
        <row r="2483">
          <cell r="G2483">
            <v>73388</v>
          </cell>
          <cell r="H2483" t="str">
            <v>COMPRESSOR AR PORTATIL/REBOCAVEL DESC 170PCM DIESEL 40CV (CP) PRESSAO DE TRABALHO DE 102PSI - EXCL OPERADOR</v>
          </cell>
          <cell r="I2483" t="str">
            <v>H</v>
          </cell>
          <cell r="J2483">
            <v>46.26</v>
          </cell>
          <cell r="K2483" t="str">
            <v>INSUMO</v>
          </cell>
          <cell r="L2483">
            <v>1507</v>
          </cell>
          <cell r="M2483" t="str">
            <v>COMPRESSOR DE AR - REBOCAVEL - ATLAS COPCO XA-90 MWD - DESCARGA LIVRE EFETIVA 180 PCM - PRESSAO DE TRABALHO 102 PSI - MOTOR A DIESEL 89CV</v>
          </cell>
          <cell r="N2483" t="str">
            <v>UN</v>
          </cell>
          <cell r="O2483">
            <v>1.76E-4</v>
          </cell>
          <cell r="P2483">
            <v>68513</v>
          </cell>
          <cell r="Q2483">
            <v>12.05</v>
          </cell>
          <cell r="AD2483" t="str">
            <v>CHOR</v>
          </cell>
          <cell r="AE2483" t="str">
            <v>CUSTOS HORÁRIOS DE MÁQUINAS E EQUIPAMENTOS</v>
          </cell>
          <cell r="AF2483">
            <v>329</v>
          </cell>
          <cell r="AG2483" t="str">
            <v>COMPOSIÇÕES AUXILIARES</v>
          </cell>
          <cell r="AH2483">
            <v>0</v>
          </cell>
          <cell r="AI2483">
            <v>0</v>
          </cell>
        </row>
        <row r="2484">
          <cell r="G2484">
            <v>73388</v>
          </cell>
          <cell r="H2484" t="str">
            <v>COMPRESSOR AR PORTATIL/REBOCAVEL DESC 170PCM DIESEL 40CV (CP) PRESSAO DE TRABALHO DE 102PSI - EXCL OPERADOR</v>
          </cell>
          <cell r="I2484" t="str">
            <v>H</v>
          </cell>
          <cell r="J2484">
            <v>46.26</v>
          </cell>
          <cell r="K2484" t="str">
            <v>INSUMO</v>
          </cell>
          <cell r="L2484">
            <v>4221</v>
          </cell>
          <cell r="M2484" t="str">
            <v>OLEO DIESEL COMBUSTIVEL COMUM</v>
          </cell>
          <cell r="N2484" t="str">
            <v>L</v>
          </cell>
          <cell r="O2484">
            <v>13</v>
          </cell>
          <cell r="P2484">
            <v>2.3199999999999998</v>
          </cell>
          <cell r="Q2484">
            <v>30.16</v>
          </cell>
          <cell r="AD2484" t="str">
            <v>CHOR</v>
          </cell>
          <cell r="AE2484" t="str">
            <v>CUSTOS HORÁRIOS DE MÁQUINAS E EQUIPAMENTOS</v>
          </cell>
          <cell r="AF2484">
            <v>329</v>
          </cell>
          <cell r="AG2484" t="str">
            <v>COMPOSIÇÕES AUXILIARES</v>
          </cell>
          <cell r="AH2484">
            <v>0</v>
          </cell>
          <cell r="AI2484">
            <v>0</v>
          </cell>
        </row>
        <row r="2485">
          <cell r="G2485">
            <v>73388</v>
          </cell>
          <cell r="H2485" t="str">
            <v>COMPRESSOR AR PORTATIL/REBOCAVEL DESC 170PCM DIESEL 40CV (CP) PRESSAO DE TRABALHO DE 102PSI - EXCL OPERADOR</v>
          </cell>
          <cell r="I2485" t="str">
            <v>H</v>
          </cell>
          <cell r="J2485">
            <v>46.26</v>
          </cell>
          <cell r="K2485" t="str">
            <v>INSUMO</v>
          </cell>
          <cell r="L2485">
            <v>4227</v>
          </cell>
          <cell r="M2485" t="str">
            <v>ÓLEO LUBRIFICANTE PARA MOTORES DE EQUIPAMENTOS PESADOS (CAMINHÕES, TRATORES, RETROS E ETC...)</v>
          </cell>
          <cell r="N2485" t="str">
            <v>L</v>
          </cell>
          <cell r="O2485">
            <v>0.34</v>
          </cell>
          <cell r="P2485">
            <v>10.43</v>
          </cell>
          <cell r="Q2485">
            <v>3.54</v>
          </cell>
          <cell r="AD2485" t="str">
            <v>CHOR</v>
          </cell>
          <cell r="AE2485" t="str">
            <v>CUSTOS HORÁRIOS DE MÁQUINAS E EQUIPAMENTOS</v>
          </cell>
          <cell r="AF2485">
            <v>329</v>
          </cell>
          <cell r="AG2485" t="str">
            <v>COMPOSIÇÕES AUXILIARES</v>
          </cell>
          <cell r="AH2485">
            <v>0</v>
          </cell>
          <cell r="AI2485">
            <v>0</v>
          </cell>
        </row>
        <row r="2486">
          <cell r="G2486">
            <v>73388</v>
          </cell>
          <cell r="H2486" t="str">
            <v>COMPRESSOR AR PORTATIL/REBOCAVEL DESC 170PCM DIESEL 40CV (CP) PRESSAO DE TRABALHO DE 102PSI - EXCL OPERADOR</v>
          </cell>
          <cell r="I2486" t="str">
            <v>H</v>
          </cell>
          <cell r="J2486">
            <v>46.26</v>
          </cell>
          <cell r="K2486" t="str">
            <v>INSUMO</v>
          </cell>
          <cell r="L2486">
            <v>4229</v>
          </cell>
          <cell r="M2486" t="str">
            <v>GRAXA LUBRIFICANTE</v>
          </cell>
          <cell r="N2486" t="str">
            <v>KG</v>
          </cell>
          <cell r="O2486">
            <v>0.04</v>
          </cell>
          <cell r="P2486">
            <v>12.49</v>
          </cell>
          <cell r="Q2486">
            <v>0.49</v>
          </cell>
          <cell r="AD2486" t="str">
            <v>CHOR</v>
          </cell>
          <cell r="AE2486" t="str">
            <v>CUSTOS HORÁRIOS DE MÁQUINAS E EQUIPAMENTOS</v>
          </cell>
          <cell r="AF2486">
            <v>329</v>
          </cell>
          <cell r="AG2486" t="str">
            <v>COMPOSIÇÕES AUXILIARES</v>
          </cell>
          <cell r="AH2486">
            <v>0</v>
          </cell>
          <cell r="AI2486">
            <v>0</v>
          </cell>
        </row>
        <row r="2487">
          <cell r="G2487">
            <v>73389</v>
          </cell>
          <cell r="H2487" t="str">
            <v>ESPALHADOR AGREG REBOCAVEL CAPAC RASA 1,3M3 PESO 860KG (CP) DIAM ROLO 127MM (5") - EXCL OPERADOR</v>
          </cell>
          <cell r="I2487" t="str">
            <v>H</v>
          </cell>
          <cell r="J2487">
            <v>11.63</v>
          </cell>
          <cell r="R2487">
            <v>0</v>
          </cell>
          <cell r="S2487">
            <v>0</v>
          </cell>
          <cell r="T2487">
            <v>2.25</v>
          </cell>
          <cell r="U2487">
            <v>19.420000000000002</v>
          </cell>
          <cell r="V2487">
            <v>9.3699999999999992</v>
          </cell>
          <cell r="W2487">
            <v>80.569999999999993</v>
          </cell>
          <cell r="X2487">
            <v>0</v>
          </cell>
          <cell r="Y2487">
            <v>0</v>
          </cell>
          <cell r="Z2487">
            <v>0</v>
          </cell>
          <cell r="AA2487">
            <v>0</v>
          </cell>
          <cell r="AB2487" t="str">
            <v>CAIXA REFERENCIAL</v>
          </cell>
          <cell r="AD2487" t="str">
            <v>CHOR</v>
          </cell>
          <cell r="AE2487" t="str">
            <v>CUSTOS HORÁRIOS DE MÁQUINAS E EQUIPAMENTOS</v>
          </cell>
          <cell r="AF2487">
            <v>329</v>
          </cell>
          <cell r="AG2487" t="str">
            <v>COMPOSIÇÕES AUXILIARES</v>
          </cell>
          <cell r="AH2487">
            <v>0</v>
          </cell>
          <cell r="AI2487">
            <v>0</v>
          </cell>
        </row>
        <row r="2488">
          <cell r="G2488">
            <v>73389</v>
          </cell>
          <cell r="H2488" t="str">
            <v>ESPALHADOR AGREG REBOCAVEL CAPAC RASA 1,3M3 PESO 860KG (CP) DIAM ROLO 127MM (5") - EXCL OPERADOR</v>
          </cell>
          <cell r="I2488" t="str">
            <v>H</v>
          </cell>
          <cell r="J2488">
            <v>11.63</v>
          </cell>
          <cell r="K2488" t="str">
            <v>INSUMO</v>
          </cell>
          <cell r="L2488">
            <v>2401</v>
          </cell>
          <cell r="M2488" t="str">
            <v>DISTRIBUIDOR OU ESPALHADOR DE AGREGADO TIPO DOSADOR,   C/ 4 PNEUS REBOCÁVEL C/ LARGURA 3,66 M</v>
          </cell>
          <cell r="N2488" t="str">
            <v>UN</v>
          </cell>
          <cell r="O2488">
            <v>1.7329999999999998E-4</v>
          </cell>
          <cell r="P2488">
            <v>54096</v>
          </cell>
          <cell r="Q2488">
            <v>9.3699999999999992</v>
          </cell>
          <cell r="AD2488" t="str">
            <v>CHOR</v>
          </cell>
          <cell r="AE2488" t="str">
            <v>CUSTOS HORÁRIOS DE MÁQUINAS E EQUIPAMENTOS</v>
          </cell>
          <cell r="AF2488">
            <v>329</v>
          </cell>
          <cell r="AG2488" t="str">
            <v>COMPOSIÇÕES AUXILIARES</v>
          </cell>
          <cell r="AH2488">
            <v>0</v>
          </cell>
          <cell r="AI2488">
            <v>0</v>
          </cell>
        </row>
        <row r="2489">
          <cell r="G2489">
            <v>73389</v>
          </cell>
          <cell r="H2489" t="str">
            <v>ESPALHADOR AGREG REBOCAVEL CAPAC RASA 1,3M3 PESO 860KG (CP) DIAM ROLO 127MM (5") - EXCL OPERADOR</v>
          </cell>
          <cell r="I2489" t="str">
            <v>H</v>
          </cell>
          <cell r="J2489">
            <v>11.63</v>
          </cell>
          <cell r="K2489" t="str">
            <v>INSUMO</v>
          </cell>
          <cell r="L2489">
            <v>4229</v>
          </cell>
          <cell r="M2489" t="str">
            <v>GRAXA LUBRIFICANTE</v>
          </cell>
          <cell r="N2489" t="str">
            <v>KG</v>
          </cell>
          <cell r="O2489">
            <v>0.05</v>
          </cell>
          <cell r="P2489">
            <v>12.49</v>
          </cell>
          <cell r="Q2489">
            <v>0.62</v>
          </cell>
          <cell r="AD2489" t="str">
            <v>CHOR</v>
          </cell>
          <cell r="AE2489" t="str">
            <v>CUSTOS HORÁRIOS DE MÁQUINAS E EQUIPAMENTOS</v>
          </cell>
          <cell r="AF2489">
            <v>329</v>
          </cell>
          <cell r="AG2489" t="str">
            <v>COMPOSIÇÕES AUXILIARES</v>
          </cell>
          <cell r="AH2489">
            <v>0</v>
          </cell>
          <cell r="AI2489">
            <v>0</v>
          </cell>
        </row>
        <row r="2490">
          <cell r="G2490">
            <v>73389</v>
          </cell>
          <cell r="H2490" t="str">
            <v>ESPALHADOR AGREG REBOCAVEL CAPAC RASA 1,3M3 PESO 860KG (CP) DIAM ROLO 127MM (5") - EXCL OPERADOR</v>
          </cell>
          <cell r="I2490" t="str">
            <v>H</v>
          </cell>
          <cell r="J2490">
            <v>11.63</v>
          </cell>
          <cell r="K2490" t="str">
            <v>INSUMO</v>
          </cell>
          <cell r="L2490">
            <v>13942</v>
          </cell>
          <cell r="M2490" t="str">
            <v>CONJUNTO PNEUS ESPALHADOR REBOCAVEL AGREGADOS 4 RODAS</v>
          </cell>
          <cell r="N2490" t="str">
            <v>UN</v>
          </cell>
          <cell r="O2490">
            <v>1E-3</v>
          </cell>
          <cell r="P2490">
            <v>1634.87</v>
          </cell>
          <cell r="Q2490">
            <v>1.63</v>
          </cell>
          <cell r="AD2490" t="str">
            <v>CHOR</v>
          </cell>
          <cell r="AE2490" t="str">
            <v>CUSTOS HORÁRIOS DE MÁQUINAS E EQUIPAMENTOS</v>
          </cell>
          <cell r="AF2490">
            <v>329</v>
          </cell>
          <cell r="AG2490" t="str">
            <v>COMPOSIÇÕES AUXILIARES</v>
          </cell>
          <cell r="AH2490">
            <v>0</v>
          </cell>
          <cell r="AI2490">
            <v>0</v>
          </cell>
        </row>
        <row r="2491">
          <cell r="G2491">
            <v>73390</v>
          </cell>
          <cell r="H2491" t="str">
            <v>COMPACTADOR DE PNEUS AUTO-PROPULSOR DIESEL 76HP C/7 PNEUS-CP -PESO    5,5/20T INCL OPERADOR</v>
          </cell>
          <cell r="I2491" t="str">
            <v>H</v>
          </cell>
          <cell r="J2491">
            <v>91.92</v>
          </cell>
          <cell r="R2491">
            <v>13.76</v>
          </cell>
          <cell r="S2491">
            <v>14.97</v>
          </cell>
          <cell r="T2491">
            <v>21.61</v>
          </cell>
          <cell r="U2491">
            <v>23.51</v>
          </cell>
          <cell r="V2491">
            <v>56.53</v>
          </cell>
          <cell r="W2491">
            <v>61.5</v>
          </cell>
          <cell r="X2491">
            <v>0</v>
          </cell>
          <cell r="Y2491">
            <v>0</v>
          </cell>
          <cell r="Z2491">
            <v>0</v>
          </cell>
          <cell r="AA2491">
            <v>0</v>
          </cell>
          <cell r="AB2491" t="str">
            <v>CAIXA REFERENCIAL</v>
          </cell>
          <cell r="AD2491" t="str">
            <v>CHOR</v>
          </cell>
          <cell r="AE2491" t="str">
            <v>CUSTOS HORÁRIOS DE MÁQUINAS E EQUIPAMENTOS</v>
          </cell>
          <cell r="AF2491">
            <v>329</v>
          </cell>
          <cell r="AG2491" t="str">
            <v>COMPOSIÇÕES AUXILIARES</v>
          </cell>
          <cell r="AH2491">
            <v>0</v>
          </cell>
          <cell r="AI2491">
            <v>0</v>
          </cell>
        </row>
        <row r="2492">
          <cell r="G2492">
            <v>73390</v>
          </cell>
          <cell r="H2492" t="str">
            <v>COMPACTADOR DE PNEUS AUTO-PROPULSOR DIESEL 76HP C/7 PNEUS-CP -PESO    5,5/20T INCL OPERADOR</v>
          </cell>
          <cell r="I2492" t="str">
            <v>H</v>
          </cell>
          <cell r="J2492">
            <v>91.92</v>
          </cell>
          <cell r="K2492" t="str">
            <v>INSUMO</v>
          </cell>
          <cell r="L2492">
            <v>4221</v>
          </cell>
          <cell r="M2492" t="str">
            <v>OLEO DIESEL COMBUSTIVEL COMUM</v>
          </cell>
          <cell r="N2492" t="str">
            <v>L</v>
          </cell>
          <cell r="O2492">
            <v>8.5</v>
          </cell>
          <cell r="P2492">
            <v>2.3199999999999998</v>
          </cell>
          <cell r="Q2492">
            <v>19.72</v>
          </cell>
          <cell r="AD2492" t="str">
            <v>CHOR</v>
          </cell>
          <cell r="AE2492" t="str">
            <v>CUSTOS HORÁRIOS DE MÁQUINAS E EQUIPAMENTOS</v>
          </cell>
          <cell r="AF2492">
            <v>329</v>
          </cell>
          <cell r="AG2492" t="str">
            <v>COMPOSIÇÕES AUXILIARES</v>
          </cell>
          <cell r="AH2492">
            <v>0</v>
          </cell>
          <cell r="AI2492">
            <v>0</v>
          </cell>
        </row>
        <row r="2493">
          <cell r="G2493">
            <v>73390</v>
          </cell>
          <cell r="H2493" t="str">
            <v>COMPACTADOR DE PNEUS AUTO-PROPULSOR DIESEL 76HP C/7 PNEUS-CP -PESO    5,5/20T INCL OPERADOR</v>
          </cell>
          <cell r="I2493" t="str">
            <v>H</v>
          </cell>
          <cell r="J2493">
            <v>91.92</v>
          </cell>
          <cell r="K2493" t="str">
            <v>INSUMO</v>
          </cell>
          <cell r="L2493">
            <v>4227</v>
          </cell>
          <cell r="M2493" t="str">
            <v>ÓLEO LUBRIFICANTE PARA MOTORES DE EQUIPAMENTOS PESADOS (CAMINHÕES, TRATORES, RETROS E ETC...)</v>
          </cell>
          <cell r="N2493" t="str">
            <v>L</v>
          </cell>
          <cell r="O2493">
            <v>0.11</v>
          </cell>
          <cell r="P2493">
            <v>10.43</v>
          </cell>
          <cell r="Q2493">
            <v>1.1400000000000001</v>
          </cell>
          <cell r="AD2493" t="str">
            <v>CHOR</v>
          </cell>
          <cell r="AE2493" t="str">
            <v>CUSTOS HORÁRIOS DE MÁQUINAS E EQUIPAMENTOS</v>
          </cell>
          <cell r="AF2493">
            <v>329</v>
          </cell>
          <cell r="AG2493" t="str">
            <v>COMPOSIÇÕES AUXILIARES</v>
          </cell>
          <cell r="AH2493">
            <v>0</v>
          </cell>
          <cell r="AI2493">
            <v>0</v>
          </cell>
        </row>
        <row r="2494">
          <cell r="G2494">
            <v>73390</v>
          </cell>
          <cell r="H2494" t="str">
            <v>COMPACTADOR DE PNEUS AUTO-PROPULSOR DIESEL 76HP C/7 PNEUS-CP -PESO    5,5/20T INCL OPERADOR</v>
          </cell>
          <cell r="I2494" t="str">
            <v>H</v>
          </cell>
          <cell r="J2494">
            <v>91.92</v>
          </cell>
          <cell r="K2494" t="str">
            <v>INSUMO</v>
          </cell>
          <cell r="L2494">
            <v>4229</v>
          </cell>
          <cell r="M2494" t="str">
            <v>GRAXA LUBRIFICANTE</v>
          </cell>
          <cell r="N2494" t="str">
            <v>KG</v>
          </cell>
          <cell r="O2494">
            <v>0.06</v>
          </cell>
          <cell r="P2494">
            <v>12.49</v>
          </cell>
          <cell r="Q2494">
            <v>0.74</v>
          </cell>
          <cell r="AD2494" t="str">
            <v>CHOR</v>
          </cell>
          <cell r="AE2494" t="str">
            <v>CUSTOS HORÁRIOS DE MÁQUINAS E EQUIPAMENTOS</v>
          </cell>
          <cell r="AF2494">
            <v>329</v>
          </cell>
          <cell r="AG2494" t="str">
            <v>COMPOSIÇÕES AUXILIARES</v>
          </cell>
          <cell r="AH2494">
            <v>0</v>
          </cell>
          <cell r="AI2494">
            <v>0</v>
          </cell>
        </row>
        <row r="2495">
          <cell r="G2495">
            <v>73390</v>
          </cell>
          <cell r="H2495" t="str">
            <v>COMPACTADOR DE PNEUS AUTO-PROPULSOR DIESEL 76HP C/7 PNEUS-CP -PESO    5,5/20T INCL OPERADOR</v>
          </cell>
          <cell r="I2495" t="str">
            <v>H</v>
          </cell>
          <cell r="J2495">
            <v>91.92</v>
          </cell>
          <cell r="K2495" t="str">
            <v>INSUMO</v>
          </cell>
          <cell r="L2495">
            <v>4230</v>
          </cell>
          <cell r="M2495" t="str">
            <v>OPERADOR DE MAQUINAS E EQUIPAMENTOS</v>
          </cell>
          <cell r="N2495" t="str">
            <v>H</v>
          </cell>
          <cell r="O2495">
            <v>1</v>
          </cell>
          <cell r="P2495">
            <v>13.76</v>
          </cell>
          <cell r="Q2495">
            <v>13.76</v>
          </cell>
          <cell r="AD2495" t="str">
            <v>CHOR</v>
          </cell>
          <cell r="AE2495" t="str">
            <v>CUSTOS HORÁRIOS DE MÁQUINAS E EQUIPAMENTOS</v>
          </cell>
          <cell r="AF2495">
            <v>329</v>
          </cell>
          <cell r="AG2495" t="str">
            <v>COMPOSIÇÕES AUXILIARES</v>
          </cell>
          <cell r="AH2495">
            <v>0</v>
          </cell>
          <cell r="AI2495">
            <v>0</v>
          </cell>
        </row>
        <row r="2496">
          <cell r="G2496">
            <v>73390</v>
          </cell>
          <cell r="H2496" t="str">
            <v>COMPACTADOR DE PNEUS AUTO-PROPULSOR DIESEL 76HP C/7 PNEUS-CP -PESO    5,5/20T INCL OPERADOR</v>
          </cell>
          <cell r="I2496" t="str">
            <v>H</v>
          </cell>
          <cell r="J2496">
            <v>91.92</v>
          </cell>
          <cell r="K2496" t="str">
            <v>INSUMO</v>
          </cell>
          <cell r="L2496">
            <v>10642</v>
          </cell>
          <cell r="M2496" t="str">
            <v>ROLO COMPACTADOR DE PNEUS ESTÁTICO, PRESSÃO VARIÁVEL, POTÊNCIA 111HP - PESO SEM/COM LASTRO 9,5/22,4T.</v>
          </cell>
          <cell r="N2496" t="str">
            <v>UN</v>
          </cell>
          <cell r="O2496">
            <v>1.6779999999999999E-4</v>
          </cell>
          <cell r="P2496">
            <v>336940</v>
          </cell>
          <cell r="Q2496">
            <v>56.53</v>
          </cell>
          <cell r="AD2496" t="str">
            <v>CHOR</v>
          </cell>
          <cell r="AE2496" t="str">
            <v>CUSTOS HORÁRIOS DE MÁQUINAS E EQUIPAMENTOS</v>
          </cell>
          <cell r="AF2496">
            <v>329</v>
          </cell>
          <cell r="AG2496" t="str">
            <v>COMPOSIÇÕES AUXILIARES</v>
          </cell>
          <cell r="AH2496">
            <v>0</v>
          </cell>
          <cell r="AI2496">
            <v>0</v>
          </cell>
        </row>
        <row r="2497">
          <cell r="G2497">
            <v>73399</v>
          </cell>
          <cell r="H2497" t="str">
            <v>DEPRECIAO E JUROS - MAQUINA DE DEMARCAR FAIXAS AUTOPROP.</v>
          </cell>
          <cell r="I2497" t="str">
            <v>H</v>
          </cell>
          <cell r="J2497">
            <v>62.86</v>
          </cell>
          <cell r="R2497">
            <v>0</v>
          </cell>
          <cell r="S2497">
            <v>0</v>
          </cell>
          <cell r="T2497">
            <v>0</v>
          </cell>
          <cell r="U2497">
            <v>0</v>
          </cell>
          <cell r="V2497">
            <v>62.86</v>
          </cell>
          <cell r="W2497">
            <v>100</v>
          </cell>
          <cell r="X2497">
            <v>0</v>
          </cell>
          <cell r="Y2497">
            <v>0</v>
          </cell>
          <cell r="Z2497">
            <v>0</v>
          </cell>
          <cell r="AA2497">
            <v>0</v>
          </cell>
          <cell r="AB2497" t="str">
            <v>CAIXA REFERENCIAL</v>
          </cell>
          <cell r="AD2497" t="str">
            <v>CHOR</v>
          </cell>
          <cell r="AE2497" t="str">
            <v>CUSTOS HORÁRIOS DE MÁQUINAS E EQUIPAMENTOS</v>
          </cell>
          <cell r="AF2497">
            <v>329</v>
          </cell>
          <cell r="AG2497" t="str">
            <v>COMPOSIÇÕES AUXILIARES</v>
          </cell>
          <cell r="AH2497">
            <v>0</v>
          </cell>
          <cell r="AI2497">
            <v>0</v>
          </cell>
        </row>
        <row r="2498">
          <cell r="G2498">
            <v>73399</v>
          </cell>
          <cell r="H2498" t="str">
            <v>DEPRECIAO E JUROS - MAQUINA DE DEMARCAR FAIXAS AUTOPROP.</v>
          </cell>
          <cell r="I2498" t="str">
            <v>H</v>
          </cell>
          <cell r="J2498">
            <v>62.86</v>
          </cell>
          <cell r="K2498" t="str">
            <v>INSUMO</v>
          </cell>
          <cell r="L2498">
            <v>13890</v>
          </cell>
          <cell r="M2498" t="str">
            <v>MAQUINA DEMARCADORA DE FAIXA DE TRAFEGO FX44 CONSMAQ, AUTOPROPELIDA,  MOTOR DIESEL 30 HP</v>
          </cell>
          <cell r="N2498" t="str">
            <v>UN</v>
          </cell>
          <cell r="O2498">
            <v>1.2969999999999998E-4</v>
          </cell>
          <cell r="P2498">
            <v>484690.92</v>
          </cell>
          <cell r="Q2498">
            <v>62.86</v>
          </cell>
          <cell r="AD2498" t="str">
            <v>CHOR</v>
          </cell>
          <cell r="AE2498" t="str">
            <v>CUSTOS HORÁRIOS DE MÁQUINAS E EQUIPAMENTOS</v>
          </cell>
          <cell r="AF2498">
            <v>329</v>
          </cell>
          <cell r="AG2498" t="str">
            <v>COMPOSIÇÕES AUXILIARES</v>
          </cell>
          <cell r="AH2498">
            <v>0</v>
          </cell>
          <cell r="AI2498">
            <v>0</v>
          </cell>
        </row>
        <row r="2499">
          <cell r="G2499">
            <v>73400</v>
          </cell>
          <cell r="H2499" t="str">
            <v>TRATOR ESTEIRAS DIESEL APROX 200CV C/LAMINA 2500KG (CI) INCL OPERADOR</v>
          </cell>
          <cell r="I2499" t="str">
            <v>H</v>
          </cell>
          <cell r="J2499">
            <v>107.92</v>
          </cell>
          <cell r="R2499">
            <v>13.76</v>
          </cell>
          <cell r="S2499">
            <v>12.75</v>
          </cell>
          <cell r="T2499">
            <v>0</v>
          </cell>
          <cell r="U2499">
            <v>0</v>
          </cell>
          <cell r="V2499">
            <v>94.15</v>
          </cell>
          <cell r="W2499">
            <v>87.24</v>
          </cell>
          <cell r="X2499">
            <v>0</v>
          </cell>
          <cell r="Y2499">
            <v>0</v>
          </cell>
          <cell r="Z2499">
            <v>0</v>
          </cell>
          <cell r="AA2499">
            <v>0</v>
          </cell>
          <cell r="AB2499" t="str">
            <v>CAIXA REFERENCIAL</v>
          </cell>
          <cell r="AD2499" t="str">
            <v>CHOR</v>
          </cell>
          <cell r="AE2499" t="str">
            <v>CUSTOS HORÁRIOS DE MÁQUINAS E EQUIPAMENTOS</v>
          </cell>
          <cell r="AF2499">
            <v>329</v>
          </cell>
          <cell r="AG2499" t="str">
            <v>COMPOSIÇÕES AUXILIARES</v>
          </cell>
          <cell r="AH2499">
            <v>0</v>
          </cell>
          <cell r="AI2499">
            <v>0</v>
          </cell>
        </row>
        <row r="2500">
          <cell r="G2500">
            <v>73400</v>
          </cell>
          <cell r="H2500" t="str">
            <v>TRATOR ESTEIRAS DIESEL APROX 200CV C/LAMINA 2500KG (CI) INCL OPERADOR</v>
          </cell>
          <cell r="I2500" t="str">
            <v>H</v>
          </cell>
          <cell r="J2500">
            <v>107.92</v>
          </cell>
          <cell r="K2500" t="str">
            <v>INSUMO</v>
          </cell>
          <cell r="L2500">
            <v>4230</v>
          </cell>
          <cell r="M2500" t="str">
            <v>OPERADOR DE MAQUINAS E EQUIPAMENTOS</v>
          </cell>
          <cell r="N2500" t="str">
            <v>H</v>
          </cell>
          <cell r="O2500">
            <v>1</v>
          </cell>
          <cell r="P2500">
            <v>13.76</v>
          </cell>
          <cell r="Q2500">
            <v>13.76</v>
          </cell>
          <cell r="AD2500" t="str">
            <v>CHOR</v>
          </cell>
          <cell r="AE2500" t="str">
            <v>CUSTOS HORÁRIOS DE MÁQUINAS E EQUIPAMENTOS</v>
          </cell>
          <cell r="AF2500">
            <v>329</v>
          </cell>
          <cell r="AG2500" t="str">
            <v>COMPOSIÇÕES AUXILIARES</v>
          </cell>
          <cell r="AH2500">
            <v>0</v>
          </cell>
          <cell r="AI2500">
            <v>0</v>
          </cell>
        </row>
        <row r="2501">
          <cell r="G2501">
            <v>73400</v>
          </cell>
          <cell r="H2501" t="str">
            <v>TRATOR ESTEIRAS DIESEL APROX 200CV C/LAMINA 2500KG (CI) INCL OPERADOR</v>
          </cell>
          <cell r="I2501" t="str">
            <v>H</v>
          </cell>
          <cell r="J2501">
            <v>107.92</v>
          </cell>
          <cell r="K2501" t="str">
            <v>INSUMO</v>
          </cell>
          <cell r="L2501">
            <v>13627</v>
          </cell>
          <cell r="M2501" t="str">
            <v>TRATOR DE ESTEIRAS CATERPILLAR D6M, 140HP, PESO OPERACIONAL 15,5T,    **CAIXA**</v>
          </cell>
          <cell r="N2501" t="str">
            <v>UN</v>
          </cell>
          <cell r="O2501">
            <v>1.16E-4</v>
          </cell>
          <cell r="P2501">
            <v>811717.46</v>
          </cell>
          <cell r="Q2501">
            <v>94.15</v>
          </cell>
          <cell r="AD2501" t="str">
            <v>CHOR</v>
          </cell>
          <cell r="AE2501" t="str">
            <v>CUSTOS HORÁRIOS DE MÁQUINAS E EQUIPAMENTOS</v>
          </cell>
          <cell r="AF2501">
            <v>329</v>
          </cell>
          <cell r="AG2501" t="str">
            <v>COMPOSIÇÕES AUXILIARES</v>
          </cell>
          <cell r="AH2501">
            <v>0</v>
          </cell>
          <cell r="AI2501">
            <v>0</v>
          </cell>
        </row>
        <row r="2502">
          <cell r="G2502">
            <v>73401</v>
          </cell>
          <cell r="H2502" t="str">
            <v>COMPRESSOR AR PORTATIL/REBOCAVEL DESC 170PCM DIESEL 40CV (CF) PRESSAO DE TRABALHO DE 102PSI - EXCL OPERADOR</v>
          </cell>
          <cell r="I2502" t="str">
            <v>H</v>
          </cell>
          <cell r="J2502">
            <v>12.19</v>
          </cell>
          <cell r="R2502">
            <v>0</v>
          </cell>
          <cell r="S2502">
            <v>0</v>
          </cell>
          <cell r="T2502">
            <v>3.42</v>
          </cell>
          <cell r="U2502">
            <v>28.05</v>
          </cell>
          <cell r="V2502">
            <v>8.76</v>
          </cell>
          <cell r="W2502">
            <v>71.94</v>
          </cell>
          <cell r="X2502">
            <v>0</v>
          </cell>
          <cell r="Y2502">
            <v>0</v>
          </cell>
          <cell r="Z2502">
            <v>0</v>
          </cell>
          <cell r="AA2502">
            <v>0</v>
          </cell>
          <cell r="AB2502" t="str">
            <v>CAIXA REFERENCIAL</v>
          </cell>
          <cell r="AD2502" t="str">
            <v>CHOR</v>
          </cell>
          <cell r="AE2502" t="str">
            <v>CUSTOS HORÁRIOS DE MÁQUINAS E EQUIPAMENTOS</v>
          </cell>
          <cell r="AF2502">
            <v>329</v>
          </cell>
          <cell r="AG2502" t="str">
            <v>COMPOSIÇÕES AUXILIARES</v>
          </cell>
          <cell r="AH2502">
            <v>0</v>
          </cell>
          <cell r="AI2502">
            <v>0</v>
          </cell>
        </row>
        <row r="2503">
          <cell r="G2503">
            <v>73401</v>
          </cell>
          <cell r="H2503" t="str">
            <v>COMPRESSOR AR PORTATIL/REBOCAVEL DESC 170PCM DIESEL 40CV (CF) PRESSAO DE TRABALHO DE 102PSI - EXCL OPERADOR</v>
          </cell>
          <cell r="I2503" t="str">
            <v>H</v>
          </cell>
          <cell r="J2503">
            <v>12.19</v>
          </cell>
          <cell r="K2503" t="str">
            <v>INSUMO</v>
          </cell>
          <cell r="L2503">
            <v>1507</v>
          </cell>
          <cell r="M2503" t="str">
            <v>COMPRESSOR DE AR - REBOCAVEL - ATLAS COPCO XA-90 MWD - DESCARGA LIVRE EFETIVA 180 PCM - PRESSAO DE TRABALHO 102 PSI - MOTOR A DIESEL 89CV</v>
          </cell>
          <cell r="N2503" t="str">
            <v>UN</v>
          </cell>
          <cell r="O2503">
            <v>1.2799999999999999E-4</v>
          </cell>
          <cell r="P2503">
            <v>68513</v>
          </cell>
          <cell r="Q2503">
            <v>8.76</v>
          </cell>
          <cell r="AD2503" t="str">
            <v>CHOR</v>
          </cell>
          <cell r="AE2503" t="str">
            <v>CUSTOS HORÁRIOS DE MÁQUINAS E EQUIPAMENTOS</v>
          </cell>
          <cell r="AF2503">
            <v>329</v>
          </cell>
          <cell r="AG2503" t="str">
            <v>COMPOSIÇÕES AUXILIARES</v>
          </cell>
          <cell r="AH2503">
            <v>0</v>
          </cell>
          <cell r="AI2503">
            <v>0</v>
          </cell>
        </row>
        <row r="2504">
          <cell r="G2504">
            <v>73401</v>
          </cell>
          <cell r="H2504" t="str">
            <v>COMPRESSOR AR PORTATIL/REBOCAVEL DESC 170PCM DIESEL 40CV (CF) PRESSAO DE TRABALHO DE 102PSI - EXCL OPERADOR</v>
          </cell>
          <cell r="I2504" t="str">
            <v>H</v>
          </cell>
          <cell r="J2504">
            <v>12.19</v>
          </cell>
          <cell r="K2504" t="str">
            <v>INSUMO</v>
          </cell>
          <cell r="L2504">
            <v>4221</v>
          </cell>
          <cell r="M2504" t="str">
            <v>OLEO DIESEL COMBUSTIVEL COMUM</v>
          </cell>
          <cell r="N2504" t="str">
            <v>L</v>
          </cell>
          <cell r="O2504">
            <v>1.3</v>
          </cell>
          <cell r="P2504">
            <v>2.3199999999999998</v>
          </cell>
          <cell r="Q2504">
            <v>3.01</v>
          </cell>
          <cell r="AD2504" t="str">
            <v>CHOR</v>
          </cell>
          <cell r="AE2504" t="str">
            <v>CUSTOS HORÁRIOS DE MÁQUINAS E EQUIPAMENTOS</v>
          </cell>
          <cell r="AF2504">
            <v>329</v>
          </cell>
          <cell r="AG2504" t="str">
            <v>COMPOSIÇÕES AUXILIARES</v>
          </cell>
          <cell r="AH2504">
            <v>0</v>
          </cell>
          <cell r="AI2504">
            <v>0</v>
          </cell>
        </row>
        <row r="2505">
          <cell r="G2505">
            <v>73401</v>
          </cell>
          <cell r="H2505" t="str">
            <v>COMPRESSOR AR PORTATIL/REBOCAVEL DESC 170PCM DIESEL 40CV (CF) PRESSAO DE TRABALHO DE 102PSI - EXCL OPERADOR</v>
          </cell>
          <cell r="I2505" t="str">
            <v>H</v>
          </cell>
          <cell r="J2505">
            <v>12.19</v>
          </cell>
          <cell r="K2505" t="str">
            <v>INSUMO</v>
          </cell>
          <cell r="L2505">
            <v>4227</v>
          </cell>
          <cell r="M2505" t="str">
            <v>ÓLEO LUBRIFICANTE PARA MOTORES DE EQUIPAMENTOS PESADOS (CAMINHÕES, TRATORES, RETROS E ETC...)</v>
          </cell>
          <cell r="N2505" t="str">
            <v>L</v>
          </cell>
          <cell r="O2505">
            <v>3.3999999999999996E-2</v>
          </cell>
          <cell r="P2505">
            <v>10.43</v>
          </cell>
          <cell r="Q2505">
            <v>0.35</v>
          </cell>
          <cell r="AD2505" t="str">
            <v>CHOR</v>
          </cell>
          <cell r="AE2505" t="str">
            <v>CUSTOS HORÁRIOS DE MÁQUINAS E EQUIPAMENTOS</v>
          </cell>
          <cell r="AF2505">
            <v>329</v>
          </cell>
          <cell r="AG2505" t="str">
            <v>COMPOSIÇÕES AUXILIARES</v>
          </cell>
          <cell r="AH2505">
            <v>0</v>
          </cell>
          <cell r="AI2505">
            <v>0</v>
          </cell>
        </row>
        <row r="2506">
          <cell r="G2506">
            <v>73401</v>
          </cell>
          <cell r="H2506" t="str">
            <v>COMPRESSOR AR PORTATIL/REBOCAVEL DESC 170PCM DIESEL 40CV (CF) PRESSAO DE TRABALHO DE 102PSI - EXCL OPERADOR</v>
          </cell>
          <cell r="I2506" t="str">
            <v>H</v>
          </cell>
          <cell r="J2506">
            <v>12.19</v>
          </cell>
          <cell r="K2506" t="str">
            <v>INSUMO</v>
          </cell>
          <cell r="L2506">
            <v>4229</v>
          </cell>
          <cell r="M2506" t="str">
            <v>GRAXA LUBRIFICANTE</v>
          </cell>
          <cell r="N2506" t="str">
            <v>KG</v>
          </cell>
          <cell r="O2506">
            <v>4.0000000000000001E-3</v>
          </cell>
          <cell r="P2506">
            <v>12.49</v>
          </cell>
          <cell r="Q2506">
            <v>0.04</v>
          </cell>
          <cell r="AD2506" t="str">
            <v>CHOR</v>
          </cell>
          <cell r="AE2506" t="str">
            <v>CUSTOS HORÁRIOS DE MÁQUINAS E EQUIPAMENTOS</v>
          </cell>
          <cell r="AF2506">
            <v>329</v>
          </cell>
          <cell r="AG2506" t="str">
            <v>COMPOSIÇÕES AUXILIARES</v>
          </cell>
          <cell r="AH2506">
            <v>0</v>
          </cell>
          <cell r="AI2506">
            <v>0</v>
          </cell>
        </row>
        <row r="2507">
          <cell r="G2507">
            <v>73402</v>
          </cell>
          <cell r="H2507" t="str">
            <v>USINA PRE-MISTURADORA DE SOLOS CAPAC 350/600T/H (CP) INCL EQUIPE      DE OPERACAO</v>
          </cell>
          <cell r="I2507" t="str">
            <v>H</v>
          </cell>
          <cell r="J2507">
            <v>251.67</v>
          </cell>
          <cell r="R2507">
            <v>43.55</v>
          </cell>
          <cell r="S2507">
            <v>17.3</v>
          </cell>
          <cell r="T2507">
            <v>27.57</v>
          </cell>
          <cell r="U2507">
            <v>10.95</v>
          </cell>
          <cell r="V2507">
            <v>180.53</v>
          </cell>
          <cell r="W2507">
            <v>71.73</v>
          </cell>
          <cell r="X2507">
            <v>0</v>
          </cell>
          <cell r="Y2507">
            <v>0</v>
          </cell>
          <cell r="Z2507">
            <v>0</v>
          </cell>
          <cell r="AA2507">
            <v>0</v>
          </cell>
          <cell r="AB2507" t="str">
            <v>CAIXA REFERENCIAL</v>
          </cell>
          <cell r="AD2507" t="str">
            <v>CHOR</v>
          </cell>
          <cell r="AE2507" t="str">
            <v>CUSTOS HORÁRIOS DE MÁQUINAS E EQUIPAMENTOS</v>
          </cell>
          <cell r="AF2507">
            <v>329</v>
          </cell>
          <cell r="AG2507" t="str">
            <v>COMPOSIÇÕES AUXILIARES</v>
          </cell>
          <cell r="AH2507">
            <v>0</v>
          </cell>
          <cell r="AI2507">
            <v>0</v>
          </cell>
        </row>
        <row r="2508">
          <cell r="G2508">
            <v>73402</v>
          </cell>
          <cell r="H2508" t="str">
            <v>USINA PRE-MISTURADORA DE SOLOS CAPAC 350/600T/H (CP) INCL EQUIPE      DE OPERACAO</v>
          </cell>
          <cell r="I2508" t="str">
            <v>H</v>
          </cell>
          <cell r="J2508">
            <v>251.67</v>
          </cell>
          <cell r="K2508" t="str">
            <v>INSUMO</v>
          </cell>
          <cell r="L2508">
            <v>4221</v>
          </cell>
          <cell r="M2508" t="str">
            <v>OLEO DIESEL COMBUSTIVEL COMUM</v>
          </cell>
          <cell r="N2508" t="str">
            <v>L</v>
          </cell>
          <cell r="O2508">
            <v>10</v>
          </cell>
          <cell r="P2508">
            <v>2.3199999999999998</v>
          </cell>
          <cell r="Q2508">
            <v>23.2</v>
          </cell>
          <cell r="AD2508" t="str">
            <v>CHOR</v>
          </cell>
          <cell r="AE2508" t="str">
            <v>CUSTOS HORÁRIOS DE MÁQUINAS E EQUIPAMENTOS</v>
          </cell>
          <cell r="AF2508">
            <v>329</v>
          </cell>
          <cell r="AG2508" t="str">
            <v>COMPOSIÇÕES AUXILIARES</v>
          </cell>
          <cell r="AH2508">
            <v>0</v>
          </cell>
          <cell r="AI2508">
            <v>0</v>
          </cell>
        </row>
        <row r="2509">
          <cell r="G2509">
            <v>73402</v>
          </cell>
          <cell r="H2509" t="str">
            <v>USINA PRE-MISTURADORA DE SOLOS CAPAC 350/600T/H (CP) INCL EQUIPE      DE OPERACAO</v>
          </cell>
          <cell r="I2509" t="str">
            <v>H</v>
          </cell>
          <cell r="J2509">
            <v>251.67</v>
          </cell>
          <cell r="K2509" t="str">
            <v>INSUMO</v>
          </cell>
          <cell r="L2509">
            <v>4227</v>
          </cell>
          <cell r="M2509" t="str">
            <v>ÓLEO LUBRIFICANTE PARA MOTORES DE EQUIPAMENTOS PESADOS (CAMINHÕES, TRATORES, RETROS E ETC...)</v>
          </cell>
          <cell r="N2509" t="str">
            <v>L</v>
          </cell>
          <cell r="O2509">
            <v>0.3</v>
          </cell>
          <cell r="P2509">
            <v>10.43</v>
          </cell>
          <cell r="Q2509">
            <v>3.12</v>
          </cell>
          <cell r="AD2509" t="str">
            <v>CHOR</v>
          </cell>
          <cell r="AE2509" t="str">
            <v>CUSTOS HORÁRIOS DE MÁQUINAS E EQUIPAMENTOS</v>
          </cell>
          <cell r="AF2509">
            <v>329</v>
          </cell>
          <cell r="AG2509" t="str">
            <v>COMPOSIÇÕES AUXILIARES</v>
          </cell>
          <cell r="AH2509">
            <v>0</v>
          </cell>
          <cell r="AI2509">
            <v>0</v>
          </cell>
        </row>
        <row r="2510">
          <cell r="G2510">
            <v>73402</v>
          </cell>
          <cell r="H2510" t="str">
            <v>USINA PRE-MISTURADORA DE SOLOS CAPAC 350/600T/H (CP) INCL EQUIPE      DE OPERACAO</v>
          </cell>
          <cell r="I2510" t="str">
            <v>H</v>
          </cell>
          <cell r="J2510">
            <v>251.67</v>
          </cell>
          <cell r="K2510" t="str">
            <v>INSUMO</v>
          </cell>
          <cell r="L2510">
            <v>4229</v>
          </cell>
          <cell r="M2510" t="str">
            <v>GRAXA LUBRIFICANTE</v>
          </cell>
          <cell r="N2510" t="str">
            <v>KG</v>
          </cell>
          <cell r="O2510">
            <v>0.1</v>
          </cell>
          <cell r="P2510">
            <v>12.49</v>
          </cell>
          <cell r="Q2510">
            <v>1.24</v>
          </cell>
          <cell r="AD2510" t="str">
            <v>CHOR</v>
          </cell>
          <cell r="AE2510" t="str">
            <v>CUSTOS HORÁRIOS DE MÁQUINAS E EQUIPAMENTOS</v>
          </cell>
          <cell r="AF2510">
            <v>329</v>
          </cell>
          <cell r="AG2510" t="str">
            <v>COMPOSIÇÕES AUXILIARES</v>
          </cell>
          <cell r="AH2510">
            <v>0</v>
          </cell>
          <cell r="AI2510">
            <v>0</v>
          </cell>
        </row>
        <row r="2511">
          <cell r="G2511">
            <v>73402</v>
          </cell>
          <cell r="H2511" t="str">
            <v>USINA PRE-MISTURADORA DE SOLOS CAPAC 350/600T/H (CP) INCL EQUIPE      DE OPERACAO</v>
          </cell>
          <cell r="I2511" t="str">
            <v>H</v>
          </cell>
          <cell r="J2511">
            <v>251.67</v>
          </cell>
          <cell r="K2511" t="str">
            <v>INSUMO</v>
          </cell>
          <cell r="L2511">
            <v>4230</v>
          </cell>
          <cell r="M2511" t="str">
            <v>OPERADOR DE MAQUINAS E EQUIPAMENTOS</v>
          </cell>
          <cell r="N2511" t="str">
            <v>H</v>
          </cell>
          <cell r="O2511">
            <v>1</v>
          </cell>
          <cell r="P2511">
            <v>13.76</v>
          </cell>
          <cell r="Q2511">
            <v>13.76</v>
          </cell>
          <cell r="AD2511" t="str">
            <v>CHOR</v>
          </cell>
          <cell r="AE2511" t="str">
            <v>CUSTOS HORÁRIOS DE MÁQUINAS E EQUIPAMENTOS</v>
          </cell>
          <cell r="AF2511">
            <v>329</v>
          </cell>
          <cell r="AG2511" t="str">
            <v>COMPOSIÇÕES AUXILIARES</v>
          </cell>
          <cell r="AH2511">
            <v>0</v>
          </cell>
          <cell r="AI2511">
            <v>0</v>
          </cell>
        </row>
        <row r="2512">
          <cell r="G2512">
            <v>73402</v>
          </cell>
          <cell r="H2512" t="str">
            <v>USINA PRE-MISTURADORA DE SOLOS CAPAC 350/600T/H (CP) INCL EQUIPE      DE OPERACAO</v>
          </cell>
          <cell r="I2512" t="str">
            <v>H</v>
          </cell>
          <cell r="J2512">
            <v>251.67</v>
          </cell>
          <cell r="K2512" t="str">
            <v>INSUMO</v>
          </cell>
          <cell r="L2512">
            <v>6111</v>
          </cell>
          <cell r="M2512" t="str">
            <v>SERVENTE</v>
          </cell>
          <cell r="N2512" t="str">
            <v>H</v>
          </cell>
          <cell r="O2512">
            <v>4</v>
          </cell>
          <cell r="P2512">
            <v>7.44</v>
          </cell>
          <cell r="Q2512">
            <v>29.79</v>
          </cell>
          <cell r="AD2512" t="str">
            <v>CHOR</v>
          </cell>
          <cell r="AE2512" t="str">
            <v>CUSTOS HORÁRIOS DE MÁQUINAS E EQUIPAMENTOS</v>
          </cell>
          <cell r="AF2512">
            <v>329</v>
          </cell>
          <cell r="AG2512" t="str">
            <v>COMPOSIÇÕES AUXILIARES</v>
          </cell>
          <cell r="AH2512">
            <v>0</v>
          </cell>
          <cell r="AI2512">
            <v>0</v>
          </cell>
        </row>
        <row r="2513">
          <cell r="G2513">
            <v>73402</v>
          </cell>
          <cell r="H2513" t="str">
            <v>USINA PRE-MISTURADORA DE SOLOS CAPAC 350/600T/H (CP) INCL EQUIPE      DE OPERACAO</v>
          </cell>
          <cell r="I2513" t="str">
            <v>H</v>
          </cell>
          <cell r="J2513">
            <v>251.67</v>
          </cell>
          <cell r="K2513" t="str">
            <v>INSUMO</v>
          </cell>
          <cell r="L2513">
            <v>9921</v>
          </cell>
          <cell r="M2513" t="str">
            <v>USINA MISTURADORA DE SOLOS CIBER USC-50 P,  DOSADORES TRIPLOS, CALHA VIBRATORIA   CAP. 200/500 T - 201 HP **CAIXA**</v>
          </cell>
          <cell r="N2513" t="str">
            <v>UN</v>
          </cell>
          <cell r="O2513">
            <v>1.93E-4</v>
          </cell>
          <cell r="P2513">
            <v>935407.69</v>
          </cell>
          <cell r="Q2513">
            <v>180.53</v>
          </cell>
          <cell r="AD2513" t="str">
            <v>CHOR</v>
          </cell>
          <cell r="AE2513" t="str">
            <v>CUSTOS HORÁRIOS DE MÁQUINAS E EQUIPAMENTOS</v>
          </cell>
          <cell r="AF2513">
            <v>329</v>
          </cell>
          <cell r="AG2513" t="str">
            <v>COMPOSIÇÕES AUXILIARES</v>
          </cell>
          <cell r="AH2513">
            <v>0</v>
          </cell>
          <cell r="AI2513">
            <v>0</v>
          </cell>
        </row>
        <row r="2514">
          <cell r="G2514">
            <v>73405</v>
          </cell>
          <cell r="H2514" t="str">
            <v>CUSTO HORARIO PRODUTIVO DIURNO-RETRO-ESCAVADEIRA SOBRE RODAS - CASE   580 H - 74 HP</v>
          </cell>
          <cell r="I2514" t="str">
            <v>CHP</v>
          </cell>
          <cell r="J2514">
            <v>92.93</v>
          </cell>
          <cell r="R2514">
            <v>17.91</v>
          </cell>
          <cell r="S2514">
            <v>19.28</v>
          </cell>
          <cell r="T2514">
            <v>35.07</v>
          </cell>
          <cell r="U2514">
            <v>37.74</v>
          </cell>
          <cell r="V2514">
            <v>39.93</v>
          </cell>
          <cell r="W2514">
            <v>42.96</v>
          </cell>
          <cell r="X2514">
            <v>0</v>
          </cell>
          <cell r="Y2514">
            <v>0</v>
          </cell>
          <cell r="Z2514">
            <v>0</v>
          </cell>
          <cell r="AA2514">
            <v>0</v>
          </cell>
          <cell r="AB2514" t="str">
            <v>CAIXA REFERENCIAL</v>
          </cell>
          <cell r="AD2514" t="str">
            <v>CHOR</v>
          </cell>
          <cell r="AE2514" t="str">
            <v>CUSTOS HORÁRIOS DE MÁQUINAS E EQUIPAMENTOS</v>
          </cell>
          <cell r="AF2514">
            <v>329</v>
          </cell>
          <cell r="AG2514" t="str">
            <v>COMPOSIÇÕES AUXILIARES</v>
          </cell>
          <cell r="AH2514">
            <v>0</v>
          </cell>
          <cell r="AI2514">
            <v>0</v>
          </cell>
        </row>
        <row r="2515">
          <cell r="G2515">
            <v>73405</v>
          </cell>
          <cell r="H2515" t="str">
            <v>CUSTO HORARIO PRODUTIVO DIURNO-RETRO-ESCAVADEIRA SOBRE RODAS - CASE   580 H - 74 HP</v>
          </cell>
          <cell r="I2515" t="str">
            <v>CHP</v>
          </cell>
          <cell r="J2515">
            <v>92.93</v>
          </cell>
          <cell r="K2515" t="str">
            <v>COMPOSICAO</v>
          </cell>
          <cell r="L2515">
            <v>73310</v>
          </cell>
          <cell r="M2515" t="str">
            <v>CUSTO HORARIO COM DEPRECIACAO E JUROS-RETRO-ESCAVADEIRA SOBRE RODAS - CASE 580 H - 74 HP</v>
          </cell>
          <cell r="N2515" t="str">
            <v>H</v>
          </cell>
          <cell r="O2515">
            <v>1</v>
          </cell>
          <cell r="P2515">
            <v>25.25</v>
          </cell>
          <cell r="Q2515">
            <v>25.25</v>
          </cell>
          <cell r="AD2515" t="str">
            <v>CHOR</v>
          </cell>
          <cell r="AE2515" t="str">
            <v>CUSTOS HORÁRIOS DE MÁQUINAS E EQUIPAMENTOS</v>
          </cell>
          <cell r="AF2515">
            <v>329</v>
          </cell>
          <cell r="AG2515" t="str">
            <v>COMPOSIÇÕES AUXILIARES</v>
          </cell>
          <cell r="AH2515">
            <v>0</v>
          </cell>
          <cell r="AI2515">
            <v>0</v>
          </cell>
        </row>
        <row r="2516">
          <cell r="G2516">
            <v>73405</v>
          </cell>
          <cell r="H2516" t="str">
            <v>CUSTO HORARIO PRODUTIVO DIURNO-RETRO-ESCAVADEIRA SOBRE RODAS - CASE   580 H - 74 HP</v>
          </cell>
          <cell r="I2516" t="str">
            <v>CHP</v>
          </cell>
          <cell r="J2516">
            <v>92.93</v>
          </cell>
          <cell r="K2516" t="str">
            <v>COMPOSICAO</v>
          </cell>
          <cell r="L2516">
            <v>73314</v>
          </cell>
          <cell r="M2516" t="str">
            <v>CUSTO HORARIO COM MAO-DE-OBRA NA OPERACAO DIURNA-RETRO-ESCAVADEIRA SO-BRE RODAS - CASE 580 H - 74 HP</v>
          </cell>
          <cell r="N2516" t="str">
            <v>H</v>
          </cell>
          <cell r="O2516">
            <v>1</v>
          </cell>
          <cell r="P2516">
            <v>17.91</v>
          </cell>
          <cell r="Q2516">
            <v>17.91</v>
          </cell>
          <cell r="AD2516" t="str">
            <v>CHOR</v>
          </cell>
          <cell r="AE2516" t="str">
            <v>CUSTOS HORÁRIOS DE MÁQUINAS E EQUIPAMENTOS</v>
          </cell>
          <cell r="AF2516">
            <v>329</v>
          </cell>
          <cell r="AG2516" t="str">
            <v>COMPOSIÇÕES AUXILIARES</v>
          </cell>
          <cell r="AH2516">
            <v>0</v>
          </cell>
          <cell r="AI2516">
            <v>0</v>
          </cell>
        </row>
        <row r="2517">
          <cell r="G2517">
            <v>73405</v>
          </cell>
          <cell r="H2517" t="str">
            <v>CUSTO HORARIO PRODUTIVO DIURNO-RETRO-ESCAVADEIRA SOBRE RODAS - CASE   580 H - 74 HP</v>
          </cell>
          <cell r="I2517" t="str">
            <v>CHP</v>
          </cell>
          <cell r="J2517">
            <v>92.93</v>
          </cell>
          <cell r="K2517" t="str">
            <v>COMPOSICAO</v>
          </cell>
          <cell r="L2517">
            <v>73316</v>
          </cell>
          <cell r="M2517" t="str">
            <v>CUSTO HORARIO COM MANUTENCAO-RETRO-ESCAVADEIRA SOBRE RODAS - CASE 580 H - 74 HP</v>
          </cell>
          <cell r="N2517" t="str">
            <v>H</v>
          </cell>
          <cell r="O2517">
            <v>1</v>
          </cell>
          <cell r="P2517">
            <v>14.67</v>
          </cell>
          <cell r="Q2517">
            <v>14.67</v>
          </cell>
          <cell r="AD2517" t="str">
            <v>CHOR</v>
          </cell>
          <cell r="AE2517" t="str">
            <v>CUSTOS HORÁRIOS DE MÁQUINAS E EQUIPAMENTOS</v>
          </cell>
          <cell r="AF2517">
            <v>329</v>
          </cell>
          <cell r="AG2517" t="str">
            <v>COMPOSIÇÕES AUXILIARES</v>
          </cell>
          <cell r="AH2517">
            <v>0</v>
          </cell>
          <cell r="AI2517">
            <v>0</v>
          </cell>
        </row>
        <row r="2518">
          <cell r="G2518">
            <v>73405</v>
          </cell>
          <cell r="H2518" t="str">
            <v>CUSTO HORARIO PRODUTIVO DIURNO-RETRO-ESCAVADEIRA SOBRE RODAS - CASE   580 H - 74 HP</v>
          </cell>
          <cell r="I2518" t="str">
            <v>CHP</v>
          </cell>
          <cell r="J2518">
            <v>92.93</v>
          </cell>
          <cell r="K2518" t="str">
            <v>COMPOSICAO</v>
          </cell>
          <cell r="L2518">
            <v>73317</v>
          </cell>
          <cell r="M2518" t="str">
            <v>CUSTO HORARIO COM MATERIAIS NA OPERACAO-RETRO-ESCAVADEIRA SOBRE RODAS - CASE 580 H - 74 HP</v>
          </cell>
          <cell r="N2518" t="str">
            <v>H</v>
          </cell>
          <cell r="O2518">
            <v>1</v>
          </cell>
          <cell r="P2518">
            <v>35.07</v>
          </cell>
          <cell r="Q2518">
            <v>35.07</v>
          </cell>
          <cell r="AD2518" t="str">
            <v>CHOR</v>
          </cell>
          <cell r="AE2518" t="str">
            <v>CUSTOS HORÁRIOS DE MÁQUINAS E EQUIPAMENTOS</v>
          </cell>
          <cell r="AF2518">
            <v>329</v>
          </cell>
          <cell r="AG2518" t="str">
            <v>COMPOSIÇÕES AUXILIARES</v>
          </cell>
          <cell r="AH2518">
            <v>0</v>
          </cell>
          <cell r="AI2518">
            <v>0</v>
          </cell>
        </row>
        <row r="2519">
          <cell r="G2519">
            <v>73407</v>
          </cell>
          <cell r="H2519" t="str">
            <v>JUROS/CAMINHAO CARROCERIA FIXA FORD F-12000 - 142CV</v>
          </cell>
          <cell r="I2519" t="str">
            <v>H</v>
          </cell>
          <cell r="J2519">
            <v>5.28</v>
          </cell>
          <cell r="R2519">
            <v>0</v>
          </cell>
          <cell r="S2519">
            <v>0</v>
          </cell>
          <cell r="T2519">
            <v>0</v>
          </cell>
          <cell r="U2519">
            <v>0</v>
          </cell>
          <cell r="V2519">
            <v>5.27</v>
          </cell>
          <cell r="W2519">
            <v>100</v>
          </cell>
          <cell r="X2519">
            <v>0</v>
          </cell>
          <cell r="Y2519">
            <v>0</v>
          </cell>
          <cell r="Z2519">
            <v>0</v>
          </cell>
          <cell r="AA2519">
            <v>0</v>
          </cell>
          <cell r="AB2519" t="str">
            <v>CAIXA REFERENCIAL</v>
          </cell>
          <cell r="AD2519" t="str">
            <v>CHOR</v>
          </cell>
          <cell r="AE2519" t="str">
            <v>CUSTOS HORÁRIOS DE MÁQUINAS E EQUIPAMENTOS</v>
          </cell>
          <cell r="AF2519">
            <v>329</v>
          </cell>
          <cell r="AG2519" t="str">
            <v>COMPOSIÇÕES AUXILIARES</v>
          </cell>
          <cell r="AH2519">
            <v>0</v>
          </cell>
          <cell r="AI2519">
            <v>0</v>
          </cell>
        </row>
        <row r="2520">
          <cell r="G2520">
            <v>73407</v>
          </cell>
          <cell r="H2520" t="str">
            <v>JUROS/CAMINHAO CARROCERIA FIXA FORD F-12000 - 142CV</v>
          </cell>
          <cell r="I2520" t="str">
            <v>H</v>
          </cell>
          <cell r="J2520">
            <v>5.28</v>
          </cell>
          <cell r="K2520" t="str">
            <v>INSUMO</v>
          </cell>
          <cell r="L2520">
            <v>1150</v>
          </cell>
          <cell r="M2520" t="str">
            <v>CAMINHAO  TOCO FORD CARGO 1717 E   MOTOR CUMMINS 170 CV - PBT=16000 KG - CARGA UTIL + CARROCERIA = 11090 KG - DIST ENTRE EIXOS 4800 MM - INCL CARROCERIA FIXA ABERTA DE MADEIRA P/ TRANSP.  GERAL DE CARGA SECA - DIMENSOES APROX. 2,50 X 7,00 X 0,50 M</v>
          </cell>
          <cell r="N2520" t="str">
            <v>UN</v>
          </cell>
          <cell r="O2520">
            <v>3.15E-5</v>
          </cell>
          <cell r="P2520">
            <v>167484.9</v>
          </cell>
          <cell r="Q2520">
            <v>5.27</v>
          </cell>
          <cell r="AD2520" t="str">
            <v>CHOR</v>
          </cell>
          <cell r="AE2520" t="str">
            <v>CUSTOS HORÁRIOS DE MÁQUINAS E EQUIPAMENTOS</v>
          </cell>
          <cell r="AF2520">
            <v>329</v>
          </cell>
          <cell r="AG2520" t="str">
            <v>COMPOSIÇÕES AUXILIARES</v>
          </cell>
          <cell r="AH2520">
            <v>0</v>
          </cell>
          <cell r="AI2520">
            <v>0</v>
          </cell>
        </row>
        <row r="2521">
          <cell r="G2521">
            <v>73414</v>
          </cell>
          <cell r="H2521" t="str">
            <v>ROLO VIBRATORIO LISO 7T AUTO-PROPULSOR DIESEL 76,5H (CP) INCL OPERADORLARGURA TOTAL 2,015M</v>
          </cell>
          <cell r="I2521" t="str">
            <v>H</v>
          </cell>
          <cell r="J2521">
            <v>79.66</v>
          </cell>
          <cell r="R2521">
            <v>13.76</v>
          </cell>
          <cell r="S2521">
            <v>17.27</v>
          </cell>
          <cell r="T2521">
            <v>22.98</v>
          </cell>
          <cell r="U2521">
            <v>28.85</v>
          </cell>
          <cell r="V2521">
            <v>42.91</v>
          </cell>
          <cell r="W2521">
            <v>53.86</v>
          </cell>
          <cell r="X2521">
            <v>0</v>
          </cell>
          <cell r="Y2521">
            <v>0</v>
          </cell>
          <cell r="Z2521">
            <v>0</v>
          </cell>
          <cell r="AA2521">
            <v>0</v>
          </cell>
          <cell r="AB2521" t="str">
            <v>CAIXA REFERENCIAL</v>
          </cell>
          <cell r="AD2521" t="str">
            <v>CHOR</v>
          </cell>
          <cell r="AE2521" t="str">
            <v>CUSTOS HORÁRIOS DE MÁQUINAS E EQUIPAMENTOS</v>
          </cell>
          <cell r="AF2521">
            <v>329</v>
          </cell>
          <cell r="AG2521" t="str">
            <v>COMPOSIÇÕES AUXILIARES</v>
          </cell>
          <cell r="AH2521">
            <v>0</v>
          </cell>
          <cell r="AI2521">
            <v>0</v>
          </cell>
        </row>
        <row r="2522">
          <cell r="G2522">
            <v>73414</v>
          </cell>
          <cell r="H2522" t="str">
            <v>ROLO VIBRATORIO LISO 7T AUTO-PROPULSOR DIESEL 76,5H (CP) INCL OPERADORLARGURA TOTAL 2,015M</v>
          </cell>
          <cell r="I2522" t="str">
            <v>H</v>
          </cell>
          <cell r="J2522">
            <v>79.66</v>
          </cell>
          <cell r="K2522" t="str">
            <v>INSUMO</v>
          </cell>
          <cell r="L2522">
            <v>4221</v>
          </cell>
          <cell r="M2522" t="str">
            <v>OLEO DIESEL COMBUSTIVEL COMUM</v>
          </cell>
          <cell r="N2522" t="str">
            <v>L</v>
          </cell>
          <cell r="O2522">
            <v>9</v>
          </cell>
          <cell r="P2522">
            <v>2.3199999999999998</v>
          </cell>
          <cell r="Q2522">
            <v>20.88</v>
          </cell>
          <cell r="AD2522" t="str">
            <v>CHOR</v>
          </cell>
          <cell r="AE2522" t="str">
            <v>CUSTOS HORÁRIOS DE MÁQUINAS E EQUIPAMENTOS</v>
          </cell>
          <cell r="AF2522">
            <v>329</v>
          </cell>
          <cell r="AG2522" t="str">
            <v>COMPOSIÇÕES AUXILIARES</v>
          </cell>
          <cell r="AH2522">
            <v>0</v>
          </cell>
          <cell r="AI2522">
            <v>0</v>
          </cell>
        </row>
        <row r="2523">
          <cell r="G2523">
            <v>73414</v>
          </cell>
          <cell r="H2523" t="str">
            <v>ROLO VIBRATORIO LISO 7T AUTO-PROPULSOR DIESEL 76,5H (CP) INCL OPERADORLARGURA TOTAL 2,015M</v>
          </cell>
          <cell r="I2523" t="str">
            <v>H</v>
          </cell>
          <cell r="J2523">
            <v>79.66</v>
          </cell>
          <cell r="K2523" t="str">
            <v>INSUMO</v>
          </cell>
          <cell r="L2523">
            <v>4227</v>
          </cell>
          <cell r="M2523" t="str">
            <v>ÓLEO LUBRIFICANTE PARA MOTORES DE EQUIPAMENTOS PESADOS (CAMINHÕES, TRATORES, RETROS E ETC...)</v>
          </cell>
          <cell r="N2523" t="str">
            <v>L</v>
          </cell>
          <cell r="O2523">
            <v>0.13</v>
          </cell>
          <cell r="P2523">
            <v>10.43</v>
          </cell>
          <cell r="Q2523">
            <v>1.35</v>
          </cell>
          <cell r="AD2523" t="str">
            <v>CHOR</v>
          </cell>
          <cell r="AE2523" t="str">
            <v>CUSTOS HORÁRIOS DE MÁQUINAS E EQUIPAMENTOS</v>
          </cell>
          <cell r="AF2523">
            <v>329</v>
          </cell>
          <cell r="AG2523" t="str">
            <v>COMPOSIÇÕES AUXILIARES</v>
          </cell>
          <cell r="AH2523">
            <v>0</v>
          </cell>
          <cell r="AI2523">
            <v>0</v>
          </cell>
        </row>
        <row r="2524">
          <cell r="G2524">
            <v>73414</v>
          </cell>
          <cell r="H2524" t="str">
            <v>ROLO VIBRATORIO LISO 7T AUTO-PROPULSOR DIESEL 76,5H (CP) INCL OPERADORLARGURA TOTAL 2,015M</v>
          </cell>
          <cell r="I2524" t="str">
            <v>H</v>
          </cell>
          <cell r="J2524">
            <v>79.66</v>
          </cell>
          <cell r="K2524" t="str">
            <v>INSUMO</v>
          </cell>
          <cell r="L2524">
            <v>4229</v>
          </cell>
          <cell r="M2524" t="str">
            <v>GRAXA LUBRIFICANTE</v>
          </cell>
          <cell r="N2524" t="str">
            <v>KG</v>
          </cell>
          <cell r="O2524">
            <v>0.06</v>
          </cell>
          <cell r="P2524">
            <v>12.49</v>
          </cell>
          <cell r="Q2524">
            <v>0.74</v>
          </cell>
          <cell r="AD2524" t="str">
            <v>CHOR</v>
          </cell>
          <cell r="AE2524" t="str">
            <v>CUSTOS HORÁRIOS DE MÁQUINAS E EQUIPAMENTOS</v>
          </cell>
          <cell r="AF2524">
            <v>329</v>
          </cell>
          <cell r="AG2524" t="str">
            <v>COMPOSIÇÕES AUXILIARES</v>
          </cell>
          <cell r="AH2524">
            <v>0</v>
          </cell>
          <cell r="AI2524">
            <v>0</v>
          </cell>
        </row>
        <row r="2525">
          <cell r="G2525">
            <v>73414</v>
          </cell>
          <cell r="H2525" t="str">
            <v>ROLO VIBRATORIO LISO 7T AUTO-PROPULSOR DIESEL 76,5H (CP) INCL OPERADORLARGURA TOTAL 2,015M</v>
          </cell>
          <cell r="I2525" t="str">
            <v>H</v>
          </cell>
          <cell r="J2525">
            <v>79.66</v>
          </cell>
          <cell r="K2525" t="str">
            <v>INSUMO</v>
          </cell>
          <cell r="L2525">
            <v>4230</v>
          </cell>
          <cell r="M2525" t="str">
            <v>OPERADOR DE MAQUINAS E EQUIPAMENTOS</v>
          </cell>
          <cell r="N2525" t="str">
            <v>H</v>
          </cell>
          <cell r="O2525">
            <v>1</v>
          </cell>
          <cell r="P2525">
            <v>13.76</v>
          </cell>
          <cell r="Q2525">
            <v>13.76</v>
          </cell>
          <cell r="AD2525" t="str">
            <v>CHOR</v>
          </cell>
          <cell r="AE2525" t="str">
            <v>CUSTOS HORÁRIOS DE MÁQUINAS E EQUIPAMENTOS</v>
          </cell>
          <cell r="AF2525">
            <v>329</v>
          </cell>
          <cell r="AG2525" t="str">
            <v>COMPOSIÇÕES AUXILIARES</v>
          </cell>
          <cell r="AH2525">
            <v>0</v>
          </cell>
          <cell r="AI2525">
            <v>0</v>
          </cell>
        </row>
        <row r="2526">
          <cell r="G2526">
            <v>73414</v>
          </cell>
          <cell r="H2526" t="str">
            <v>ROLO VIBRATORIO LISO 7T AUTO-PROPULSOR DIESEL 76,5H (CP) INCL OPERADORLARGURA TOTAL 2,015M</v>
          </cell>
          <cell r="I2526" t="str">
            <v>H</v>
          </cell>
          <cell r="J2526">
            <v>79.66</v>
          </cell>
          <cell r="K2526" t="str">
            <v>INSUMO</v>
          </cell>
          <cell r="L2526">
            <v>10645</v>
          </cell>
          <cell r="M2526" t="str">
            <v>ROLO COMPACTADOR VIBRATÓRIO DE UM CILINDRO LISO DE AÇO PARA SOLOS, DYNAPAC, MODELO CA-150A, POTÊNCIA 80HP - PESO MÁXIMO OPERACIONAL 8,1T</v>
          </cell>
          <cell r="N2526" t="str">
            <v>UN</v>
          </cell>
          <cell r="O2526">
            <v>1.6779999999999999E-4</v>
          </cell>
          <cell r="P2526">
            <v>255726.27</v>
          </cell>
          <cell r="Q2526">
            <v>42.91</v>
          </cell>
          <cell r="AD2526" t="str">
            <v>CHOR</v>
          </cell>
          <cell r="AE2526" t="str">
            <v>CUSTOS HORÁRIOS DE MÁQUINAS E EQUIPAMENTOS</v>
          </cell>
          <cell r="AF2526">
            <v>329</v>
          </cell>
          <cell r="AG2526" t="str">
            <v>COMPOSIÇÕES AUXILIARES</v>
          </cell>
          <cell r="AH2526">
            <v>0</v>
          </cell>
          <cell r="AI2526">
            <v>0</v>
          </cell>
        </row>
        <row r="2527">
          <cell r="G2527">
            <v>73416</v>
          </cell>
          <cell r="H2527" t="str">
            <v>CUSTOS C/MATERIAL NA OPERACAO/CAMINHAO CARROCERIA FIXA FORD F-12000 - 142HP</v>
          </cell>
          <cell r="I2527" t="str">
            <v>H</v>
          </cell>
          <cell r="J2527">
            <v>59.3</v>
          </cell>
          <cell r="R2527">
            <v>0</v>
          </cell>
          <cell r="S2527">
            <v>0</v>
          </cell>
          <cell r="T2527">
            <v>59.29</v>
          </cell>
          <cell r="U2527">
            <v>100</v>
          </cell>
          <cell r="V2527">
            <v>0</v>
          </cell>
          <cell r="W2527">
            <v>0</v>
          </cell>
          <cell r="X2527">
            <v>0</v>
          </cell>
          <cell r="Y2527">
            <v>0</v>
          </cell>
          <cell r="Z2527">
            <v>0</v>
          </cell>
          <cell r="AA2527">
            <v>0</v>
          </cell>
          <cell r="AB2527" t="str">
            <v>CAIXA REFERENCIAL</v>
          </cell>
          <cell r="AD2527" t="str">
            <v>CHOR</v>
          </cell>
          <cell r="AE2527" t="str">
            <v>CUSTOS HORÁRIOS DE MÁQUINAS E EQUIPAMENTOS</v>
          </cell>
          <cell r="AF2527">
            <v>329</v>
          </cell>
          <cell r="AG2527" t="str">
            <v>COMPOSIÇÕES AUXILIARES</v>
          </cell>
          <cell r="AH2527">
            <v>0</v>
          </cell>
          <cell r="AI2527">
            <v>0</v>
          </cell>
        </row>
        <row r="2528">
          <cell r="G2528">
            <v>73416</v>
          </cell>
          <cell r="H2528" t="str">
            <v>CUSTOS C/MATERIAL NA OPERACAO/CAMINHAO CARROCERIA FIXA FORD F-12000 - 142HP</v>
          </cell>
          <cell r="I2528" t="str">
            <v>H</v>
          </cell>
          <cell r="J2528">
            <v>59.3</v>
          </cell>
          <cell r="K2528" t="str">
            <v>INSUMO</v>
          </cell>
          <cell r="L2528">
            <v>4221</v>
          </cell>
          <cell r="M2528" t="str">
            <v>OLEO DIESEL COMBUSTIVEL COMUM</v>
          </cell>
          <cell r="N2528" t="str">
            <v>L</v>
          </cell>
          <cell r="O2528">
            <v>25.56</v>
          </cell>
          <cell r="P2528">
            <v>2.3199999999999998</v>
          </cell>
          <cell r="Q2528">
            <v>59.29</v>
          </cell>
          <cell r="AD2528" t="str">
            <v>CHOR</v>
          </cell>
          <cell r="AE2528" t="str">
            <v>CUSTOS HORÁRIOS DE MÁQUINAS E EQUIPAMENTOS</v>
          </cell>
          <cell r="AF2528">
            <v>329</v>
          </cell>
          <cell r="AG2528" t="str">
            <v>COMPOSIÇÕES AUXILIARES</v>
          </cell>
          <cell r="AH2528">
            <v>0</v>
          </cell>
          <cell r="AI2528">
            <v>0</v>
          </cell>
        </row>
        <row r="2529">
          <cell r="G2529">
            <v>73419</v>
          </cell>
          <cell r="H2529" t="str">
            <v>USINA P/MISTURA BETUM ALTA CLASSE A QUENTE CAPAC 60/90T/H-CP INCL     EQUIPE DE OPERACAO</v>
          </cell>
          <cell r="I2529" t="str">
            <v>H</v>
          </cell>
          <cell r="J2529">
            <v>1252.51</v>
          </cell>
          <cell r="R2529">
            <v>180.57</v>
          </cell>
          <cell r="S2529">
            <v>14.41</v>
          </cell>
          <cell r="T2529">
            <v>587.41</v>
          </cell>
          <cell r="U2529">
            <v>46.89</v>
          </cell>
          <cell r="V2529">
            <v>484.51</v>
          </cell>
          <cell r="W2529">
            <v>38.68</v>
          </cell>
          <cell r="X2529">
            <v>0</v>
          </cell>
          <cell r="Y2529">
            <v>0</v>
          </cell>
          <cell r="Z2529">
            <v>0</v>
          </cell>
          <cell r="AA2529">
            <v>0</v>
          </cell>
          <cell r="AB2529" t="str">
            <v>CAIXA REFERENCIAL</v>
          </cell>
          <cell r="AD2529" t="str">
            <v>CHOR</v>
          </cell>
          <cell r="AE2529" t="str">
            <v>CUSTOS HORÁRIOS DE MÁQUINAS E EQUIPAMENTOS</v>
          </cell>
          <cell r="AF2529">
            <v>329</v>
          </cell>
          <cell r="AG2529" t="str">
            <v>COMPOSIÇÕES AUXILIARES</v>
          </cell>
          <cell r="AH2529">
            <v>0</v>
          </cell>
          <cell r="AI2529">
            <v>0</v>
          </cell>
        </row>
        <row r="2530">
          <cell r="G2530">
            <v>73419</v>
          </cell>
          <cell r="H2530" t="str">
            <v>USINA P/MISTURA BETUM ALTA CLASSE A QUENTE CAPAC 60/90T/H-CP INCL     EQUIPE DE OPERACAO</v>
          </cell>
          <cell r="I2530" t="str">
            <v>H</v>
          </cell>
          <cell r="J2530">
            <v>1252.51</v>
          </cell>
          <cell r="K2530" t="str">
            <v>COMPOSICAO</v>
          </cell>
          <cell r="L2530">
            <v>73324</v>
          </cell>
          <cell r="M2530" t="str">
            <v>CARREGADOR FRONTAL RODAS DIESEL 100CV CAPAC RASA 1,30M3 (CP) INCL     OPERADOR</v>
          </cell>
          <cell r="N2530" t="str">
            <v>H</v>
          </cell>
          <cell r="O2530">
            <v>0.6</v>
          </cell>
          <cell r="P2530">
            <v>112.97</v>
          </cell>
          <cell r="Q2530">
            <v>67.78</v>
          </cell>
          <cell r="AD2530" t="str">
            <v>CHOR</v>
          </cell>
          <cell r="AE2530" t="str">
            <v>CUSTOS HORÁRIOS DE MÁQUINAS E EQUIPAMENTOS</v>
          </cell>
          <cell r="AF2530">
            <v>329</v>
          </cell>
          <cell r="AG2530" t="str">
            <v>COMPOSIÇÕES AUXILIARES</v>
          </cell>
          <cell r="AH2530">
            <v>0</v>
          </cell>
          <cell r="AI2530">
            <v>0</v>
          </cell>
        </row>
        <row r="2531">
          <cell r="G2531">
            <v>73419</v>
          </cell>
          <cell r="H2531" t="str">
            <v>USINA P/MISTURA BETUM ALTA CLASSE A QUENTE CAPAC 60/90T/H-CP INCL     EQUIPE DE OPERACAO</v>
          </cell>
          <cell r="I2531" t="str">
            <v>H</v>
          </cell>
          <cell r="J2531">
            <v>1252.51</v>
          </cell>
          <cell r="K2531" t="str">
            <v>COMPOSICAO</v>
          </cell>
          <cell r="L2531">
            <v>73330</v>
          </cell>
          <cell r="M2531" t="str">
            <v>CARREGADOR FRONTAL RODAS DIESEL 100CV CAPAC RASA 1,30M3 (CI) INCL     OPERADOR</v>
          </cell>
          <cell r="N2531" t="str">
            <v>H</v>
          </cell>
          <cell r="O2531">
            <v>0.4</v>
          </cell>
          <cell r="P2531">
            <v>51.28</v>
          </cell>
          <cell r="Q2531">
            <v>20.51</v>
          </cell>
          <cell r="AD2531" t="str">
            <v>CHOR</v>
          </cell>
          <cell r="AE2531" t="str">
            <v>CUSTOS HORÁRIOS DE MÁQUINAS E EQUIPAMENTOS</v>
          </cell>
          <cell r="AF2531">
            <v>329</v>
          </cell>
          <cell r="AG2531" t="str">
            <v>COMPOSIÇÕES AUXILIARES</v>
          </cell>
          <cell r="AH2531">
            <v>0</v>
          </cell>
          <cell r="AI2531">
            <v>0</v>
          </cell>
        </row>
        <row r="2532">
          <cell r="G2532">
            <v>73419</v>
          </cell>
          <cell r="H2532" t="str">
            <v>USINA P/MISTURA BETUM ALTA CLASSE A QUENTE CAPAC 60/90T/H-CP INCL     EQUIPE DE OPERACAO</v>
          </cell>
          <cell r="I2532" t="str">
            <v>H</v>
          </cell>
          <cell r="J2532">
            <v>1252.51</v>
          </cell>
          <cell r="K2532" t="str">
            <v>COMPOSICAO</v>
          </cell>
          <cell r="L2532">
            <v>73344</v>
          </cell>
          <cell r="M2532" t="str">
            <v>GRUPO GERADOR ESTACIONARIO C/ALTERNADOR 125/145KVA (CP) DIESEL 165CV  EXCL OPERADOR</v>
          </cell>
          <cell r="N2532" t="str">
            <v>H</v>
          </cell>
          <cell r="O2532">
            <v>1</v>
          </cell>
          <cell r="P2532">
            <v>89.36</v>
          </cell>
          <cell r="Q2532">
            <v>89.36</v>
          </cell>
          <cell r="AD2532" t="str">
            <v>CHOR</v>
          </cell>
          <cell r="AE2532" t="str">
            <v>CUSTOS HORÁRIOS DE MÁQUINAS E EQUIPAMENTOS</v>
          </cell>
          <cell r="AF2532">
            <v>329</v>
          </cell>
          <cell r="AG2532" t="str">
            <v>COMPOSIÇÕES AUXILIARES</v>
          </cell>
          <cell r="AH2532">
            <v>0</v>
          </cell>
          <cell r="AI2532">
            <v>0</v>
          </cell>
        </row>
        <row r="2533">
          <cell r="G2533">
            <v>73419</v>
          </cell>
          <cell r="H2533" t="str">
            <v>USINA P/MISTURA BETUM ALTA CLASSE A QUENTE CAPAC 60/90T/H-CP INCL     EQUIPE DE OPERACAO</v>
          </cell>
          <cell r="I2533" t="str">
            <v>H</v>
          </cell>
          <cell r="J2533">
            <v>1252.51</v>
          </cell>
          <cell r="K2533" t="str">
            <v>INSUMO</v>
          </cell>
          <cell r="L2533">
            <v>4221</v>
          </cell>
          <cell r="M2533" t="str">
            <v>OLEO DIESEL COMBUSTIVEL COMUM</v>
          </cell>
          <cell r="N2533" t="str">
            <v>L</v>
          </cell>
          <cell r="O2533">
            <v>24</v>
          </cell>
          <cell r="P2533">
            <v>2.3199999999999998</v>
          </cell>
          <cell r="Q2533">
            <v>55.68</v>
          </cell>
          <cell r="AD2533" t="str">
            <v>CHOR</v>
          </cell>
          <cell r="AE2533" t="str">
            <v>CUSTOS HORÁRIOS DE MÁQUINAS E EQUIPAMENTOS</v>
          </cell>
          <cell r="AF2533">
            <v>329</v>
          </cell>
          <cell r="AG2533" t="str">
            <v>COMPOSIÇÕES AUXILIARES</v>
          </cell>
          <cell r="AH2533">
            <v>0</v>
          </cell>
          <cell r="AI2533">
            <v>0</v>
          </cell>
        </row>
        <row r="2534">
          <cell r="G2534">
            <v>73419</v>
          </cell>
          <cell r="H2534" t="str">
            <v>USINA P/MISTURA BETUM ALTA CLASSE A QUENTE CAPAC 60/90T/H-CP INCL     EQUIPE DE OPERACAO</v>
          </cell>
          <cell r="I2534" t="str">
            <v>H</v>
          </cell>
          <cell r="J2534">
            <v>1252.51</v>
          </cell>
          <cell r="K2534" t="str">
            <v>INSUMO</v>
          </cell>
          <cell r="L2534">
            <v>4227</v>
          </cell>
          <cell r="M2534" t="str">
            <v>ÓLEO LUBRIFICANTE PARA MOTORES DE EQUIPAMENTOS PESADOS (CAMINHÕES, TRATORES, RETROS E ETC...)</v>
          </cell>
          <cell r="N2534" t="str">
            <v>L</v>
          </cell>
          <cell r="O2534">
            <v>0.75</v>
          </cell>
          <cell r="P2534">
            <v>10.43</v>
          </cell>
          <cell r="Q2534">
            <v>7.82</v>
          </cell>
          <cell r="AD2534" t="str">
            <v>CHOR</v>
          </cell>
          <cell r="AE2534" t="str">
            <v>CUSTOS HORÁRIOS DE MÁQUINAS E EQUIPAMENTOS</v>
          </cell>
          <cell r="AF2534">
            <v>329</v>
          </cell>
          <cell r="AG2534" t="str">
            <v>COMPOSIÇÕES AUXILIARES</v>
          </cell>
          <cell r="AH2534">
            <v>0</v>
          </cell>
          <cell r="AI2534">
            <v>0</v>
          </cell>
        </row>
        <row r="2535">
          <cell r="G2535">
            <v>73419</v>
          </cell>
          <cell r="H2535" t="str">
            <v>USINA P/MISTURA BETUM ALTA CLASSE A QUENTE CAPAC 60/90T/H-CP INCL     EQUIPE DE OPERACAO</v>
          </cell>
          <cell r="I2535" t="str">
            <v>H</v>
          </cell>
          <cell r="J2535">
            <v>1252.51</v>
          </cell>
          <cell r="K2535" t="str">
            <v>INSUMO</v>
          </cell>
          <cell r="L2535">
            <v>4229</v>
          </cell>
          <cell r="M2535" t="str">
            <v>GRAXA LUBRIFICANTE</v>
          </cell>
          <cell r="N2535" t="str">
            <v>KG</v>
          </cell>
          <cell r="O2535">
            <v>0.4</v>
          </cell>
          <cell r="P2535">
            <v>12.49</v>
          </cell>
          <cell r="Q2535">
            <v>4.99</v>
          </cell>
          <cell r="AD2535" t="str">
            <v>CHOR</v>
          </cell>
          <cell r="AE2535" t="str">
            <v>CUSTOS HORÁRIOS DE MÁQUINAS E EQUIPAMENTOS</v>
          </cell>
          <cell r="AF2535">
            <v>329</v>
          </cell>
          <cell r="AG2535" t="str">
            <v>COMPOSIÇÕES AUXILIARES</v>
          </cell>
          <cell r="AH2535">
            <v>0</v>
          </cell>
          <cell r="AI2535">
            <v>0</v>
          </cell>
        </row>
        <row r="2536">
          <cell r="G2536">
            <v>73419</v>
          </cell>
          <cell r="H2536" t="str">
            <v>USINA P/MISTURA BETUM ALTA CLASSE A QUENTE CAPAC 60/90T/H-CP INCL     EQUIPE DE OPERACAO</v>
          </cell>
          <cell r="I2536" t="str">
            <v>H</v>
          </cell>
          <cell r="J2536">
            <v>1252.51</v>
          </cell>
          <cell r="K2536" t="str">
            <v>INSUMO</v>
          </cell>
          <cell r="L2536">
            <v>4230</v>
          </cell>
          <cell r="M2536" t="str">
            <v>OPERADOR DE MAQUINAS E EQUIPAMENTOS</v>
          </cell>
          <cell r="N2536" t="str">
            <v>H</v>
          </cell>
          <cell r="O2536">
            <v>4</v>
          </cell>
          <cell r="P2536">
            <v>13.76</v>
          </cell>
          <cell r="Q2536">
            <v>55.05</v>
          </cell>
          <cell r="AD2536" t="str">
            <v>CHOR</v>
          </cell>
          <cell r="AE2536" t="str">
            <v>CUSTOS HORÁRIOS DE MÁQUINAS E EQUIPAMENTOS</v>
          </cell>
          <cell r="AF2536">
            <v>329</v>
          </cell>
          <cell r="AG2536" t="str">
            <v>COMPOSIÇÕES AUXILIARES</v>
          </cell>
          <cell r="AH2536">
            <v>0</v>
          </cell>
          <cell r="AI2536">
            <v>0</v>
          </cell>
        </row>
        <row r="2537">
          <cell r="G2537">
            <v>73419</v>
          </cell>
          <cell r="H2537" t="str">
            <v>USINA P/MISTURA BETUM ALTA CLASSE A QUENTE CAPAC 60/90T/H-CP INCL     EQUIPE DE OPERACAO</v>
          </cell>
          <cell r="I2537" t="str">
            <v>H</v>
          </cell>
          <cell r="J2537">
            <v>1252.51</v>
          </cell>
          <cell r="K2537" t="str">
            <v>INSUMO</v>
          </cell>
          <cell r="L2537">
            <v>6111</v>
          </cell>
          <cell r="M2537" t="str">
            <v>SERVENTE</v>
          </cell>
          <cell r="N2537" t="str">
            <v>H</v>
          </cell>
          <cell r="O2537">
            <v>7</v>
          </cell>
          <cell r="P2537">
            <v>7.44</v>
          </cell>
          <cell r="Q2537">
            <v>52.13</v>
          </cell>
          <cell r="AD2537" t="str">
            <v>CHOR</v>
          </cell>
          <cell r="AE2537" t="str">
            <v>CUSTOS HORÁRIOS DE MÁQUINAS E EQUIPAMENTOS</v>
          </cell>
          <cell r="AF2537">
            <v>329</v>
          </cell>
          <cell r="AG2537" t="str">
            <v>COMPOSIÇÕES AUXILIARES</v>
          </cell>
          <cell r="AH2537">
            <v>0</v>
          </cell>
          <cell r="AI2537">
            <v>0</v>
          </cell>
        </row>
        <row r="2538">
          <cell r="G2538">
            <v>73419</v>
          </cell>
          <cell r="H2538" t="str">
            <v>USINA P/MISTURA BETUM ALTA CLASSE A QUENTE CAPAC 60/90T/H-CP INCL     EQUIPE DE OPERACAO</v>
          </cell>
          <cell r="I2538" t="str">
            <v>H</v>
          </cell>
          <cell r="J2538">
            <v>1252.51</v>
          </cell>
          <cell r="K2538" t="str">
            <v>INSUMO</v>
          </cell>
          <cell r="L2538">
            <v>7153</v>
          </cell>
          <cell r="M2538" t="str">
            <v>TECNICO DE LABORATORIO</v>
          </cell>
          <cell r="N2538" t="str">
            <v>H</v>
          </cell>
          <cell r="O2538">
            <v>2</v>
          </cell>
          <cell r="P2538">
            <v>18.72</v>
          </cell>
          <cell r="Q2538">
            <v>37.44</v>
          </cell>
          <cell r="AD2538" t="str">
            <v>CHOR</v>
          </cell>
          <cell r="AE2538" t="str">
            <v>CUSTOS HORÁRIOS DE MÁQUINAS E EQUIPAMENTOS</v>
          </cell>
          <cell r="AF2538">
            <v>329</v>
          </cell>
          <cell r="AG2538" t="str">
            <v>COMPOSIÇÕES AUXILIARES</v>
          </cell>
          <cell r="AH2538">
            <v>0</v>
          </cell>
          <cell r="AI2538">
            <v>0</v>
          </cell>
        </row>
        <row r="2539">
          <cell r="G2539">
            <v>73419</v>
          </cell>
          <cell r="H2539" t="str">
            <v>USINA P/MISTURA BETUM ALTA CLASSE A QUENTE CAPAC 60/90T/H-CP INCL     EQUIPE DE OPERACAO</v>
          </cell>
          <cell r="I2539" t="str">
            <v>H</v>
          </cell>
          <cell r="J2539">
            <v>1252.51</v>
          </cell>
          <cell r="K2539" t="str">
            <v>INSUMO</v>
          </cell>
          <cell r="L2539">
            <v>11138</v>
          </cell>
          <cell r="M2539" t="str">
            <v>OLEO COMBUSTIVEL BPF A GRANEL</v>
          </cell>
          <cell r="N2539" t="str">
            <v>L</v>
          </cell>
          <cell r="O2539">
            <v>420</v>
          </cell>
          <cell r="P2539">
            <v>0.98</v>
          </cell>
          <cell r="Q2539">
            <v>414.12</v>
          </cell>
          <cell r="AD2539" t="str">
            <v>CHOR</v>
          </cell>
          <cell r="AE2539" t="str">
            <v>CUSTOS HORÁRIOS DE MÁQUINAS E EQUIPAMENTOS</v>
          </cell>
          <cell r="AF2539">
            <v>329</v>
          </cell>
          <cell r="AG2539" t="str">
            <v>COMPOSIÇÕES AUXILIARES</v>
          </cell>
          <cell r="AH2539">
            <v>0</v>
          </cell>
          <cell r="AI2539">
            <v>0</v>
          </cell>
        </row>
        <row r="2540">
          <cell r="G2540">
            <v>73419</v>
          </cell>
          <cell r="H2540" t="str">
            <v>USINA P/MISTURA BETUM ALTA CLASSE A QUENTE CAPAC 60/90T/H-CP INCL     EQUIPE DE OPERACAO</v>
          </cell>
          <cell r="I2540" t="str">
            <v>H</v>
          </cell>
          <cell r="J2540">
            <v>1252.51</v>
          </cell>
          <cell r="K2540" t="str">
            <v>INSUMO</v>
          </cell>
          <cell r="L2540">
            <v>11653</v>
          </cell>
          <cell r="M2540" t="str">
            <v>SALARIO MINIMO  NACIONAL  MENSAL (SEM ENCARGOS SOCIAIS)</v>
          </cell>
          <cell r="N2540" t="str">
            <v>MES</v>
          </cell>
          <cell r="O2540">
            <v>3.2714899999999998E-2</v>
          </cell>
          <cell r="P2540">
            <v>678</v>
          </cell>
          <cell r="Q2540">
            <v>22.18</v>
          </cell>
          <cell r="AD2540" t="str">
            <v>CHOR</v>
          </cell>
          <cell r="AE2540" t="str">
            <v>CUSTOS HORÁRIOS DE MÁQUINAS E EQUIPAMENTOS</v>
          </cell>
          <cell r="AF2540">
            <v>329</v>
          </cell>
          <cell r="AG2540" t="str">
            <v>COMPOSIÇÕES AUXILIARES</v>
          </cell>
          <cell r="AH2540">
            <v>0</v>
          </cell>
          <cell r="AI2540">
            <v>0</v>
          </cell>
        </row>
        <row r="2541">
          <cell r="G2541">
            <v>73419</v>
          </cell>
          <cell r="H2541" t="str">
            <v>USINA P/MISTURA BETUM ALTA CLASSE A QUENTE CAPAC 60/90T/H-CP INCL     EQUIPE DE OPERACAO</v>
          </cell>
          <cell r="I2541" t="str">
            <v>H</v>
          </cell>
          <cell r="J2541">
            <v>1252.51</v>
          </cell>
          <cell r="K2541" t="str">
            <v>INSUMO</v>
          </cell>
          <cell r="L2541">
            <v>13234</v>
          </cell>
          <cell r="M2541" t="str">
            <v>USINA DE ASFALTO A QUENTE, FIXA, CIBER UACF 15 P ADVANCED, CAP. 60 A 80 T/H, GRAVIMETRICA, **CAIXA**</v>
          </cell>
          <cell r="N2541" t="str">
            <v>UN</v>
          </cell>
          <cell r="O2541">
            <v>1.93E-4</v>
          </cell>
          <cell r="P2541">
            <v>2204228.15</v>
          </cell>
          <cell r="Q2541">
            <v>425.41</v>
          </cell>
          <cell r="AD2541" t="str">
            <v>CHOR</v>
          </cell>
          <cell r="AE2541" t="str">
            <v>CUSTOS HORÁRIOS DE MÁQUINAS E EQUIPAMENTOS</v>
          </cell>
          <cell r="AF2541">
            <v>329</v>
          </cell>
          <cell r="AG2541" t="str">
            <v>COMPOSIÇÕES AUXILIARES</v>
          </cell>
          <cell r="AH2541">
            <v>0</v>
          </cell>
          <cell r="AI2541">
            <v>0</v>
          </cell>
        </row>
        <row r="2542">
          <cell r="G2542">
            <v>73421</v>
          </cell>
          <cell r="H2542" t="str">
            <v>CUSTO HORARIO C/DEPRECIACAO E JUROS - MOTONIVELADORA CATERPILLAR 120 G125 HP</v>
          </cell>
          <cell r="I2542" t="str">
            <v>H</v>
          </cell>
          <cell r="J2542">
            <v>48.31</v>
          </cell>
          <cell r="R2542">
            <v>0</v>
          </cell>
          <cell r="S2542">
            <v>0</v>
          </cell>
          <cell r="T2542">
            <v>0</v>
          </cell>
          <cell r="U2542">
            <v>0</v>
          </cell>
          <cell r="V2542">
            <v>48.31</v>
          </cell>
          <cell r="W2542">
            <v>100</v>
          </cell>
          <cell r="X2542">
            <v>0</v>
          </cell>
          <cell r="Y2542">
            <v>0</v>
          </cell>
          <cell r="Z2542">
            <v>0</v>
          </cell>
          <cell r="AA2542">
            <v>0</v>
          </cell>
          <cell r="AB2542" t="str">
            <v>CAIXA REFERENCIAL</v>
          </cell>
          <cell r="AD2542" t="str">
            <v>CHOR</v>
          </cell>
          <cell r="AE2542" t="str">
            <v>CUSTOS HORÁRIOS DE MÁQUINAS E EQUIPAMENTOS</v>
          </cell>
          <cell r="AF2542">
            <v>329</v>
          </cell>
          <cell r="AG2542" t="str">
            <v>COMPOSIÇÕES AUXILIARES</v>
          </cell>
          <cell r="AH2542">
            <v>0</v>
          </cell>
          <cell r="AI2542">
            <v>0</v>
          </cell>
        </row>
        <row r="2543">
          <cell r="G2543">
            <v>73421</v>
          </cell>
          <cell r="H2543" t="str">
            <v>CUSTO HORARIO C/DEPRECIACAO E JUROS - MOTONIVELADORA CATERPILLAR 120 G125 HP</v>
          </cell>
          <cell r="I2543" t="str">
            <v>H</v>
          </cell>
          <cell r="J2543">
            <v>48.31</v>
          </cell>
          <cell r="K2543" t="str">
            <v>INSUMO</v>
          </cell>
          <cell r="L2543">
            <v>4090</v>
          </cell>
          <cell r="M2543" t="str">
            <v>MOTONIVELADORA - POTÊNCIA 140HP PESO OPERACIONAL 12,5T</v>
          </cell>
          <cell r="N2543" t="str">
            <v>UN</v>
          </cell>
          <cell r="O2543">
            <v>7.8399999999999995E-5</v>
          </cell>
          <cell r="P2543">
            <v>616224.44999999995</v>
          </cell>
          <cell r="Q2543">
            <v>48.31</v>
          </cell>
          <cell r="AD2543" t="str">
            <v>CHOR</v>
          </cell>
          <cell r="AE2543" t="str">
            <v>CUSTOS HORÁRIOS DE MÁQUINAS E EQUIPAMENTOS</v>
          </cell>
          <cell r="AF2543">
            <v>329</v>
          </cell>
          <cell r="AG2543" t="str">
            <v>COMPOSIÇÕES AUXILIARES</v>
          </cell>
          <cell r="AH2543">
            <v>0</v>
          </cell>
          <cell r="AI2543">
            <v>0</v>
          </cell>
        </row>
        <row r="2544">
          <cell r="G2544">
            <v>73425</v>
          </cell>
          <cell r="H2544" t="str">
            <v>CUSTO HORARIO COM DEPRECIACAO E JUROS - TRATOR DE ESTEIRAS CATERPILLARD6D PS - 163 6A - 140 HP</v>
          </cell>
          <cell r="I2544" t="str">
            <v>H</v>
          </cell>
          <cell r="J2544">
            <v>69.14</v>
          </cell>
          <cell r="R2544">
            <v>0</v>
          </cell>
          <cell r="S2544">
            <v>0</v>
          </cell>
          <cell r="T2544">
            <v>0</v>
          </cell>
          <cell r="U2544">
            <v>0</v>
          </cell>
          <cell r="V2544">
            <v>69.13</v>
          </cell>
          <cell r="W2544">
            <v>100</v>
          </cell>
          <cell r="X2544">
            <v>0</v>
          </cell>
          <cell r="Y2544">
            <v>0</v>
          </cell>
          <cell r="Z2544">
            <v>0</v>
          </cell>
          <cell r="AA2544">
            <v>0</v>
          </cell>
          <cell r="AB2544" t="str">
            <v>CAIXA REFERENCIAL</v>
          </cell>
          <cell r="AD2544" t="str">
            <v>CHOR</v>
          </cell>
          <cell r="AE2544" t="str">
            <v>CUSTOS HORÁRIOS DE MÁQUINAS E EQUIPAMENTOS</v>
          </cell>
          <cell r="AF2544">
            <v>329</v>
          </cell>
          <cell r="AG2544" t="str">
            <v>COMPOSIÇÕES AUXILIARES</v>
          </cell>
          <cell r="AH2544">
            <v>0</v>
          </cell>
          <cell r="AI2544">
            <v>0</v>
          </cell>
        </row>
        <row r="2545">
          <cell r="G2545">
            <v>73425</v>
          </cell>
          <cell r="H2545" t="str">
            <v>CUSTO HORARIO COM DEPRECIACAO E JUROS - TRATOR DE ESTEIRAS CATERPILLARD6D PS - 163 6A - 140 HP</v>
          </cell>
          <cell r="I2545" t="str">
            <v>H</v>
          </cell>
          <cell r="J2545">
            <v>69.14</v>
          </cell>
          <cell r="K2545" t="str">
            <v>INSUMO</v>
          </cell>
          <cell r="L2545">
            <v>7624</v>
          </cell>
          <cell r="M2545" t="str">
            <v>TRATOR DE ESTEIRAS CATERPILLAR D6M 153HP PESO OPERACIONAL 15T, C/ RODA MOTRIZ ELEVADA</v>
          </cell>
          <cell r="N2545" t="str">
            <v>UN</v>
          </cell>
          <cell r="O2545">
            <v>8.8599999999999999E-5</v>
          </cell>
          <cell r="P2545">
            <v>780355</v>
          </cell>
          <cell r="Q2545">
            <v>69.13</v>
          </cell>
          <cell r="AD2545" t="str">
            <v>CHOR</v>
          </cell>
          <cell r="AE2545" t="str">
            <v>CUSTOS HORÁRIOS DE MÁQUINAS E EQUIPAMENTOS</v>
          </cell>
          <cell r="AF2545">
            <v>329</v>
          </cell>
          <cell r="AG2545" t="str">
            <v>COMPOSIÇÕES AUXILIARES</v>
          </cell>
          <cell r="AH2545">
            <v>0</v>
          </cell>
          <cell r="AI2545">
            <v>0</v>
          </cell>
        </row>
        <row r="2546">
          <cell r="G2546">
            <v>73428</v>
          </cell>
          <cell r="H2546" t="str">
            <v>CUSTO HORARIO PRODUTIVO DIURNO - MARTELETE OU ROMPEDOR ATLAS COPCO -  TEX 31</v>
          </cell>
          <cell r="I2546" t="str">
            <v>CHP</v>
          </cell>
          <cell r="J2546">
            <v>12.18</v>
          </cell>
          <cell r="R2546">
            <v>10.15</v>
          </cell>
          <cell r="S2546">
            <v>83.35</v>
          </cell>
          <cell r="T2546">
            <v>0</v>
          </cell>
          <cell r="U2546">
            <v>0</v>
          </cell>
          <cell r="V2546">
            <v>2.02</v>
          </cell>
          <cell r="W2546">
            <v>16.64</v>
          </cell>
          <cell r="X2546">
            <v>0</v>
          </cell>
          <cell r="Y2546">
            <v>0</v>
          </cell>
          <cell r="Z2546">
            <v>0</v>
          </cell>
          <cell r="AA2546">
            <v>0</v>
          </cell>
          <cell r="AB2546" t="str">
            <v>CAIXA REFERENCIAL</v>
          </cell>
          <cell r="AD2546" t="str">
            <v>CHOR</v>
          </cell>
          <cell r="AE2546" t="str">
            <v>CUSTOS HORÁRIOS DE MÁQUINAS E EQUIPAMENTOS</v>
          </cell>
          <cell r="AF2546">
            <v>329</v>
          </cell>
          <cell r="AG2546" t="str">
            <v>COMPOSIÇÕES AUXILIARES</v>
          </cell>
          <cell r="AH2546">
            <v>0</v>
          </cell>
          <cell r="AI2546">
            <v>0</v>
          </cell>
        </row>
        <row r="2547">
          <cell r="G2547">
            <v>73428</v>
          </cell>
          <cell r="H2547" t="str">
            <v>CUSTO HORARIO PRODUTIVO DIURNO - MARTELETE OU ROMPEDOR ATLAS COPCO -  TEX 31</v>
          </cell>
          <cell r="I2547" t="str">
            <v>CHP</v>
          </cell>
          <cell r="J2547">
            <v>12.18</v>
          </cell>
          <cell r="K2547" t="str">
            <v>COMPOSICAO</v>
          </cell>
          <cell r="L2547">
            <v>73327</v>
          </cell>
          <cell r="M2547" t="str">
            <v>CUSTO HORARIO COM MAO-DE-OBRA NA OPERACAO DIURNA - MARTELETE OU ROMPE-DOR ATLAS COPCO - TEX 31</v>
          </cell>
          <cell r="N2547" t="str">
            <v>H</v>
          </cell>
          <cell r="O2547">
            <v>1</v>
          </cell>
          <cell r="P2547">
            <v>10.15</v>
          </cell>
          <cell r="Q2547">
            <v>10.15</v>
          </cell>
          <cell r="AD2547" t="str">
            <v>CHOR</v>
          </cell>
          <cell r="AE2547" t="str">
            <v>CUSTOS HORÁRIOS DE MÁQUINAS E EQUIPAMENTOS</v>
          </cell>
          <cell r="AF2547">
            <v>329</v>
          </cell>
          <cell r="AG2547" t="str">
            <v>COMPOSIÇÕES AUXILIARES</v>
          </cell>
          <cell r="AH2547">
            <v>0</v>
          </cell>
          <cell r="AI2547">
            <v>0</v>
          </cell>
        </row>
        <row r="2548">
          <cell r="G2548">
            <v>73428</v>
          </cell>
          <cell r="H2548" t="str">
            <v>CUSTO HORARIO PRODUTIVO DIURNO - MARTELETE OU ROMPEDOR ATLAS COPCO -  TEX 31</v>
          </cell>
          <cell r="I2548" t="str">
            <v>CHP</v>
          </cell>
          <cell r="J2548">
            <v>12.18</v>
          </cell>
          <cell r="K2548" t="str">
            <v>COMPOSICAO</v>
          </cell>
          <cell r="L2548">
            <v>73332</v>
          </cell>
          <cell r="M2548" t="str">
            <v>CUSTO HORARIO COM MANUTENCAO - MARTELETE OU ROMPEDOR ATLAS COPCO - TEX 31</v>
          </cell>
          <cell r="N2548" t="str">
            <v>H</v>
          </cell>
          <cell r="O2548">
            <v>1</v>
          </cell>
          <cell r="P2548">
            <v>1.1499999999999999</v>
          </cell>
          <cell r="Q2548">
            <v>1.1499999999999999</v>
          </cell>
          <cell r="AD2548" t="str">
            <v>CHOR</v>
          </cell>
          <cell r="AE2548" t="str">
            <v>CUSTOS HORÁRIOS DE MÁQUINAS E EQUIPAMENTOS</v>
          </cell>
          <cell r="AF2548">
            <v>329</v>
          </cell>
          <cell r="AG2548" t="str">
            <v>COMPOSIÇÕES AUXILIARES</v>
          </cell>
          <cell r="AH2548">
            <v>0</v>
          </cell>
          <cell r="AI2548">
            <v>0</v>
          </cell>
        </row>
        <row r="2549">
          <cell r="G2549">
            <v>73428</v>
          </cell>
          <cell r="H2549" t="str">
            <v>CUSTO HORARIO PRODUTIVO DIURNO - MARTELETE OU ROMPEDOR ATLAS COPCO -  TEX 31</v>
          </cell>
          <cell r="I2549" t="str">
            <v>CHP</v>
          </cell>
          <cell r="J2549">
            <v>12.18</v>
          </cell>
          <cell r="K2549" t="str">
            <v>COMPOSICAO</v>
          </cell>
          <cell r="L2549">
            <v>73337</v>
          </cell>
          <cell r="M2549" t="str">
            <v>CUSTO HORARIO COM DEPRECIACAO E JUROS - MARTELETE OU ROMPEDOR ATLAS COPCO - TEX 31</v>
          </cell>
          <cell r="N2549" t="str">
            <v>H</v>
          </cell>
          <cell r="O2549">
            <v>1</v>
          </cell>
          <cell r="P2549">
            <v>0.87</v>
          </cell>
          <cell r="Q2549">
            <v>0.87</v>
          </cell>
          <cell r="AD2549" t="str">
            <v>CHOR</v>
          </cell>
          <cell r="AE2549" t="str">
            <v>CUSTOS HORÁRIOS DE MÁQUINAS E EQUIPAMENTOS</v>
          </cell>
          <cell r="AF2549">
            <v>329</v>
          </cell>
          <cell r="AG2549" t="str">
            <v>COMPOSIÇÕES AUXILIARES</v>
          </cell>
          <cell r="AH2549">
            <v>0</v>
          </cell>
          <cell r="AI2549">
            <v>0</v>
          </cell>
        </row>
        <row r="2550">
          <cell r="G2550">
            <v>73429</v>
          </cell>
          <cell r="H2550" t="str">
            <v>CAMINHAO TANQUE (PIPA) 6.000 L, DIESEL, 132CV, COM MOTORISTA, (CHI).</v>
          </cell>
          <cell r="I2550" t="str">
            <v>H</v>
          </cell>
          <cell r="J2550">
            <v>31.62</v>
          </cell>
          <cell r="R2550">
            <v>14.18</v>
          </cell>
          <cell r="S2550">
            <v>44.86</v>
          </cell>
          <cell r="T2550">
            <v>0</v>
          </cell>
          <cell r="U2550">
            <v>0</v>
          </cell>
          <cell r="V2550">
            <v>17.43</v>
          </cell>
          <cell r="W2550">
            <v>55.13</v>
          </cell>
          <cell r="X2550">
            <v>0</v>
          </cell>
          <cell r="Y2550">
            <v>0</v>
          </cell>
          <cell r="Z2550">
            <v>0</v>
          </cell>
          <cell r="AA2550">
            <v>0</v>
          </cell>
          <cell r="AB2550" t="str">
            <v>CAIXA REFERENCIAL</v>
          </cell>
          <cell r="AD2550" t="str">
            <v>CHOR</v>
          </cell>
          <cell r="AE2550" t="str">
            <v>CUSTOS HORÁRIOS DE MÁQUINAS E EQUIPAMENTOS</v>
          </cell>
          <cell r="AF2550">
            <v>329</v>
          </cell>
          <cell r="AG2550" t="str">
            <v>COMPOSIÇÕES AUXILIARES</v>
          </cell>
          <cell r="AH2550">
            <v>0</v>
          </cell>
          <cell r="AI2550">
            <v>0</v>
          </cell>
        </row>
        <row r="2551">
          <cell r="G2551">
            <v>73429</v>
          </cell>
          <cell r="H2551" t="str">
            <v>CAMINHAO TANQUE (PIPA) 6.000 L, DIESEL, 132CV, COM MOTORISTA, (CHI).</v>
          </cell>
          <cell r="I2551" t="str">
            <v>H</v>
          </cell>
          <cell r="J2551">
            <v>31.62</v>
          </cell>
          <cell r="K2551" t="str">
            <v>INSUMO</v>
          </cell>
          <cell r="L2551">
            <v>1152</v>
          </cell>
          <cell r="M2551" t="str">
            <v>CAMINHAO PIPA 6.000L TOCO FORD F-12000 POTENCIA 162CV - PBT=11800KG - CARGA UTIL + TANQUE   = 7480KG - DIST ENTRE EIXOS 4928MM - INCL TANQUE DE ACO P/ TRANSP  DE AGUA</v>
          </cell>
          <cell r="N2551" t="str">
            <v>UN</v>
          </cell>
          <cell r="O2551">
            <v>1.16E-4</v>
          </cell>
          <cell r="P2551">
            <v>150284.25</v>
          </cell>
          <cell r="Q2551">
            <v>17.43</v>
          </cell>
          <cell r="AD2551" t="str">
            <v>CHOR</v>
          </cell>
          <cell r="AE2551" t="str">
            <v>CUSTOS HORÁRIOS DE MÁQUINAS E EQUIPAMENTOS</v>
          </cell>
          <cell r="AF2551">
            <v>329</v>
          </cell>
          <cell r="AG2551" t="str">
            <v>COMPOSIÇÕES AUXILIARES</v>
          </cell>
          <cell r="AH2551">
            <v>0</v>
          </cell>
          <cell r="AI2551">
            <v>0</v>
          </cell>
        </row>
        <row r="2552">
          <cell r="G2552">
            <v>73429</v>
          </cell>
          <cell r="H2552" t="str">
            <v>CAMINHAO TANQUE (PIPA) 6.000 L, DIESEL, 132CV, COM MOTORISTA, (CHI).</v>
          </cell>
          <cell r="I2552" t="str">
            <v>H</v>
          </cell>
          <cell r="J2552">
            <v>31.62</v>
          </cell>
          <cell r="K2552" t="str">
            <v>INSUMO</v>
          </cell>
          <cell r="L2552">
            <v>4094</v>
          </cell>
          <cell r="M2552" t="str">
            <v>MOTORISTA DE CAMINHAO E CARRETA</v>
          </cell>
          <cell r="N2552" t="str">
            <v>H</v>
          </cell>
          <cell r="O2552">
            <v>1</v>
          </cell>
          <cell r="P2552">
            <v>14.18</v>
          </cell>
          <cell r="Q2552">
            <v>14.18</v>
          </cell>
          <cell r="AD2552" t="str">
            <v>CHOR</v>
          </cell>
          <cell r="AE2552" t="str">
            <v>CUSTOS HORÁRIOS DE MÁQUINAS E EQUIPAMENTOS</v>
          </cell>
          <cell r="AF2552">
            <v>329</v>
          </cell>
          <cell r="AG2552" t="str">
            <v>COMPOSIÇÕES AUXILIARES</v>
          </cell>
          <cell r="AH2552">
            <v>0</v>
          </cell>
          <cell r="AI2552">
            <v>0</v>
          </cell>
        </row>
        <row r="2553">
          <cell r="G2553">
            <v>73432</v>
          </cell>
          <cell r="H2553" t="str">
            <v>CHP - BETONEIRA CAPAC. 320 L, MOTOR DIESEL 6 HP, ALFA 320 OU SIMILAR</v>
          </cell>
          <cell r="I2553" t="str">
            <v>H</v>
          </cell>
          <cell r="J2553">
            <v>15.36</v>
          </cell>
          <cell r="R2553">
            <v>12.44</v>
          </cell>
          <cell r="S2553">
            <v>81</v>
          </cell>
          <cell r="T2553">
            <v>1.04</v>
          </cell>
          <cell r="U2553">
            <v>6.79</v>
          </cell>
          <cell r="V2553">
            <v>1.87</v>
          </cell>
          <cell r="W2553">
            <v>12.2</v>
          </cell>
          <cell r="X2553">
            <v>0</v>
          </cell>
          <cell r="Y2553">
            <v>0</v>
          </cell>
          <cell r="Z2553">
            <v>0</v>
          </cell>
          <cell r="AA2553">
            <v>0</v>
          </cell>
          <cell r="AB2553" t="str">
            <v>CAIXA REFERENCIAL</v>
          </cell>
          <cell r="AD2553" t="str">
            <v>CHOR</v>
          </cell>
          <cell r="AE2553" t="str">
            <v>CUSTOS HORÁRIOS DE MÁQUINAS E EQUIPAMENTOS</v>
          </cell>
          <cell r="AF2553">
            <v>329</v>
          </cell>
          <cell r="AG2553" t="str">
            <v>COMPOSIÇÕES AUXILIARES</v>
          </cell>
          <cell r="AH2553">
            <v>0</v>
          </cell>
          <cell r="AI2553">
            <v>0</v>
          </cell>
        </row>
        <row r="2554">
          <cell r="G2554">
            <v>73432</v>
          </cell>
          <cell r="H2554" t="str">
            <v>CHP - BETONEIRA CAPAC. 320 L, MOTOR DIESEL 6 HP, ALFA 320 OU SIMILAR</v>
          </cell>
          <cell r="I2554" t="str">
            <v>H</v>
          </cell>
          <cell r="J2554">
            <v>15.36</v>
          </cell>
          <cell r="K2554" t="str">
            <v>INSUMO</v>
          </cell>
          <cell r="L2554">
            <v>248</v>
          </cell>
          <cell r="M2554" t="str">
            <v>AJUDANTE DE OPERACAO EM GERAL</v>
          </cell>
          <cell r="N2554" t="str">
            <v>H</v>
          </cell>
          <cell r="O2554">
            <v>1</v>
          </cell>
          <cell r="P2554">
            <v>12.44</v>
          </cell>
          <cell r="Q2554">
            <v>12.44</v>
          </cell>
          <cell r="AD2554" t="str">
            <v>CHOR</v>
          </cell>
          <cell r="AE2554" t="str">
            <v>CUSTOS HORÁRIOS DE MÁQUINAS E EQUIPAMENTOS</v>
          </cell>
          <cell r="AF2554">
            <v>329</v>
          </cell>
          <cell r="AG2554" t="str">
            <v>COMPOSIÇÕES AUXILIARES</v>
          </cell>
          <cell r="AH2554">
            <v>0</v>
          </cell>
          <cell r="AI2554">
            <v>0</v>
          </cell>
        </row>
        <row r="2555">
          <cell r="G2555">
            <v>73432</v>
          </cell>
          <cell r="H2555" t="str">
            <v>CHP - BETONEIRA CAPAC. 320 L, MOTOR DIESEL 6 HP, ALFA 320 OU SIMILAR</v>
          </cell>
          <cell r="I2555" t="str">
            <v>H</v>
          </cell>
          <cell r="J2555">
            <v>15.36</v>
          </cell>
          <cell r="K2555" t="str">
            <v>INSUMO</v>
          </cell>
          <cell r="L2555">
            <v>4221</v>
          </cell>
          <cell r="M2555" t="str">
            <v>OLEO DIESEL COMBUSTIVEL COMUM</v>
          </cell>
          <cell r="N2555" t="str">
            <v>L</v>
          </cell>
          <cell r="O2555">
            <v>0.44999999999999996</v>
          </cell>
          <cell r="P2555">
            <v>2.3199999999999998</v>
          </cell>
          <cell r="Q2555">
            <v>1.04</v>
          </cell>
          <cell r="AD2555" t="str">
            <v>CHOR</v>
          </cell>
          <cell r="AE2555" t="str">
            <v>CUSTOS HORÁRIOS DE MÁQUINAS E EQUIPAMENTOS</v>
          </cell>
          <cell r="AF2555">
            <v>329</v>
          </cell>
          <cell r="AG2555" t="str">
            <v>COMPOSIÇÕES AUXILIARES</v>
          </cell>
          <cell r="AH2555">
            <v>0</v>
          </cell>
          <cell r="AI2555">
            <v>0</v>
          </cell>
        </row>
        <row r="2556">
          <cell r="G2556">
            <v>73432</v>
          </cell>
          <cell r="H2556" t="str">
            <v>CHP - BETONEIRA CAPAC. 320 L, MOTOR DIESEL 6 HP, ALFA 320 OU SIMILAR</v>
          </cell>
          <cell r="I2556" t="str">
            <v>H</v>
          </cell>
          <cell r="J2556">
            <v>15.36</v>
          </cell>
          <cell r="K2556" t="str">
            <v>INSUMO</v>
          </cell>
          <cell r="L2556">
            <v>10537</v>
          </cell>
          <cell r="M2556" t="str">
            <v>BETONEIRA 320 LITROS, SEM CARREGADOR, MOTOR A DIESEL DE 5,5 HP</v>
          </cell>
          <cell r="N2556" t="str">
            <v>UN</v>
          </cell>
          <cell r="O2556">
            <v>3.3399999999999999E-4</v>
          </cell>
          <cell r="P2556">
            <v>5612.36</v>
          </cell>
          <cell r="Q2556">
            <v>1.87</v>
          </cell>
          <cell r="AD2556" t="str">
            <v>CHOR</v>
          </cell>
          <cell r="AE2556" t="str">
            <v>CUSTOS HORÁRIOS DE MÁQUINAS E EQUIPAMENTOS</v>
          </cell>
          <cell r="AF2556">
            <v>329</v>
          </cell>
          <cell r="AG2556" t="str">
            <v>COMPOSIÇÕES AUXILIARES</v>
          </cell>
          <cell r="AH2556">
            <v>0</v>
          </cell>
          <cell r="AI2556">
            <v>0</v>
          </cell>
        </row>
        <row r="2557">
          <cell r="G2557">
            <v>73433</v>
          </cell>
          <cell r="H2557" t="str">
            <v>DEPRECIACAO/CAMINHAO CARROCERIA FIXA FORD F-12000 CHASSI 194" - 142CV</v>
          </cell>
          <cell r="I2557" t="str">
            <v>H</v>
          </cell>
          <cell r="J2557">
            <v>13.95</v>
          </cell>
          <cell r="R2557">
            <v>0</v>
          </cell>
          <cell r="S2557">
            <v>0</v>
          </cell>
          <cell r="T2557">
            <v>0</v>
          </cell>
          <cell r="U2557">
            <v>0</v>
          </cell>
          <cell r="V2557">
            <v>13.95</v>
          </cell>
          <cell r="W2557">
            <v>100</v>
          </cell>
          <cell r="X2557">
            <v>0</v>
          </cell>
          <cell r="Y2557">
            <v>0</v>
          </cell>
          <cell r="Z2557">
            <v>0</v>
          </cell>
          <cell r="AA2557">
            <v>0</v>
          </cell>
          <cell r="AB2557" t="str">
            <v>CAIXA REFERENCIAL</v>
          </cell>
          <cell r="AD2557" t="str">
            <v>CHOR</v>
          </cell>
          <cell r="AE2557" t="str">
            <v>CUSTOS HORÁRIOS DE MÁQUINAS E EQUIPAMENTOS</v>
          </cell>
          <cell r="AF2557">
            <v>329</v>
          </cell>
          <cell r="AG2557" t="str">
            <v>COMPOSIÇÕES AUXILIARES</v>
          </cell>
          <cell r="AH2557">
            <v>0</v>
          </cell>
          <cell r="AI2557">
            <v>0</v>
          </cell>
        </row>
        <row r="2558">
          <cell r="G2558">
            <v>73433</v>
          </cell>
          <cell r="H2558" t="str">
            <v>DEPRECIACAO/CAMINHAO CARROCERIA FIXA FORD F-12000 CHASSI 194" - 142CV</v>
          </cell>
          <cell r="I2558" t="str">
            <v>H</v>
          </cell>
          <cell r="J2558">
            <v>13.95</v>
          </cell>
          <cell r="K2558" t="str">
            <v>INSUMO</v>
          </cell>
          <cell r="L2558">
            <v>1150</v>
          </cell>
          <cell r="M2558" t="str">
            <v>CAMINHAO  TOCO FORD CARGO 1717 E   MOTOR CUMMINS 170 CV - PBT=16000 KG - CARGA UTIL + CARROCERIA = 11090 KG - DIST ENTRE EIXOS 4800 MM - INCL CARROCERIA FIXA ABERTA DE MADEIRA P/ TRANSP.  GERAL DE CARGA SECA - DIMENSOES APROX. 2,50 X 7,00 X 0,50 M</v>
          </cell>
          <cell r="N2558" t="str">
            <v>UN</v>
          </cell>
          <cell r="O2558">
            <v>8.3299999999999992E-5</v>
          </cell>
          <cell r="P2558">
            <v>167484.9</v>
          </cell>
          <cell r="Q2558">
            <v>13.95</v>
          </cell>
          <cell r="AD2558" t="str">
            <v>CHOR</v>
          </cell>
          <cell r="AE2558" t="str">
            <v>CUSTOS HORÁRIOS DE MÁQUINAS E EQUIPAMENTOS</v>
          </cell>
          <cell r="AF2558">
            <v>329</v>
          </cell>
          <cell r="AG2558" t="str">
            <v>COMPOSIÇÕES AUXILIARES</v>
          </cell>
          <cell r="AH2558">
            <v>0</v>
          </cell>
          <cell r="AI2558">
            <v>0</v>
          </cell>
        </row>
        <row r="2559">
          <cell r="G2559">
            <v>73434</v>
          </cell>
          <cell r="H2559" t="str">
            <v>CUSTO HORARIO COM MANUTENCAO - TRATOR DE ESTEIRAS CATERPILLAR         D6D PS - 163 6A - 140 HP</v>
          </cell>
          <cell r="I2559" t="str">
            <v>H</v>
          </cell>
          <cell r="J2559">
            <v>39.020000000000003</v>
          </cell>
          <cell r="R2559">
            <v>0</v>
          </cell>
          <cell r="S2559">
            <v>0</v>
          </cell>
          <cell r="T2559">
            <v>0</v>
          </cell>
          <cell r="U2559">
            <v>0</v>
          </cell>
          <cell r="V2559">
            <v>39.01</v>
          </cell>
          <cell r="W2559">
            <v>100</v>
          </cell>
          <cell r="X2559">
            <v>0</v>
          </cell>
          <cell r="Y2559">
            <v>0</v>
          </cell>
          <cell r="Z2559">
            <v>0</v>
          </cell>
          <cell r="AA2559">
            <v>0</v>
          </cell>
          <cell r="AB2559" t="str">
            <v>CAIXA REFERENCIAL</v>
          </cell>
          <cell r="AD2559" t="str">
            <v>CHOR</v>
          </cell>
          <cell r="AE2559" t="str">
            <v>CUSTOS HORÁRIOS DE MÁQUINAS E EQUIPAMENTOS</v>
          </cell>
          <cell r="AF2559">
            <v>329</v>
          </cell>
          <cell r="AG2559" t="str">
            <v>COMPOSIÇÕES AUXILIARES</v>
          </cell>
          <cell r="AH2559">
            <v>0</v>
          </cell>
          <cell r="AI2559">
            <v>0</v>
          </cell>
        </row>
        <row r="2560">
          <cell r="G2560">
            <v>73434</v>
          </cell>
          <cell r="H2560" t="str">
            <v>CUSTO HORARIO COM MANUTENCAO - TRATOR DE ESTEIRAS CATERPILLAR         D6D PS - 163 6A - 140 HP</v>
          </cell>
          <cell r="I2560" t="str">
            <v>H</v>
          </cell>
          <cell r="J2560">
            <v>39.020000000000003</v>
          </cell>
          <cell r="K2560" t="str">
            <v>INSUMO</v>
          </cell>
          <cell r="L2560">
            <v>7624</v>
          </cell>
          <cell r="M2560" t="str">
            <v>TRATOR DE ESTEIRAS CATERPILLAR D6M 153HP PESO OPERACIONAL 15T, C/ RODA MOTRIZ ELEVADA</v>
          </cell>
          <cell r="N2560" t="str">
            <v>UN</v>
          </cell>
          <cell r="O2560">
            <v>4.9999999999999996E-5</v>
          </cell>
          <cell r="P2560">
            <v>780355</v>
          </cell>
          <cell r="Q2560">
            <v>39.01</v>
          </cell>
          <cell r="AD2560" t="str">
            <v>CHOR</v>
          </cell>
          <cell r="AE2560" t="str">
            <v>CUSTOS HORÁRIOS DE MÁQUINAS E EQUIPAMENTOS</v>
          </cell>
          <cell r="AF2560">
            <v>329</v>
          </cell>
          <cell r="AG2560" t="str">
            <v>COMPOSIÇÕES AUXILIARES</v>
          </cell>
          <cell r="AH2560">
            <v>0</v>
          </cell>
          <cell r="AI2560">
            <v>0</v>
          </cell>
        </row>
        <row r="2561">
          <cell r="G2561">
            <v>73435</v>
          </cell>
          <cell r="H2561" t="str">
            <v>MANUTENCAO - MAQUINA DE DEMARCAR FAIXAS AUTOPROP.</v>
          </cell>
          <cell r="I2561" t="str">
            <v>H</v>
          </cell>
          <cell r="J2561">
            <v>43.09</v>
          </cell>
          <cell r="R2561">
            <v>0</v>
          </cell>
          <cell r="S2561">
            <v>0</v>
          </cell>
          <cell r="T2561">
            <v>0</v>
          </cell>
          <cell r="U2561">
            <v>0</v>
          </cell>
          <cell r="V2561">
            <v>43.08</v>
          </cell>
          <cell r="W2561">
            <v>100</v>
          </cell>
          <cell r="X2561">
            <v>0</v>
          </cell>
          <cell r="Y2561">
            <v>0</v>
          </cell>
          <cell r="Z2561">
            <v>0</v>
          </cell>
          <cell r="AA2561">
            <v>0</v>
          </cell>
          <cell r="AB2561" t="str">
            <v>CAIXA REFERENCIAL</v>
          </cell>
          <cell r="AD2561" t="str">
            <v>CHOR</v>
          </cell>
          <cell r="AE2561" t="str">
            <v>CUSTOS HORÁRIOS DE MÁQUINAS E EQUIPAMENTOS</v>
          </cell>
          <cell r="AF2561">
            <v>329</v>
          </cell>
          <cell r="AG2561" t="str">
            <v>COMPOSIÇÕES AUXILIARES</v>
          </cell>
          <cell r="AH2561">
            <v>0</v>
          </cell>
          <cell r="AI2561">
            <v>0</v>
          </cell>
        </row>
        <row r="2562">
          <cell r="G2562">
            <v>73435</v>
          </cell>
          <cell r="H2562" t="str">
            <v>MANUTENCAO - MAQUINA DE DEMARCAR FAIXAS AUTOPROP.</v>
          </cell>
          <cell r="I2562" t="str">
            <v>H</v>
          </cell>
          <cell r="J2562">
            <v>43.09</v>
          </cell>
          <cell r="K2562" t="str">
            <v>INSUMO</v>
          </cell>
          <cell r="L2562">
            <v>13890</v>
          </cell>
          <cell r="M2562" t="str">
            <v>MAQUINA DEMARCADORA DE FAIXA DE TRAFEGO FX44 CONSMAQ, AUTOPROPELIDA,  MOTOR DIESEL 30 HP</v>
          </cell>
          <cell r="N2562" t="str">
            <v>UN</v>
          </cell>
          <cell r="O2562">
            <v>8.8899999999999992E-5</v>
          </cell>
          <cell r="P2562">
            <v>484690.92</v>
          </cell>
          <cell r="Q2562">
            <v>43.08</v>
          </cell>
          <cell r="AD2562" t="str">
            <v>CHOR</v>
          </cell>
          <cell r="AE2562" t="str">
            <v>CUSTOS HORÁRIOS DE MÁQUINAS E EQUIPAMENTOS</v>
          </cell>
          <cell r="AF2562">
            <v>329</v>
          </cell>
          <cell r="AG2562" t="str">
            <v>COMPOSIÇÕES AUXILIARES</v>
          </cell>
          <cell r="AH2562">
            <v>0</v>
          </cell>
          <cell r="AI2562">
            <v>0</v>
          </cell>
        </row>
        <row r="2563">
          <cell r="G2563">
            <v>73437</v>
          </cell>
          <cell r="H2563" t="str">
            <v>SERRA CIRCULAR MAKITA 5900B 7` 2,3HP - CHP</v>
          </cell>
          <cell r="I2563" t="str">
            <v>H</v>
          </cell>
          <cell r="J2563">
            <v>12.51</v>
          </cell>
          <cell r="R2563">
            <v>10.19</v>
          </cell>
          <cell r="S2563">
            <v>81.489999999999995</v>
          </cell>
          <cell r="T2563">
            <v>2.14</v>
          </cell>
          <cell r="U2563">
            <v>17.149999999999999</v>
          </cell>
          <cell r="V2563">
            <v>0.16</v>
          </cell>
          <cell r="W2563">
            <v>1.35</v>
          </cell>
          <cell r="X2563">
            <v>0</v>
          </cell>
          <cell r="Y2563">
            <v>0</v>
          </cell>
          <cell r="Z2563">
            <v>0</v>
          </cell>
          <cell r="AA2563">
            <v>0</v>
          </cell>
          <cell r="AB2563" t="str">
            <v>CAIXA REFERENCIAL</v>
          </cell>
          <cell r="AD2563" t="str">
            <v>CHOR</v>
          </cell>
          <cell r="AE2563" t="str">
            <v>CUSTOS HORÁRIOS DE MÁQUINAS E EQUIPAMENTOS</v>
          </cell>
          <cell r="AF2563">
            <v>329</v>
          </cell>
          <cell r="AG2563" t="str">
            <v>COMPOSIÇÕES AUXILIARES</v>
          </cell>
          <cell r="AH2563">
            <v>0</v>
          </cell>
          <cell r="AI2563">
            <v>0</v>
          </cell>
        </row>
        <row r="2564">
          <cell r="G2564">
            <v>73437</v>
          </cell>
          <cell r="H2564" t="str">
            <v>SERRA CIRCULAR MAKITA 5900B 7` 2,3HP - CHP</v>
          </cell>
          <cell r="I2564" t="str">
            <v>H</v>
          </cell>
          <cell r="J2564">
            <v>12.51</v>
          </cell>
          <cell r="K2564" t="str">
            <v>INSUMO</v>
          </cell>
          <cell r="L2564">
            <v>1213</v>
          </cell>
          <cell r="M2564" t="str">
            <v>CARPINTEIRO DE FORMAS</v>
          </cell>
          <cell r="N2564" t="str">
            <v>H</v>
          </cell>
          <cell r="O2564">
            <v>0.89499999999999991</v>
          </cell>
          <cell r="P2564">
            <v>11.39</v>
          </cell>
          <cell r="Q2564">
            <v>10.19</v>
          </cell>
          <cell r="AD2564" t="str">
            <v>CHOR</v>
          </cell>
          <cell r="AE2564" t="str">
            <v>CUSTOS HORÁRIOS DE MÁQUINAS E EQUIPAMENTOS</v>
          </cell>
          <cell r="AF2564">
            <v>329</v>
          </cell>
          <cell r="AG2564" t="str">
            <v>COMPOSIÇÕES AUXILIARES</v>
          </cell>
          <cell r="AH2564">
            <v>0</v>
          </cell>
          <cell r="AI2564">
            <v>0</v>
          </cell>
        </row>
        <row r="2565">
          <cell r="G2565">
            <v>73437</v>
          </cell>
          <cell r="H2565" t="str">
            <v>SERRA CIRCULAR MAKITA 5900B 7` 2,3HP - CHP</v>
          </cell>
          <cell r="I2565" t="str">
            <v>H</v>
          </cell>
          <cell r="J2565">
            <v>12.51</v>
          </cell>
          <cell r="K2565" t="str">
            <v>INSUMO</v>
          </cell>
          <cell r="L2565">
            <v>4222</v>
          </cell>
          <cell r="M2565" t="str">
            <v>GASOLINA COMUM</v>
          </cell>
          <cell r="N2565" t="str">
            <v>L</v>
          </cell>
          <cell r="O2565">
            <v>0.74</v>
          </cell>
          <cell r="P2565">
            <v>2.9</v>
          </cell>
          <cell r="Q2565">
            <v>2.14</v>
          </cell>
          <cell r="AD2565" t="str">
            <v>CHOR</v>
          </cell>
          <cell r="AE2565" t="str">
            <v>CUSTOS HORÁRIOS DE MÁQUINAS E EQUIPAMENTOS</v>
          </cell>
          <cell r="AF2565">
            <v>329</v>
          </cell>
          <cell r="AG2565" t="str">
            <v>COMPOSIÇÕES AUXILIARES</v>
          </cell>
          <cell r="AH2565">
            <v>0</v>
          </cell>
          <cell r="AI2565">
            <v>0</v>
          </cell>
        </row>
        <row r="2566">
          <cell r="G2566">
            <v>73437</v>
          </cell>
          <cell r="H2566" t="str">
            <v>SERRA CIRCULAR MAKITA 5900B 7` 2,3HP - CHP</v>
          </cell>
          <cell r="I2566" t="str">
            <v>H</v>
          </cell>
          <cell r="J2566">
            <v>12.51</v>
          </cell>
          <cell r="K2566" t="str">
            <v>INSUMO</v>
          </cell>
          <cell r="L2566">
            <v>14618</v>
          </cell>
          <cell r="M2566" t="str">
            <v>BANCADA DE SERRA CIRCULAR, PICAPAU, C/ MOTOR ELETRICO 5 HP,  COM COIFA PROTETORA P/ DISCO DE 10".</v>
          </cell>
          <cell r="N2566" t="str">
            <v>UN</v>
          </cell>
          <cell r="O2566">
            <v>1.1549999999999999E-4</v>
          </cell>
          <cell r="P2566">
            <v>1466.35</v>
          </cell>
          <cell r="Q2566">
            <v>0.16</v>
          </cell>
          <cell r="AD2566" t="str">
            <v>CHOR</v>
          </cell>
          <cell r="AE2566" t="str">
            <v>CUSTOS HORÁRIOS DE MÁQUINAS E EQUIPAMENTOS</v>
          </cell>
          <cell r="AF2566">
            <v>329</v>
          </cell>
          <cell r="AG2566" t="str">
            <v>COMPOSIÇÕES AUXILIARES</v>
          </cell>
          <cell r="AH2566">
            <v>0</v>
          </cell>
          <cell r="AI2566">
            <v>0</v>
          </cell>
        </row>
        <row r="2567">
          <cell r="G2567">
            <v>73439</v>
          </cell>
          <cell r="H2567" t="str">
            <v>MOTO BOMBA SOBRE RODAS GAS DE 10,5CV A 3600RPM (CI) C/BOMBA CENTRIFUGAAUTO-ESCORVANTE DE ROTOR ABERTO BOCAIS DE 3" - EXCL OPERADOR</v>
          </cell>
          <cell r="I2567" t="str">
            <v>H</v>
          </cell>
          <cell r="J2567">
            <v>2.4500000000000002</v>
          </cell>
          <cell r="R2567">
            <v>0</v>
          </cell>
          <cell r="S2567">
            <v>0</v>
          </cell>
          <cell r="T2567">
            <v>0</v>
          </cell>
          <cell r="U2567">
            <v>0</v>
          </cell>
          <cell r="V2567">
            <v>2.44</v>
          </cell>
          <cell r="W2567">
            <v>100</v>
          </cell>
          <cell r="X2567">
            <v>0</v>
          </cell>
          <cell r="Y2567">
            <v>0</v>
          </cell>
          <cell r="Z2567">
            <v>0</v>
          </cell>
          <cell r="AA2567">
            <v>0</v>
          </cell>
          <cell r="AB2567" t="str">
            <v>CAIXA REFERENCIAL</v>
          </cell>
          <cell r="AD2567" t="str">
            <v>CHOR</v>
          </cell>
          <cell r="AE2567" t="str">
            <v>CUSTOS HORÁRIOS DE MÁQUINAS E EQUIPAMENTOS</v>
          </cell>
          <cell r="AF2567">
            <v>329</v>
          </cell>
          <cell r="AG2567" t="str">
            <v>COMPOSIÇÕES AUXILIARES</v>
          </cell>
          <cell r="AH2567">
            <v>0</v>
          </cell>
          <cell r="AI2567">
            <v>0</v>
          </cell>
        </row>
        <row r="2568">
          <cell r="G2568">
            <v>73439</v>
          </cell>
          <cell r="H2568" t="str">
            <v>MOTO BOMBA SOBRE RODAS GAS DE 10,5CV A 3600RPM (CI) C/BOMBA CENTRIFUGAAUTO-ESCORVANTE DE ROTOR ABERTO BOCAIS DE 3" - EXCL OPERADOR</v>
          </cell>
          <cell r="I2568" t="str">
            <v>H</v>
          </cell>
          <cell r="J2568">
            <v>2.4500000000000002</v>
          </cell>
          <cell r="K2568" t="str">
            <v>INSUMO</v>
          </cell>
          <cell r="L2568">
            <v>724</v>
          </cell>
          <cell r="M2568" t="str">
            <v>MOTOBOMBA AUTOESCORVANTE ROTOR ABERTO C/ MOTOR A GASOLINA OU DI ESEL * 10,5CV * BOCAIS 3" X 4" * HM/Q = 40 M/3,2M3/H A 90M/7,3M3/H*"</v>
          </cell>
          <cell r="N2568" t="str">
            <v>UN</v>
          </cell>
          <cell r="O2568">
            <v>2.053E-4</v>
          </cell>
          <cell r="P2568">
            <v>11914.46</v>
          </cell>
          <cell r="Q2568">
            <v>2.44</v>
          </cell>
          <cell r="AD2568" t="str">
            <v>CHOR</v>
          </cell>
          <cell r="AE2568" t="str">
            <v>CUSTOS HORÁRIOS DE MÁQUINAS E EQUIPAMENTOS</v>
          </cell>
          <cell r="AF2568">
            <v>329</v>
          </cell>
          <cell r="AG2568" t="str">
            <v>COMPOSIÇÕES AUXILIARES</v>
          </cell>
          <cell r="AH2568">
            <v>0</v>
          </cell>
          <cell r="AI2568">
            <v>0</v>
          </cell>
        </row>
        <row r="2569">
          <cell r="G2569">
            <v>73440</v>
          </cell>
          <cell r="H2569" t="str">
            <v>USINA DOSADOR/MISTURADOR AGREG CONCR C/SILO CIM P/50T (CI) INCL       MAO-DE-OBRA P/ALIMENTACAO E OPERACAO DA CENTRAL</v>
          </cell>
          <cell r="I2569" t="str">
            <v>H</v>
          </cell>
          <cell r="J2569">
            <v>140.66</v>
          </cell>
          <cell r="R2569">
            <v>97.47</v>
          </cell>
          <cell r="S2569">
            <v>69.290000000000006</v>
          </cell>
          <cell r="T2569">
            <v>0</v>
          </cell>
          <cell r="U2569">
            <v>0</v>
          </cell>
          <cell r="V2569">
            <v>43.18</v>
          </cell>
          <cell r="W2569">
            <v>30.7</v>
          </cell>
          <cell r="X2569">
            <v>0</v>
          </cell>
          <cell r="Y2569">
            <v>0</v>
          </cell>
          <cell r="Z2569">
            <v>0</v>
          </cell>
          <cell r="AA2569">
            <v>0</v>
          </cell>
          <cell r="AB2569" t="str">
            <v>CAIXA REFERENCIAL</v>
          </cell>
          <cell r="AD2569" t="str">
            <v>CHOR</v>
          </cell>
          <cell r="AE2569" t="str">
            <v>CUSTOS HORÁRIOS DE MÁQUINAS E EQUIPAMENTOS</v>
          </cell>
          <cell r="AF2569">
            <v>329</v>
          </cell>
          <cell r="AG2569" t="str">
            <v>COMPOSIÇÕES AUXILIARES</v>
          </cell>
          <cell r="AH2569">
            <v>0</v>
          </cell>
          <cell r="AI2569">
            <v>0</v>
          </cell>
        </row>
        <row r="2570">
          <cell r="G2570">
            <v>73440</v>
          </cell>
          <cell r="H2570" t="str">
            <v>USINA DOSADOR/MISTURADOR AGREG CONCR C/SILO CIM P/50T (CI) INCL       MAO-DE-OBRA P/ALIMENTACAO E OPERACAO DA CENTRAL</v>
          </cell>
          <cell r="I2570" t="str">
            <v>H</v>
          </cell>
          <cell r="J2570">
            <v>140.66</v>
          </cell>
          <cell r="K2570" t="str">
            <v>COMPOSICAO</v>
          </cell>
          <cell r="L2570">
            <v>73338</v>
          </cell>
          <cell r="M2570" t="str">
            <v>COMPRESSOR AR PORTATIL/REBOCAVEL DESC 170PCM DIESEL 40CV (CI) PRESSAO DE TRABALHO DE 102PSI - EXCL OPERADOR</v>
          </cell>
          <cell r="N2570" t="str">
            <v>H</v>
          </cell>
          <cell r="O2570">
            <v>1</v>
          </cell>
          <cell r="P2570">
            <v>7.94</v>
          </cell>
          <cell r="Q2570">
            <v>7.94</v>
          </cell>
          <cell r="AD2570" t="str">
            <v>CHOR</v>
          </cell>
          <cell r="AE2570" t="str">
            <v>CUSTOS HORÁRIOS DE MÁQUINAS E EQUIPAMENTOS</v>
          </cell>
          <cell r="AF2570">
            <v>329</v>
          </cell>
          <cell r="AG2570" t="str">
            <v>COMPOSIÇÕES AUXILIARES</v>
          </cell>
          <cell r="AH2570">
            <v>0</v>
          </cell>
          <cell r="AI2570">
            <v>0</v>
          </cell>
        </row>
        <row r="2571">
          <cell r="G2571">
            <v>73440</v>
          </cell>
          <cell r="H2571" t="str">
            <v>USINA DOSADOR/MISTURADOR AGREG CONCR C/SILO CIM P/50T (CI) INCL       MAO-DE-OBRA P/ALIMENTACAO E OPERACAO DA CENTRAL</v>
          </cell>
          <cell r="I2571" t="str">
            <v>H</v>
          </cell>
          <cell r="J2571">
            <v>140.66</v>
          </cell>
          <cell r="K2571" t="str">
            <v>INSUMO</v>
          </cell>
          <cell r="L2571">
            <v>4230</v>
          </cell>
          <cell r="M2571" t="str">
            <v>OPERADOR DE MAQUINAS E EQUIPAMENTOS</v>
          </cell>
          <cell r="N2571" t="str">
            <v>H</v>
          </cell>
          <cell r="O2571">
            <v>6</v>
          </cell>
          <cell r="P2571">
            <v>13.76</v>
          </cell>
          <cell r="Q2571">
            <v>82.57</v>
          </cell>
          <cell r="AD2571" t="str">
            <v>CHOR</v>
          </cell>
          <cell r="AE2571" t="str">
            <v>CUSTOS HORÁRIOS DE MÁQUINAS E EQUIPAMENTOS</v>
          </cell>
          <cell r="AF2571">
            <v>329</v>
          </cell>
          <cell r="AG2571" t="str">
            <v>COMPOSIÇÕES AUXILIARES</v>
          </cell>
          <cell r="AH2571">
            <v>0</v>
          </cell>
          <cell r="AI2571">
            <v>0</v>
          </cell>
        </row>
        <row r="2572">
          <cell r="G2572">
            <v>73440</v>
          </cell>
          <cell r="H2572" t="str">
            <v>USINA DOSADOR/MISTURADOR AGREG CONCR C/SILO CIM P/50T (CI) INCL       MAO-DE-OBRA P/ALIMENTACAO E OPERACAO DA CENTRAL</v>
          </cell>
          <cell r="I2572" t="str">
            <v>H</v>
          </cell>
          <cell r="J2572">
            <v>140.66</v>
          </cell>
          <cell r="K2572" t="str">
            <v>INSUMO</v>
          </cell>
          <cell r="L2572">
            <v>6111</v>
          </cell>
          <cell r="M2572" t="str">
            <v>SERVENTE</v>
          </cell>
          <cell r="N2572" t="str">
            <v>H</v>
          </cell>
          <cell r="O2572">
            <v>2</v>
          </cell>
          <cell r="P2572">
            <v>7.44</v>
          </cell>
          <cell r="Q2572">
            <v>14.89</v>
          </cell>
          <cell r="AD2572" t="str">
            <v>CHOR</v>
          </cell>
          <cell r="AE2572" t="str">
            <v>CUSTOS HORÁRIOS DE MÁQUINAS E EQUIPAMENTOS</v>
          </cell>
          <cell r="AF2572">
            <v>329</v>
          </cell>
          <cell r="AG2572" t="str">
            <v>COMPOSIÇÕES AUXILIARES</v>
          </cell>
          <cell r="AH2572">
            <v>0</v>
          </cell>
          <cell r="AI2572">
            <v>0</v>
          </cell>
        </row>
        <row r="2573">
          <cell r="G2573">
            <v>73440</v>
          </cell>
          <cell r="H2573" t="str">
            <v>USINA DOSADOR/MISTURADOR AGREG CONCR C/SILO CIM P/50T (CI) INCL       MAO-DE-OBRA P/ALIMENTACAO E OPERACAO DA CENTRAL</v>
          </cell>
          <cell r="I2573" t="str">
            <v>H</v>
          </cell>
          <cell r="J2573">
            <v>140.66</v>
          </cell>
          <cell r="K2573" t="str">
            <v>INSUMO</v>
          </cell>
          <cell r="L2573">
            <v>13892</v>
          </cell>
          <cell r="M2573" t="str">
            <v>USINA DE CONCRETO FIXA CAP 80M3/H, CIBI ,  MODELO ASTRA 4 S/H1- SEM SILO</v>
          </cell>
          <cell r="N2573" t="str">
            <v>UN</v>
          </cell>
          <cell r="O2573">
            <v>1.2299999999999998E-4</v>
          </cell>
          <cell r="P2573">
            <v>286489.15000000002</v>
          </cell>
          <cell r="Q2573">
            <v>35.229999999999997</v>
          </cell>
          <cell r="AD2573" t="str">
            <v>CHOR</v>
          </cell>
          <cell r="AE2573" t="str">
            <v>CUSTOS HORÁRIOS DE MÁQUINAS E EQUIPAMENTOS</v>
          </cell>
          <cell r="AF2573">
            <v>329</v>
          </cell>
          <cell r="AG2573" t="str">
            <v>COMPOSIÇÕES AUXILIARES</v>
          </cell>
          <cell r="AH2573">
            <v>0</v>
          </cell>
          <cell r="AI2573">
            <v>0</v>
          </cell>
        </row>
        <row r="2574">
          <cell r="G2574">
            <v>73441</v>
          </cell>
          <cell r="H2574" t="str">
            <v>USINA DOSADORA/MIST AGREG CONCR C/SILO CIM P/50T (CP) INCL MAO-DE-OBRAP/ALIMENTACAO E OPER</v>
          </cell>
          <cell r="I2574" t="str">
            <v>H</v>
          </cell>
          <cell r="J2574">
            <v>182.71</v>
          </cell>
          <cell r="R2574">
            <v>97.47</v>
          </cell>
          <cell r="S2574">
            <v>53.34</v>
          </cell>
          <cell r="T2574">
            <v>18.809999999999999</v>
          </cell>
          <cell r="U2574">
            <v>10.29</v>
          </cell>
          <cell r="V2574">
            <v>62.84</v>
          </cell>
          <cell r="W2574">
            <v>34.39</v>
          </cell>
          <cell r="X2574">
            <v>0</v>
          </cell>
          <cell r="Y2574">
            <v>0</v>
          </cell>
          <cell r="Z2574">
            <v>3.58</v>
          </cell>
          <cell r="AA2574">
            <v>1.96</v>
          </cell>
          <cell r="AB2574" t="str">
            <v>CAIXA REFERENCIAL</v>
          </cell>
          <cell r="AD2574" t="str">
            <v>CHOR</v>
          </cell>
          <cell r="AE2574" t="str">
            <v>CUSTOS HORÁRIOS DE MÁQUINAS E EQUIPAMENTOS</v>
          </cell>
          <cell r="AF2574">
            <v>329</v>
          </cell>
          <cell r="AG2574" t="str">
            <v>COMPOSIÇÕES AUXILIARES</v>
          </cell>
          <cell r="AH2574">
            <v>0</v>
          </cell>
          <cell r="AI2574">
            <v>0</v>
          </cell>
        </row>
        <row r="2575">
          <cell r="G2575">
            <v>73441</v>
          </cell>
          <cell r="H2575" t="str">
            <v>USINA DOSADORA/MIST AGREG CONCR C/SILO CIM P/50T (CP) INCL MAO-DE-OBRAP/ALIMENTACAO E OPER</v>
          </cell>
          <cell r="I2575" t="str">
            <v>H</v>
          </cell>
          <cell r="J2575">
            <v>182.71</v>
          </cell>
          <cell r="K2575" t="str">
            <v>COMPOSICAO</v>
          </cell>
          <cell r="L2575">
            <v>73388</v>
          </cell>
          <cell r="M2575" t="str">
            <v>COMPRESSOR AR PORTATIL/REBOCAVEL DESC 170PCM DIESEL 40CV (CP) PRESSAO DE TRABALHO DE 102PSI - EXCL OPERADOR</v>
          </cell>
          <cell r="N2575" t="str">
            <v>H</v>
          </cell>
          <cell r="O2575">
            <v>0.5</v>
          </cell>
          <cell r="P2575">
            <v>46.26</v>
          </cell>
          <cell r="Q2575">
            <v>23.13</v>
          </cell>
          <cell r="AD2575" t="str">
            <v>CHOR</v>
          </cell>
          <cell r="AE2575" t="str">
            <v>CUSTOS HORÁRIOS DE MÁQUINAS E EQUIPAMENTOS</v>
          </cell>
          <cell r="AF2575">
            <v>329</v>
          </cell>
          <cell r="AG2575" t="str">
            <v>COMPOSIÇÕES AUXILIARES</v>
          </cell>
          <cell r="AH2575">
            <v>0</v>
          </cell>
          <cell r="AI2575">
            <v>0</v>
          </cell>
        </row>
        <row r="2576">
          <cell r="G2576">
            <v>73441</v>
          </cell>
          <cell r="H2576" t="str">
            <v>USINA DOSADORA/MIST AGREG CONCR C/SILO CIM P/50T (CP) INCL MAO-DE-OBRAP/ALIMENTACAO E OPER</v>
          </cell>
          <cell r="I2576" t="str">
            <v>H</v>
          </cell>
          <cell r="J2576">
            <v>182.71</v>
          </cell>
          <cell r="K2576" t="str">
            <v>COMPOSICAO</v>
          </cell>
          <cell r="L2576">
            <v>73401</v>
          </cell>
          <cell r="M2576" t="str">
            <v>COMPRESSOR AR PORTATIL/REBOCAVEL DESC 170PCM DIESEL 40CV (CF) PRESSAO DE TRABALHO DE 102PSI - EXCL OPERADOR</v>
          </cell>
          <cell r="N2576" t="str">
            <v>H</v>
          </cell>
          <cell r="O2576">
            <v>0.5</v>
          </cell>
          <cell r="P2576">
            <v>12.19</v>
          </cell>
          <cell r="Q2576">
            <v>6.09</v>
          </cell>
          <cell r="AD2576" t="str">
            <v>CHOR</v>
          </cell>
          <cell r="AE2576" t="str">
            <v>CUSTOS HORÁRIOS DE MÁQUINAS E EQUIPAMENTOS</v>
          </cell>
          <cell r="AF2576">
            <v>329</v>
          </cell>
          <cell r="AG2576" t="str">
            <v>COMPOSIÇÕES AUXILIARES</v>
          </cell>
          <cell r="AH2576">
            <v>0</v>
          </cell>
          <cell r="AI2576">
            <v>0</v>
          </cell>
        </row>
        <row r="2577">
          <cell r="G2577">
            <v>73441</v>
          </cell>
          <cell r="H2577" t="str">
            <v>USINA DOSADORA/MIST AGREG CONCR C/SILO CIM P/50T (CP) INCL MAO-DE-OBRAP/ALIMENTACAO E OPER</v>
          </cell>
          <cell r="I2577" t="str">
            <v>H</v>
          </cell>
          <cell r="J2577">
            <v>182.71</v>
          </cell>
          <cell r="K2577" t="str">
            <v>INSUMO</v>
          </cell>
          <cell r="L2577">
            <v>2705</v>
          </cell>
          <cell r="M2577" t="str">
            <v>ENERGIA ELETRICA ATE 2000 KWH INDUSTRIAL, SEM DEMANDA</v>
          </cell>
          <cell r="N2577" t="str">
            <v>KW/H</v>
          </cell>
          <cell r="O2577">
            <v>9</v>
          </cell>
          <cell r="P2577">
            <v>0.39</v>
          </cell>
          <cell r="Q2577">
            <v>3.58</v>
          </cell>
          <cell r="AD2577" t="str">
            <v>CHOR</v>
          </cell>
          <cell r="AE2577" t="str">
            <v>CUSTOS HORÁRIOS DE MÁQUINAS E EQUIPAMENTOS</v>
          </cell>
          <cell r="AF2577">
            <v>329</v>
          </cell>
          <cell r="AG2577" t="str">
            <v>COMPOSIÇÕES AUXILIARES</v>
          </cell>
          <cell r="AH2577">
            <v>0</v>
          </cell>
          <cell r="AI2577">
            <v>0</v>
          </cell>
        </row>
        <row r="2578">
          <cell r="G2578">
            <v>73441</v>
          </cell>
          <cell r="H2578" t="str">
            <v>USINA DOSADORA/MIST AGREG CONCR C/SILO CIM P/50T (CP) INCL MAO-DE-OBRAP/ALIMENTACAO E OPER</v>
          </cell>
          <cell r="I2578" t="str">
            <v>H</v>
          </cell>
          <cell r="J2578">
            <v>182.71</v>
          </cell>
          <cell r="K2578" t="str">
            <v>INSUMO</v>
          </cell>
          <cell r="L2578">
            <v>4230</v>
          </cell>
          <cell r="M2578" t="str">
            <v>OPERADOR DE MAQUINAS E EQUIPAMENTOS</v>
          </cell>
          <cell r="N2578" t="str">
            <v>H</v>
          </cell>
          <cell r="O2578">
            <v>6</v>
          </cell>
          <cell r="P2578">
            <v>13.76</v>
          </cell>
          <cell r="Q2578">
            <v>82.57</v>
          </cell>
          <cell r="AD2578" t="str">
            <v>CHOR</v>
          </cell>
          <cell r="AE2578" t="str">
            <v>CUSTOS HORÁRIOS DE MÁQUINAS E EQUIPAMENTOS</v>
          </cell>
          <cell r="AF2578">
            <v>329</v>
          </cell>
          <cell r="AG2578" t="str">
            <v>COMPOSIÇÕES AUXILIARES</v>
          </cell>
          <cell r="AH2578">
            <v>0</v>
          </cell>
          <cell r="AI2578">
            <v>0</v>
          </cell>
        </row>
        <row r="2579">
          <cell r="G2579">
            <v>73441</v>
          </cell>
          <cell r="H2579" t="str">
            <v>USINA DOSADORA/MIST AGREG CONCR C/SILO CIM P/50T (CP) INCL MAO-DE-OBRAP/ALIMENTACAO E OPER</v>
          </cell>
          <cell r="I2579" t="str">
            <v>H</v>
          </cell>
          <cell r="J2579">
            <v>182.71</v>
          </cell>
          <cell r="K2579" t="str">
            <v>INSUMO</v>
          </cell>
          <cell r="L2579">
            <v>6111</v>
          </cell>
          <cell r="M2579" t="str">
            <v>SERVENTE</v>
          </cell>
          <cell r="N2579" t="str">
            <v>H</v>
          </cell>
          <cell r="O2579">
            <v>2</v>
          </cell>
          <cell r="P2579">
            <v>7.44</v>
          </cell>
          <cell r="Q2579">
            <v>14.89</v>
          </cell>
          <cell r="AD2579" t="str">
            <v>CHOR</v>
          </cell>
          <cell r="AE2579" t="str">
            <v>CUSTOS HORÁRIOS DE MÁQUINAS E EQUIPAMENTOS</v>
          </cell>
          <cell r="AF2579">
            <v>329</v>
          </cell>
          <cell r="AG2579" t="str">
            <v>COMPOSIÇÕES AUXILIARES</v>
          </cell>
          <cell r="AH2579">
            <v>0</v>
          </cell>
          <cell r="AI2579">
            <v>0</v>
          </cell>
        </row>
        <row r="2580">
          <cell r="G2580">
            <v>73441</v>
          </cell>
          <cell r="H2580" t="str">
            <v>USINA DOSADORA/MIST AGREG CONCR C/SILO CIM P/50T (CP) INCL MAO-DE-OBRAP/ALIMENTACAO E OPER</v>
          </cell>
          <cell r="I2580" t="str">
            <v>H</v>
          </cell>
          <cell r="J2580">
            <v>182.71</v>
          </cell>
          <cell r="K2580" t="str">
            <v>INSUMO</v>
          </cell>
          <cell r="L2580">
            <v>13892</v>
          </cell>
          <cell r="M2580" t="str">
            <v>USINA DE CONCRETO FIXA CAP 80M3/H, CIBI ,  MODELO ASTRA 4 S/H1- SEM SILO</v>
          </cell>
          <cell r="N2580" t="str">
            <v>UN</v>
          </cell>
          <cell r="O2580">
            <v>1.83E-4</v>
          </cell>
          <cell r="P2580">
            <v>286489.15000000002</v>
          </cell>
          <cell r="Q2580">
            <v>52.42</v>
          </cell>
          <cell r="AD2580" t="str">
            <v>CHOR</v>
          </cell>
          <cell r="AE2580" t="str">
            <v>CUSTOS HORÁRIOS DE MÁQUINAS E EQUIPAMENTOS</v>
          </cell>
          <cell r="AF2580">
            <v>329</v>
          </cell>
          <cell r="AG2580" t="str">
            <v>COMPOSIÇÕES AUXILIARES</v>
          </cell>
          <cell r="AH2580">
            <v>0</v>
          </cell>
          <cell r="AI2580">
            <v>0</v>
          </cell>
        </row>
        <row r="2581">
          <cell r="G2581">
            <v>73443</v>
          </cell>
          <cell r="H2581" t="str">
            <v>CUSTO HORARIO C/MANUTENCAO - MOTONIVELADORA CATERPILLAR 120 G - 125 HP</v>
          </cell>
          <cell r="I2581" t="str">
            <v>H</v>
          </cell>
          <cell r="J2581">
            <v>36.97</v>
          </cell>
          <cell r="R2581">
            <v>0</v>
          </cell>
          <cell r="S2581">
            <v>0</v>
          </cell>
          <cell r="T2581">
            <v>0</v>
          </cell>
          <cell r="U2581">
            <v>0</v>
          </cell>
          <cell r="V2581">
            <v>36.97</v>
          </cell>
          <cell r="W2581">
            <v>100</v>
          </cell>
          <cell r="X2581">
            <v>0</v>
          </cell>
          <cell r="Y2581">
            <v>0</v>
          </cell>
          <cell r="Z2581">
            <v>0</v>
          </cell>
          <cell r="AA2581">
            <v>0</v>
          </cell>
          <cell r="AB2581" t="str">
            <v>CAIXA REFERENCIAL</v>
          </cell>
          <cell r="AD2581" t="str">
            <v>CHOR</v>
          </cell>
          <cell r="AE2581" t="str">
            <v>CUSTOS HORÁRIOS DE MÁQUINAS E EQUIPAMENTOS</v>
          </cell>
          <cell r="AF2581">
            <v>329</v>
          </cell>
          <cell r="AG2581" t="str">
            <v>COMPOSIÇÕES AUXILIARES</v>
          </cell>
          <cell r="AH2581">
            <v>0</v>
          </cell>
          <cell r="AI2581">
            <v>0</v>
          </cell>
        </row>
        <row r="2582">
          <cell r="G2582">
            <v>73443</v>
          </cell>
          <cell r="H2582" t="str">
            <v>CUSTO HORARIO C/MANUTENCAO - MOTONIVELADORA CATERPILLAR 120 G - 125 HP</v>
          </cell>
          <cell r="I2582" t="str">
            <v>H</v>
          </cell>
          <cell r="J2582">
            <v>36.97</v>
          </cell>
          <cell r="K2582" t="str">
            <v>INSUMO</v>
          </cell>
          <cell r="L2582">
            <v>4090</v>
          </cell>
          <cell r="M2582" t="str">
            <v>MOTONIVELADORA - POTÊNCIA 140HP PESO OPERACIONAL 12,5T</v>
          </cell>
          <cell r="N2582" t="str">
            <v>UN</v>
          </cell>
          <cell r="O2582">
            <v>5.9999999999999995E-5</v>
          </cell>
          <cell r="P2582">
            <v>616224.44999999995</v>
          </cell>
          <cell r="Q2582">
            <v>36.97</v>
          </cell>
          <cell r="AD2582" t="str">
            <v>CHOR</v>
          </cell>
          <cell r="AE2582" t="str">
            <v>CUSTOS HORÁRIOS DE MÁQUINAS E EQUIPAMENTOS</v>
          </cell>
          <cell r="AF2582">
            <v>329</v>
          </cell>
          <cell r="AG2582" t="str">
            <v>COMPOSIÇÕES AUXILIARES</v>
          </cell>
          <cell r="AH2582">
            <v>0</v>
          </cell>
          <cell r="AI2582">
            <v>0</v>
          </cell>
        </row>
        <row r="2583">
          <cell r="G2583">
            <v>73445</v>
          </cell>
          <cell r="H2583" t="str">
            <v>CAIACAO INT OU EXT SOBRE REVESTIMENTO LISO C/ADOCAO DE FIXADOR COM    COM DUAS DEMAOS</v>
          </cell>
          <cell r="I2583" t="str">
            <v>M2</v>
          </cell>
          <cell r="J2583">
            <v>4.51</v>
          </cell>
          <cell r="R2583">
            <v>4.37</v>
          </cell>
          <cell r="S2583">
            <v>97</v>
          </cell>
          <cell r="T2583">
            <v>0.13</v>
          </cell>
          <cell r="U2583">
            <v>2.99</v>
          </cell>
          <cell r="V2583">
            <v>0</v>
          </cell>
          <cell r="W2583">
            <v>0</v>
          </cell>
          <cell r="X2583">
            <v>0</v>
          </cell>
          <cell r="Y2583">
            <v>0</v>
          </cell>
          <cell r="Z2583">
            <v>0</v>
          </cell>
          <cell r="AA2583">
            <v>0</v>
          </cell>
          <cell r="AB2583" t="str">
            <v>CAIXA REFERENCIAL</v>
          </cell>
          <cell r="AD2583" t="str">
            <v>CHOR</v>
          </cell>
          <cell r="AE2583" t="str">
            <v>CUSTOS HORÁRIOS DE MÁQUINAS E EQUIPAMENTOS</v>
          </cell>
          <cell r="AF2583">
            <v>329</v>
          </cell>
          <cell r="AG2583" t="str">
            <v>COMPOSIÇÕES AUXILIARES</v>
          </cell>
          <cell r="AH2583">
            <v>0</v>
          </cell>
          <cell r="AI2583">
            <v>0</v>
          </cell>
        </row>
        <row r="2584">
          <cell r="G2584">
            <v>73445</v>
          </cell>
          <cell r="H2584" t="str">
            <v>CAIACAO INT OU EXT SOBRE REVESTIMENTO LISO C/ADOCAO DE FIXADOR COM    COM DUAS DEMAOS</v>
          </cell>
          <cell r="I2584" t="str">
            <v>M2</v>
          </cell>
          <cell r="J2584">
            <v>4.51</v>
          </cell>
          <cell r="K2584" t="str">
            <v>INSUMO</v>
          </cell>
          <cell r="L2584">
            <v>1107</v>
          </cell>
          <cell r="M2584" t="str">
            <v>CAL VIRGEM</v>
          </cell>
          <cell r="N2584" t="str">
            <v>KG</v>
          </cell>
          <cell r="O2584">
            <v>0.44</v>
          </cell>
          <cell r="P2584">
            <v>0.26</v>
          </cell>
          <cell r="Q2584">
            <v>0.11</v>
          </cell>
          <cell r="AD2584" t="str">
            <v>CHOR</v>
          </cell>
          <cell r="AE2584" t="str">
            <v>CUSTOS HORÁRIOS DE MÁQUINAS E EQUIPAMENTOS</v>
          </cell>
          <cell r="AF2584">
            <v>329</v>
          </cell>
          <cell r="AG2584" t="str">
            <v>COMPOSIÇÕES AUXILIARES</v>
          </cell>
          <cell r="AH2584">
            <v>0</v>
          </cell>
          <cell r="AI2584">
            <v>0</v>
          </cell>
        </row>
        <row r="2585">
          <cell r="G2585">
            <v>73445</v>
          </cell>
          <cell r="H2585" t="str">
            <v>CAIACAO INT OU EXT SOBRE REVESTIMENTO LISO C/ADOCAO DE FIXADOR COM    COM DUAS DEMAOS</v>
          </cell>
          <cell r="I2585" t="str">
            <v>M2</v>
          </cell>
          <cell r="J2585">
            <v>4.51</v>
          </cell>
          <cell r="K2585" t="str">
            <v>INSUMO</v>
          </cell>
          <cell r="L2585">
            <v>4783</v>
          </cell>
          <cell r="M2585" t="str">
            <v>PINTOR</v>
          </cell>
          <cell r="N2585" t="str">
            <v>H</v>
          </cell>
          <cell r="O2585">
            <v>0.315</v>
          </cell>
          <cell r="P2585">
            <v>11.39</v>
          </cell>
          <cell r="Q2585">
            <v>3.58</v>
          </cell>
          <cell r="AD2585" t="str">
            <v>CHOR</v>
          </cell>
          <cell r="AE2585" t="str">
            <v>CUSTOS HORÁRIOS DE MÁQUINAS E EQUIPAMENTOS</v>
          </cell>
          <cell r="AF2585">
            <v>329</v>
          </cell>
          <cell r="AG2585" t="str">
            <v>COMPOSIÇÕES AUXILIARES</v>
          </cell>
          <cell r="AH2585">
            <v>0</v>
          </cell>
          <cell r="AI2585">
            <v>0</v>
          </cell>
        </row>
        <row r="2586">
          <cell r="G2586">
            <v>73445</v>
          </cell>
          <cell r="H2586" t="str">
            <v>CAIACAO INT OU EXT SOBRE REVESTIMENTO LISO C/ADOCAO DE FIXADOR COM    COM DUAS DEMAOS</v>
          </cell>
          <cell r="I2586" t="str">
            <v>M2</v>
          </cell>
          <cell r="J2586">
            <v>4.51</v>
          </cell>
          <cell r="K2586" t="str">
            <v>INSUMO</v>
          </cell>
          <cell r="L2586">
            <v>6111</v>
          </cell>
          <cell r="M2586" t="str">
            <v>SERVENTE</v>
          </cell>
          <cell r="N2586" t="str">
            <v>H</v>
          </cell>
          <cell r="O2586">
            <v>0.105</v>
          </cell>
          <cell r="P2586">
            <v>7.44</v>
          </cell>
          <cell r="Q2586">
            <v>0.78</v>
          </cell>
          <cell r="AD2586" t="str">
            <v>CHOR</v>
          </cell>
          <cell r="AE2586" t="str">
            <v>CUSTOS HORÁRIOS DE MÁQUINAS E EQUIPAMENTOS</v>
          </cell>
          <cell r="AF2586">
            <v>329</v>
          </cell>
          <cell r="AG2586" t="str">
            <v>COMPOSIÇÕES AUXILIARES</v>
          </cell>
          <cell r="AH2586">
            <v>0</v>
          </cell>
          <cell r="AI2586">
            <v>0</v>
          </cell>
        </row>
        <row r="2587">
          <cell r="G2587">
            <v>73445</v>
          </cell>
          <cell r="H2587" t="str">
            <v>CAIACAO INT OU EXT SOBRE REVESTIMENTO LISO C/ADOCAO DE FIXADOR COM    COM DUAS DEMAOS</v>
          </cell>
          <cell r="I2587" t="str">
            <v>M2</v>
          </cell>
          <cell r="J2587">
            <v>4.51</v>
          </cell>
          <cell r="K2587" t="str">
            <v>INSUMO</v>
          </cell>
          <cell r="L2587">
            <v>11162</v>
          </cell>
          <cell r="M2587" t="str">
            <v>FIXADOR DE CAL TIPO GLOBOFIX OU EQUIV</v>
          </cell>
          <cell r="N2587" t="str">
            <v>UN</v>
          </cell>
          <cell r="O2587">
            <v>1.4999999999999999E-2</v>
          </cell>
          <cell r="P2587">
            <v>1.29</v>
          </cell>
          <cell r="Q2587">
            <v>0.01</v>
          </cell>
          <cell r="AD2587" t="str">
            <v>CHOR</v>
          </cell>
          <cell r="AE2587" t="str">
            <v>CUSTOS HORÁRIOS DE MÁQUINAS E EQUIPAMENTOS</v>
          </cell>
          <cell r="AF2587">
            <v>329</v>
          </cell>
          <cell r="AG2587" t="str">
            <v>COMPOSIÇÕES AUXILIARES</v>
          </cell>
          <cell r="AH2587">
            <v>0</v>
          </cell>
          <cell r="AI2587">
            <v>0</v>
          </cell>
        </row>
        <row r="2588">
          <cell r="G2588">
            <v>73446</v>
          </cell>
          <cell r="H2588" t="str">
            <v>PINTURA DE SUPERFICIE C/TINTA GRAFITE</v>
          </cell>
          <cell r="I2588" t="str">
            <v>M2</v>
          </cell>
          <cell r="J2588">
            <v>11.53</v>
          </cell>
          <cell r="R2588">
            <v>8.32</v>
          </cell>
          <cell r="S2588">
            <v>72.2</v>
          </cell>
          <cell r="T2588">
            <v>3.2</v>
          </cell>
          <cell r="U2588">
            <v>27.79</v>
          </cell>
          <cell r="V2588">
            <v>0</v>
          </cell>
          <cell r="W2588">
            <v>0</v>
          </cell>
          <cell r="X2588">
            <v>0</v>
          </cell>
          <cell r="Y2588">
            <v>0</v>
          </cell>
          <cell r="Z2588">
            <v>0</v>
          </cell>
          <cell r="AA2588">
            <v>0</v>
          </cell>
          <cell r="AB2588" t="str">
            <v>CAIXA REFERENCIAL</v>
          </cell>
          <cell r="AD2588" t="str">
            <v>CHOR</v>
          </cell>
          <cell r="AE2588" t="str">
            <v>CUSTOS HORÁRIOS DE MÁQUINAS E EQUIPAMENTOS</v>
          </cell>
          <cell r="AF2588">
            <v>329</v>
          </cell>
          <cell r="AG2588" t="str">
            <v>COMPOSIÇÕES AUXILIARES</v>
          </cell>
          <cell r="AH2588">
            <v>0</v>
          </cell>
          <cell r="AI2588">
            <v>0</v>
          </cell>
        </row>
        <row r="2589">
          <cell r="G2589">
            <v>73446</v>
          </cell>
          <cell r="H2589" t="str">
            <v>PINTURA DE SUPERFICIE C/TINTA GRAFITE</v>
          </cell>
          <cell r="I2589" t="str">
            <v>M2</v>
          </cell>
          <cell r="J2589">
            <v>11.53</v>
          </cell>
          <cell r="K2589" t="str">
            <v>INSUMO</v>
          </cell>
          <cell r="L2589">
            <v>3768</v>
          </cell>
          <cell r="M2589" t="str">
            <v>LIXA P/ FERRO</v>
          </cell>
          <cell r="N2589" t="str">
            <v>UN</v>
          </cell>
          <cell r="O2589">
            <v>0.12</v>
          </cell>
          <cell r="P2589">
            <v>2.2400000000000002</v>
          </cell>
          <cell r="Q2589">
            <v>0.26</v>
          </cell>
          <cell r="AD2589" t="str">
            <v>CHOR</v>
          </cell>
          <cell r="AE2589" t="str">
            <v>CUSTOS HORÁRIOS DE MÁQUINAS E EQUIPAMENTOS</v>
          </cell>
          <cell r="AF2589">
            <v>329</v>
          </cell>
          <cell r="AG2589" t="str">
            <v>COMPOSIÇÕES AUXILIARES</v>
          </cell>
          <cell r="AH2589">
            <v>0</v>
          </cell>
          <cell r="AI2589">
            <v>0</v>
          </cell>
        </row>
        <row r="2590">
          <cell r="G2590">
            <v>73446</v>
          </cell>
          <cell r="H2590" t="str">
            <v>PINTURA DE SUPERFICIE C/TINTA GRAFITE</v>
          </cell>
          <cell r="I2590" t="str">
            <v>M2</v>
          </cell>
          <cell r="J2590">
            <v>11.53</v>
          </cell>
          <cell r="K2590" t="str">
            <v>INSUMO</v>
          </cell>
          <cell r="L2590">
            <v>4783</v>
          </cell>
          <cell r="M2590" t="str">
            <v>PINTOR</v>
          </cell>
          <cell r="N2590" t="str">
            <v>H</v>
          </cell>
          <cell r="O2590">
            <v>0.6</v>
          </cell>
          <cell r="P2590">
            <v>11.39</v>
          </cell>
          <cell r="Q2590">
            <v>6.83</v>
          </cell>
          <cell r="AD2590" t="str">
            <v>CHOR</v>
          </cell>
          <cell r="AE2590" t="str">
            <v>CUSTOS HORÁRIOS DE MÁQUINAS E EQUIPAMENTOS</v>
          </cell>
          <cell r="AF2590">
            <v>329</v>
          </cell>
          <cell r="AG2590" t="str">
            <v>COMPOSIÇÕES AUXILIARES</v>
          </cell>
          <cell r="AH2590">
            <v>0</v>
          </cell>
          <cell r="AI2590">
            <v>0</v>
          </cell>
        </row>
        <row r="2591">
          <cell r="G2591">
            <v>73446</v>
          </cell>
          <cell r="H2591" t="str">
            <v>PINTURA DE SUPERFICIE C/TINTA GRAFITE</v>
          </cell>
          <cell r="I2591" t="str">
            <v>M2</v>
          </cell>
          <cell r="J2591">
            <v>11.53</v>
          </cell>
          <cell r="K2591" t="str">
            <v>INSUMO</v>
          </cell>
          <cell r="L2591">
            <v>6111</v>
          </cell>
          <cell r="M2591" t="str">
            <v>SERVENTE</v>
          </cell>
          <cell r="N2591" t="str">
            <v>H</v>
          </cell>
          <cell r="O2591">
            <v>0.2</v>
          </cell>
          <cell r="P2591">
            <v>7.44</v>
          </cell>
          <cell r="Q2591">
            <v>1.48</v>
          </cell>
          <cell r="AD2591" t="str">
            <v>CHOR</v>
          </cell>
          <cell r="AE2591" t="str">
            <v>CUSTOS HORÁRIOS DE MÁQUINAS E EQUIPAMENTOS</v>
          </cell>
          <cell r="AF2591">
            <v>329</v>
          </cell>
          <cell r="AG2591" t="str">
            <v>COMPOSIÇÕES AUXILIARES</v>
          </cell>
          <cell r="AH2591">
            <v>0</v>
          </cell>
          <cell r="AI2591">
            <v>0</v>
          </cell>
        </row>
        <row r="2592">
          <cell r="G2592">
            <v>73446</v>
          </cell>
          <cell r="H2592" t="str">
            <v>PINTURA DE SUPERFICIE C/TINTA GRAFITE</v>
          </cell>
          <cell r="I2592" t="str">
            <v>M2</v>
          </cell>
          <cell r="J2592">
            <v>11.53</v>
          </cell>
          <cell r="K2592" t="str">
            <v>INSUMO</v>
          </cell>
          <cell r="L2592">
            <v>7293</v>
          </cell>
          <cell r="M2592" t="str">
            <v>TINTA GRAFITE ESMALTE PROTETORA DE SUPERFICIE METALICA</v>
          </cell>
          <cell r="N2592" t="str">
            <v>L</v>
          </cell>
          <cell r="O2592">
            <v>0.13</v>
          </cell>
          <cell r="P2592">
            <v>22.58</v>
          </cell>
          <cell r="Q2592">
            <v>2.93</v>
          </cell>
          <cell r="AD2592" t="str">
            <v>CHOR</v>
          </cell>
          <cell r="AE2592" t="str">
            <v>CUSTOS HORÁRIOS DE MÁQUINAS E EQUIPAMENTOS</v>
          </cell>
          <cell r="AF2592">
            <v>329</v>
          </cell>
          <cell r="AG2592" t="str">
            <v>COMPOSIÇÕES AUXILIARES</v>
          </cell>
          <cell r="AH2592">
            <v>0</v>
          </cell>
          <cell r="AI2592">
            <v>0</v>
          </cell>
        </row>
        <row r="2593">
          <cell r="G2593">
            <v>73447</v>
          </cell>
          <cell r="H2593" t="str">
            <v>ESCAVACAO MANUAL DE VALAS EM TERRA COMPACTA, PROF. 2 M &lt; H &lt;= 3 M</v>
          </cell>
          <cell r="I2593" t="str">
            <v>M3</v>
          </cell>
          <cell r="J2593">
            <v>25.7</v>
          </cell>
          <cell r="R2593">
            <v>25.69</v>
          </cell>
          <cell r="S2593">
            <v>100</v>
          </cell>
          <cell r="T2593">
            <v>0</v>
          </cell>
          <cell r="U2593">
            <v>0</v>
          </cell>
          <cell r="V2593">
            <v>0</v>
          </cell>
          <cell r="W2593">
            <v>0</v>
          </cell>
          <cell r="X2593">
            <v>0</v>
          </cell>
          <cell r="Y2593">
            <v>0</v>
          </cell>
          <cell r="Z2593">
            <v>0</v>
          </cell>
          <cell r="AA2593">
            <v>0</v>
          </cell>
          <cell r="AB2593" t="str">
            <v>CAIXA REFERENCIAL</v>
          </cell>
          <cell r="AD2593" t="str">
            <v>CHOR</v>
          </cell>
          <cell r="AE2593" t="str">
            <v>CUSTOS HORÁRIOS DE MÁQUINAS E EQUIPAMENTOS</v>
          </cell>
          <cell r="AF2593">
            <v>329</v>
          </cell>
          <cell r="AG2593" t="str">
            <v>COMPOSIÇÕES AUXILIARES</v>
          </cell>
          <cell r="AH2593">
            <v>0</v>
          </cell>
          <cell r="AI2593">
            <v>0</v>
          </cell>
        </row>
        <row r="2594">
          <cell r="G2594">
            <v>73447</v>
          </cell>
          <cell r="H2594" t="str">
            <v>ESCAVACAO MANUAL DE VALAS EM TERRA COMPACTA, PROF. 2 M &lt; H &lt;= 3 M</v>
          </cell>
          <cell r="I2594" t="str">
            <v>M3</v>
          </cell>
          <cell r="J2594">
            <v>25.7</v>
          </cell>
          <cell r="K2594" t="str">
            <v>INSUMO</v>
          </cell>
          <cell r="L2594">
            <v>6111</v>
          </cell>
          <cell r="M2594" t="str">
            <v>SERVENTE</v>
          </cell>
          <cell r="N2594" t="str">
            <v>H</v>
          </cell>
          <cell r="O2594">
            <v>3.45</v>
          </cell>
          <cell r="P2594">
            <v>7.44</v>
          </cell>
          <cell r="Q2594">
            <v>25.69</v>
          </cell>
          <cell r="AD2594" t="str">
            <v>CHOR</v>
          </cell>
          <cell r="AE2594" t="str">
            <v>CUSTOS HORÁRIOS DE MÁQUINAS E EQUIPAMENTOS</v>
          </cell>
          <cell r="AF2594">
            <v>329</v>
          </cell>
          <cell r="AG2594" t="str">
            <v>COMPOSIÇÕES AUXILIARES</v>
          </cell>
          <cell r="AH2594">
            <v>0</v>
          </cell>
          <cell r="AI2594">
            <v>0</v>
          </cell>
        </row>
        <row r="2595">
          <cell r="G2595">
            <v>73448</v>
          </cell>
          <cell r="H2595" t="str">
            <v>BOMBA C/MOTOR A GASOLINA AUTOESCORVANTE PARA AGUA SUJA - 3/4 HP       MANUTENCAO</v>
          </cell>
          <cell r="I2595" t="str">
            <v>H</v>
          </cell>
          <cell r="J2595">
            <v>0.11</v>
          </cell>
          <cell r="R2595">
            <v>0</v>
          </cell>
          <cell r="S2595">
            <v>0</v>
          </cell>
          <cell r="T2595">
            <v>0</v>
          </cell>
          <cell r="U2595">
            <v>0</v>
          </cell>
          <cell r="V2595">
            <v>0.11</v>
          </cell>
          <cell r="W2595">
            <v>100</v>
          </cell>
          <cell r="X2595">
            <v>0</v>
          </cell>
          <cell r="Y2595">
            <v>0</v>
          </cell>
          <cell r="Z2595">
            <v>0</v>
          </cell>
          <cell r="AA2595">
            <v>0</v>
          </cell>
          <cell r="AB2595" t="str">
            <v>CAIXA REFERENCIAL</v>
          </cell>
          <cell r="AD2595" t="str">
            <v>CHOR</v>
          </cell>
          <cell r="AE2595" t="str">
            <v>CUSTOS HORÁRIOS DE MÁQUINAS E EQUIPAMENTOS</v>
          </cell>
          <cell r="AF2595">
            <v>329</v>
          </cell>
          <cell r="AG2595" t="str">
            <v>COMPOSIÇÕES AUXILIARES</v>
          </cell>
          <cell r="AH2595">
            <v>0</v>
          </cell>
          <cell r="AI2595">
            <v>0</v>
          </cell>
        </row>
        <row r="2596">
          <cell r="G2596">
            <v>73448</v>
          </cell>
          <cell r="H2596" t="str">
            <v>BOMBA C/MOTOR A GASOLINA AUTOESCORVANTE PARA AGUA SUJA - 3/4 HP       MANUTENCAO</v>
          </cell>
          <cell r="I2596" t="str">
            <v>H</v>
          </cell>
          <cell r="J2596">
            <v>0.11</v>
          </cell>
          <cell r="K2596" t="str">
            <v>INSUMO</v>
          </cell>
          <cell r="L2596">
            <v>719</v>
          </cell>
          <cell r="M2596" t="str">
            <v>MOTOBOMBA CENTRIFUGA BOCAIS 1 1/2" X 1" A GASOLINA 3,5CV MARC A BRANCO MOD. 715 HM/Q = 6M/16,8M3/H A 38M/6,6M 3/H**CAIXA**"</v>
          </cell>
          <cell r="N2596" t="str">
            <v>UN</v>
          </cell>
          <cell r="O2596">
            <v>8.3299999999999992E-5</v>
          </cell>
          <cell r="P2596">
            <v>1336.74</v>
          </cell>
          <cell r="Q2596">
            <v>0.11</v>
          </cell>
          <cell r="AD2596" t="str">
            <v>CHOR</v>
          </cell>
          <cell r="AE2596" t="str">
            <v>CUSTOS HORÁRIOS DE MÁQUINAS E EQUIPAMENTOS</v>
          </cell>
          <cell r="AF2596">
            <v>329</v>
          </cell>
          <cell r="AG2596" t="str">
            <v>COMPOSIÇÕES AUXILIARES</v>
          </cell>
          <cell r="AH2596">
            <v>0</v>
          </cell>
          <cell r="AI2596">
            <v>0</v>
          </cell>
        </row>
        <row r="2597">
          <cell r="G2597">
            <v>73450</v>
          </cell>
          <cell r="H2597" t="str">
            <v>CUSTO HORARIO IMPRODUTIVO DIURNO - MARTELETE OU ROMPEDOR ATLAS COPCO - TEX 31</v>
          </cell>
          <cell r="I2597" t="str">
            <v>CHI</v>
          </cell>
          <cell r="J2597">
            <v>11.03</v>
          </cell>
          <cell r="R2597">
            <v>10.15</v>
          </cell>
          <cell r="S2597">
            <v>92.07</v>
          </cell>
          <cell r="T2597">
            <v>0</v>
          </cell>
          <cell r="U2597">
            <v>0</v>
          </cell>
          <cell r="V2597">
            <v>0.87</v>
          </cell>
          <cell r="W2597">
            <v>7.92</v>
          </cell>
          <cell r="X2597">
            <v>0</v>
          </cell>
          <cell r="Y2597">
            <v>0</v>
          </cell>
          <cell r="Z2597">
            <v>0</v>
          </cell>
          <cell r="AA2597">
            <v>0</v>
          </cell>
          <cell r="AB2597" t="str">
            <v>CAIXA REFERENCIAL</v>
          </cell>
          <cell r="AD2597" t="str">
            <v>CHOR</v>
          </cell>
          <cell r="AE2597" t="str">
            <v>CUSTOS HORÁRIOS DE MÁQUINAS E EQUIPAMENTOS</v>
          </cell>
          <cell r="AF2597">
            <v>329</v>
          </cell>
          <cell r="AG2597" t="str">
            <v>COMPOSIÇÕES AUXILIARES</v>
          </cell>
          <cell r="AH2597">
            <v>0</v>
          </cell>
          <cell r="AI2597">
            <v>0</v>
          </cell>
        </row>
        <row r="2598">
          <cell r="G2598">
            <v>73450</v>
          </cell>
          <cell r="H2598" t="str">
            <v>CUSTO HORARIO IMPRODUTIVO DIURNO - MARTELETE OU ROMPEDOR ATLAS COPCO - TEX 31</v>
          </cell>
          <cell r="I2598" t="str">
            <v>CHI</v>
          </cell>
          <cell r="J2598">
            <v>11.03</v>
          </cell>
          <cell r="K2598" t="str">
            <v>COMPOSICAO</v>
          </cell>
          <cell r="L2598">
            <v>73327</v>
          </cell>
          <cell r="M2598" t="str">
            <v>CUSTO HORARIO COM MAO-DE-OBRA NA OPERACAO DIURNA - MARTELETE OU ROMPE-DOR ATLAS COPCO - TEX 31</v>
          </cell>
          <cell r="N2598" t="str">
            <v>H</v>
          </cell>
          <cell r="O2598">
            <v>1</v>
          </cell>
          <cell r="P2598">
            <v>10.15</v>
          </cell>
          <cell r="Q2598">
            <v>10.15</v>
          </cell>
          <cell r="AD2598" t="str">
            <v>CHOR</v>
          </cell>
          <cell r="AE2598" t="str">
            <v>CUSTOS HORÁRIOS DE MÁQUINAS E EQUIPAMENTOS</v>
          </cell>
          <cell r="AF2598">
            <v>329</v>
          </cell>
          <cell r="AG2598" t="str">
            <v>COMPOSIÇÕES AUXILIARES</v>
          </cell>
          <cell r="AH2598">
            <v>0</v>
          </cell>
          <cell r="AI2598">
            <v>0</v>
          </cell>
        </row>
        <row r="2599">
          <cell r="G2599">
            <v>73450</v>
          </cell>
          <cell r="H2599" t="str">
            <v>CUSTO HORARIO IMPRODUTIVO DIURNO - MARTELETE OU ROMPEDOR ATLAS COPCO - TEX 31</v>
          </cell>
          <cell r="I2599" t="str">
            <v>CHI</v>
          </cell>
          <cell r="J2599">
            <v>11.03</v>
          </cell>
          <cell r="K2599" t="str">
            <v>COMPOSICAO</v>
          </cell>
          <cell r="L2599">
            <v>73337</v>
          </cell>
          <cell r="M2599" t="str">
            <v>CUSTO HORARIO COM DEPRECIACAO E JUROS - MARTELETE OU ROMPEDOR ATLAS COPCO - TEX 31</v>
          </cell>
          <cell r="N2599" t="str">
            <v>H</v>
          </cell>
          <cell r="O2599">
            <v>1</v>
          </cell>
          <cell r="P2599">
            <v>0.87</v>
          </cell>
          <cell r="Q2599">
            <v>0.87</v>
          </cell>
          <cell r="AD2599" t="str">
            <v>CHOR</v>
          </cell>
          <cell r="AE2599" t="str">
            <v>CUSTOS HORÁRIOS DE MÁQUINAS E EQUIPAMENTOS</v>
          </cell>
          <cell r="AF2599">
            <v>329</v>
          </cell>
          <cell r="AG2599" t="str">
            <v>COMPOSIÇÕES AUXILIARES</v>
          </cell>
          <cell r="AH2599">
            <v>0</v>
          </cell>
          <cell r="AI2599">
            <v>0</v>
          </cell>
        </row>
        <row r="2600">
          <cell r="G2600">
            <v>73451</v>
          </cell>
          <cell r="H2600" t="str">
            <v>TRATOR ESTEIRAS DIESEL APROX 200CV C/LAMINA 2500KG (CUSTO PRODUTIVO) INCL OPERADOR</v>
          </cell>
          <cell r="I2600" t="str">
            <v>H</v>
          </cell>
          <cell r="J2600">
            <v>237.38</v>
          </cell>
          <cell r="R2600">
            <v>13.76</v>
          </cell>
          <cell r="S2600">
            <v>5.79</v>
          </cell>
          <cell r="T2600">
            <v>48.28</v>
          </cell>
          <cell r="U2600">
            <v>20.34</v>
          </cell>
          <cell r="V2600">
            <v>175.33</v>
          </cell>
          <cell r="W2600">
            <v>73.86</v>
          </cell>
          <cell r="X2600">
            <v>0</v>
          </cell>
          <cell r="Y2600">
            <v>0</v>
          </cell>
          <cell r="Z2600">
            <v>0</v>
          </cell>
          <cell r="AA2600">
            <v>0</v>
          </cell>
          <cell r="AB2600" t="str">
            <v>CAIXA REFERENCIAL</v>
          </cell>
          <cell r="AD2600" t="str">
            <v>CHOR</v>
          </cell>
          <cell r="AE2600" t="str">
            <v>CUSTOS HORÁRIOS DE MÁQUINAS E EQUIPAMENTOS</v>
          </cell>
          <cell r="AF2600">
            <v>329</v>
          </cell>
          <cell r="AG2600" t="str">
            <v>COMPOSIÇÕES AUXILIARES</v>
          </cell>
          <cell r="AH2600">
            <v>0</v>
          </cell>
          <cell r="AI2600">
            <v>0</v>
          </cell>
        </row>
        <row r="2601">
          <cell r="G2601">
            <v>73451</v>
          </cell>
          <cell r="H2601" t="str">
            <v>TRATOR ESTEIRAS DIESEL APROX 200CV C/LAMINA 2500KG (CUSTO PRODUTIVO) INCL OPERADOR</v>
          </cell>
          <cell r="I2601" t="str">
            <v>H</v>
          </cell>
          <cell r="J2601">
            <v>237.38</v>
          </cell>
          <cell r="K2601" t="str">
            <v>INSUMO</v>
          </cell>
          <cell r="L2601">
            <v>4221</v>
          </cell>
          <cell r="M2601" t="str">
            <v>OLEO DIESEL COMBUSTIVEL COMUM</v>
          </cell>
          <cell r="N2601" t="str">
            <v>L</v>
          </cell>
          <cell r="O2601">
            <v>18.8</v>
          </cell>
          <cell r="P2601">
            <v>2.3199999999999998</v>
          </cell>
          <cell r="Q2601">
            <v>43.61</v>
          </cell>
          <cell r="AD2601" t="str">
            <v>CHOR</v>
          </cell>
          <cell r="AE2601" t="str">
            <v>CUSTOS HORÁRIOS DE MÁQUINAS E EQUIPAMENTOS</v>
          </cell>
          <cell r="AF2601">
            <v>329</v>
          </cell>
          <cell r="AG2601" t="str">
            <v>COMPOSIÇÕES AUXILIARES</v>
          </cell>
          <cell r="AH2601">
            <v>0</v>
          </cell>
          <cell r="AI2601">
            <v>0</v>
          </cell>
        </row>
        <row r="2602">
          <cell r="G2602">
            <v>73451</v>
          </cell>
          <cell r="H2602" t="str">
            <v>TRATOR ESTEIRAS DIESEL APROX 200CV C/LAMINA 2500KG (CUSTO PRODUTIVO) INCL OPERADOR</v>
          </cell>
          <cell r="I2602" t="str">
            <v>H</v>
          </cell>
          <cell r="J2602">
            <v>237.38</v>
          </cell>
          <cell r="K2602" t="str">
            <v>INSUMO</v>
          </cell>
          <cell r="L2602">
            <v>4227</v>
          </cell>
          <cell r="M2602" t="str">
            <v>ÓLEO LUBRIFICANTE PARA MOTORES DE EQUIPAMENTOS PESADOS (CAMINHÕES, TRATORES, RETROS E ETC...)</v>
          </cell>
          <cell r="N2602" t="str">
            <v>L</v>
          </cell>
          <cell r="O2602">
            <v>0.27999999999999997</v>
          </cell>
          <cell r="P2602">
            <v>10.43</v>
          </cell>
          <cell r="Q2602">
            <v>2.92</v>
          </cell>
          <cell r="AD2602" t="str">
            <v>CHOR</v>
          </cell>
          <cell r="AE2602" t="str">
            <v>CUSTOS HORÁRIOS DE MÁQUINAS E EQUIPAMENTOS</v>
          </cell>
          <cell r="AF2602">
            <v>329</v>
          </cell>
          <cell r="AG2602" t="str">
            <v>COMPOSIÇÕES AUXILIARES</v>
          </cell>
          <cell r="AH2602">
            <v>0</v>
          </cell>
          <cell r="AI2602">
            <v>0</v>
          </cell>
        </row>
        <row r="2603">
          <cell r="G2603">
            <v>73451</v>
          </cell>
          <cell r="H2603" t="str">
            <v>TRATOR ESTEIRAS DIESEL APROX 200CV C/LAMINA 2500KG (CUSTO PRODUTIVO) INCL OPERADOR</v>
          </cell>
          <cell r="I2603" t="str">
            <v>H</v>
          </cell>
          <cell r="J2603">
            <v>237.38</v>
          </cell>
          <cell r="K2603" t="str">
            <v>INSUMO</v>
          </cell>
          <cell r="L2603">
            <v>4229</v>
          </cell>
          <cell r="M2603" t="str">
            <v>GRAXA LUBRIFICANTE</v>
          </cell>
          <cell r="N2603" t="str">
            <v>KG</v>
          </cell>
          <cell r="O2603">
            <v>0.13999999999999999</v>
          </cell>
          <cell r="P2603">
            <v>12.49</v>
          </cell>
          <cell r="Q2603">
            <v>1.74</v>
          </cell>
          <cell r="AD2603" t="str">
            <v>CHOR</v>
          </cell>
          <cell r="AE2603" t="str">
            <v>CUSTOS HORÁRIOS DE MÁQUINAS E EQUIPAMENTOS</v>
          </cell>
          <cell r="AF2603">
            <v>329</v>
          </cell>
          <cell r="AG2603" t="str">
            <v>COMPOSIÇÕES AUXILIARES</v>
          </cell>
          <cell r="AH2603">
            <v>0</v>
          </cell>
          <cell r="AI2603">
            <v>0</v>
          </cell>
        </row>
        <row r="2604">
          <cell r="G2604">
            <v>73451</v>
          </cell>
          <cell r="H2604" t="str">
            <v>TRATOR ESTEIRAS DIESEL APROX 200CV C/LAMINA 2500KG (CUSTO PRODUTIVO) INCL OPERADOR</v>
          </cell>
          <cell r="I2604" t="str">
            <v>H</v>
          </cell>
          <cell r="J2604">
            <v>237.38</v>
          </cell>
          <cell r="K2604" t="str">
            <v>INSUMO</v>
          </cell>
          <cell r="L2604">
            <v>4230</v>
          </cell>
          <cell r="M2604" t="str">
            <v>OPERADOR DE MAQUINAS E EQUIPAMENTOS</v>
          </cell>
          <cell r="N2604" t="str">
            <v>H</v>
          </cell>
          <cell r="O2604">
            <v>1</v>
          </cell>
          <cell r="P2604">
            <v>13.76</v>
          </cell>
          <cell r="Q2604">
            <v>13.76</v>
          </cell>
          <cell r="AD2604" t="str">
            <v>CHOR</v>
          </cell>
          <cell r="AE2604" t="str">
            <v>CUSTOS HORÁRIOS DE MÁQUINAS E EQUIPAMENTOS</v>
          </cell>
          <cell r="AF2604">
            <v>329</v>
          </cell>
          <cell r="AG2604" t="str">
            <v>COMPOSIÇÕES AUXILIARES</v>
          </cell>
          <cell r="AH2604">
            <v>0</v>
          </cell>
          <cell r="AI2604">
            <v>0</v>
          </cell>
        </row>
        <row r="2605">
          <cell r="G2605">
            <v>73451</v>
          </cell>
          <cell r="H2605" t="str">
            <v>TRATOR ESTEIRAS DIESEL APROX 200CV C/LAMINA 2500KG (CUSTO PRODUTIVO) INCL OPERADOR</v>
          </cell>
          <cell r="I2605" t="str">
            <v>H</v>
          </cell>
          <cell r="J2605">
            <v>237.38</v>
          </cell>
          <cell r="K2605" t="str">
            <v>INSUMO</v>
          </cell>
          <cell r="L2605">
            <v>13627</v>
          </cell>
          <cell r="M2605" t="str">
            <v>TRATOR DE ESTEIRAS CATERPILLAR D6M, 140HP, PESO OPERACIONAL 15,5T,    **CAIXA**</v>
          </cell>
          <cell r="N2605" t="str">
            <v>UN</v>
          </cell>
          <cell r="O2605">
            <v>2.1599999999999999E-4</v>
          </cell>
          <cell r="P2605">
            <v>811717.46</v>
          </cell>
          <cell r="Q2605">
            <v>175.33</v>
          </cell>
          <cell r="AD2605" t="str">
            <v>CHOR</v>
          </cell>
          <cell r="AE2605" t="str">
            <v>CUSTOS HORÁRIOS DE MÁQUINAS E EQUIPAMENTOS</v>
          </cell>
          <cell r="AF2605">
            <v>329</v>
          </cell>
          <cell r="AG2605" t="str">
            <v>COMPOSIÇÕES AUXILIARES</v>
          </cell>
          <cell r="AH2605">
            <v>0</v>
          </cell>
          <cell r="AI2605">
            <v>0</v>
          </cell>
        </row>
        <row r="2606">
          <cell r="G2606">
            <v>73452</v>
          </cell>
          <cell r="H2606" t="str">
            <v>MOTONIVELADORA MOTOR DIESEL 125CV INCL OPERADOR (CP)</v>
          </cell>
          <cell r="I2606" t="str">
            <v>H</v>
          </cell>
          <cell r="J2606">
            <v>187.37</v>
          </cell>
          <cell r="R2606">
            <v>13.76</v>
          </cell>
          <cell r="S2606">
            <v>7.34</v>
          </cell>
          <cell r="T2606">
            <v>52.82</v>
          </cell>
          <cell r="U2606">
            <v>28.19</v>
          </cell>
          <cell r="V2606">
            <v>120.77</v>
          </cell>
          <cell r="W2606">
            <v>64.459999999999994</v>
          </cell>
          <cell r="X2606">
            <v>0</v>
          </cell>
          <cell r="Y2606">
            <v>0</v>
          </cell>
          <cell r="Z2606">
            <v>0</v>
          </cell>
          <cell r="AA2606">
            <v>0</v>
          </cell>
          <cell r="AB2606" t="str">
            <v>CAIXA REFERENCIAL</v>
          </cell>
          <cell r="AD2606" t="str">
            <v>CHOR</v>
          </cell>
          <cell r="AE2606" t="str">
            <v>CUSTOS HORÁRIOS DE MÁQUINAS E EQUIPAMENTOS</v>
          </cell>
          <cell r="AF2606">
            <v>329</v>
          </cell>
          <cell r="AG2606" t="str">
            <v>COMPOSIÇÕES AUXILIARES</v>
          </cell>
          <cell r="AH2606">
            <v>0</v>
          </cell>
          <cell r="AI2606">
            <v>0</v>
          </cell>
        </row>
        <row r="2607">
          <cell r="G2607">
            <v>73452</v>
          </cell>
          <cell r="H2607" t="str">
            <v>MOTONIVELADORA MOTOR DIESEL 125CV INCL OPERADOR (CP)</v>
          </cell>
          <cell r="I2607" t="str">
            <v>H</v>
          </cell>
          <cell r="J2607">
            <v>187.37</v>
          </cell>
          <cell r="K2607" t="str">
            <v>INSUMO</v>
          </cell>
          <cell r="L2607">
            <v>4090</v>
          </cell>
          <cell r="M2607" t="str">
            <v>MOTONIVELADORA - POTÊNCIA 140HP PESO OPERACIONAL 12,5T</v>
          </cell>
          <cell r="N2607" t="str">
            <v>UN</v>
          </cell>
          <cell r="O2607">
            <v>1.9599999999999999E-4</v>
          </cell>
          <cell r="P2607">
            <v>616224.44999999995</v>
          </cell>
          <cell r="Q2607">
            <v>120.77</v>
          </cell>
          <cell r="AD2607" t="str">
            <v>CHOR</v>
          </cell>
          <cell r="AE2607" t="str">
            <v>CUSTOS HORÁRIOS DE MÁQUINAS E EQUIPAMENTOS</v>
          </cell>
          <cell r="AF2607">
            <v>329</v>
          </cell>
          <cell r="AG2607" t="str">
            <v>COMPOSIÇÕES AUXILIARES</v>
          </cell>
          <cell r="AH2607">
            <v>0</v>
          </cell>
          <cell r="AI2607">
            <v>0</v>
          </cell>
        </row>
        <row r="2608">
          <cell r="G2608">
            <v>73452</v>
          </cell>
          <cell r="H2608" t="str">
            <v>MOTONIVELADORA MOTOR DIESEL 125CV INCL OPERADOR (CP)</v>
          </cell>
          <cell r="I2608" t="str">
            <v>H</v>
          </cell>
          <cell r="J2608">
            <v>187.37</v>
          </cell>
          <cell r="K2608" t="str">
            <v>INSUMO</v>
          </cell>
          <cell r="L2608">
            <v>4221</v>
          </cell>
          <cell r="M2608" t="str">
            <v>OLEO DIESEL COMBUSTIVEL COMUM</v>
          </cell>
          <cell r="N2608" t="str">
            <v>L</v>
          </cell>
          <cell r="O2608">
            <v>18</v>
          </cell>
          <cell r="P2608">
            <v>2.3199999999999998</v>
          </cell>
          <cell r="Q2608">
            <v>41.76</v>
          </cell>
          <cell r="AD2608" t="str">
            <v>CHOR</v>
          </cell>
          <cell r="AE2608" t="str">
            <v>CUSTOS HORÁRIOS DE MÁQUINAS E EQUIPAMENTOS</v>
          </cell>
          <cell r="AF2608">
            <v>329</v>
          </cell>
          <cell r="AG2608" t="str">
            <v>COMPOSIÇÕES AUXILIARES</v>
          </cell>
          <cell r="AH2608">
            <v>0</v>
          </cell>
          <cell r="AI2608">
            <v>0</v>
          </cell>
        </row>
        <row r="2609">
          <cell r="G2609">
            <v>73452</v>
          </cell>
          <cell r="H2609" t="str">
            <v>MOTONIVELADORA MOTOR DIESEL 125CV INCL OPERADOR (CP)</v>
          </cell>
          <cell r="I2609" t="str">
            <v>H</v>
          </cell>
          <cell r="J2609">
            <v>187.37</v>
          </cell>
          <cell r="K2609" t="str">
            <v>INSUMO</v>
          </cell>
          <cell r="L2609">
            <v>4227</v>
          </cell>
          <cell r="M2609" t="str">
            <v>ÓLEO LUBRIFICANTE PARA MOTORES DE EQUIPAMENTOS PESADOS (CAMINHÕES, TRATORES, RETROS E ETC...)</v>
          </cell>
          <cell r="N2609" t="str">
            <v>L</v>
          </cell>
          <cell r="O2609">
            <v>0.25</v>
          </cell>
          <cell r="P2609">
            <v>10.43</v>
          </cell>
          <cell r="Q2609">
            <v>2.6</v>
          </cell>
          <cell r="AD2609" t="str">
            <v>CHOR</v>
          </cell>
          <cell r="AE2609" t="str">
            <v>CUSTOS HORÁRIOS DE MÁQUINAS E EQUIPAMENTOS</v>
          </cell>
          <cell r="AF2609">
            <v>329</v>
          </cell>
          <cell r="AG2609" t="str">
            <v>COMPOSIÇÕES AUXILIARES</v>
          </cell>
          <cell r="AH2609">
            <v>0</v>
          </cell>
          <cell r="AI2609">
            <v>0</v>
          </cell>
        </row>
        <row r="2610">
          <cell r="G2610">
            <v>73452</v>
          </cell>
          <cell r="H2610" t="str">
            <v>MOTONIVELADORA MOTOR DIESEL 125CV INCL OPERADOR (CP)</v>
          </cell>
          <cell r="I2610" t="str">
            <v>H</v>
          </cell>
          <cell r="J2610">
            <v>187.37</v>
          </cell>
          <cell r="K2610" t="str">
            <v>INSUMO</v>
          </cell>
          <cell r="L2610">
            <v>4229</v>
          </cell>
          <cell r="M2610" t="str">
            <v>GRAXA LUBRIFICANTE</v>
          </cell>
          <cell r="N2610" t="str">
            <v>KG</v>
          </cell>
          <cell r="O2610">
            <v>0.125</v>
          </cell>
          <cell r="P2610">
            <v>12.49</v>
          </cell>
          <cell r="Q2610">
            <v>1.56</v>
          </cell>
          <cell r="AD2610" t="str">
            <v>CHOR</v>
          </cell>
          <cell r="AE2610" t="str">
            <v>CUSTOS HORÁRIOS DE MÁQUINAS E EQUIPAMENTOS</v>
          </cell>
          <cell r="AF2610">
            <v>329</v>
          </cell>
          <cell r="AG2610" t="str">
            <v>COMPOSIÇÕES AUXILIARES</v>
          </cell>
          <cell r="AH2610">
            <v>0</v>
          </cell>
          <cell r="AI2610">
            <v>0</v>
          </cell>
        </row>
        <row r="2611">
          <cell r="G2611">
            <v>73452</v>
          </cell>
          <cell r="H2611" t="str">
            <v>MOTONIVELADORA MOTOR DIESEL 125CV INCL OPERADOR (CP)</v>
          </cell>
          <cell r="I2611" t="str">
            <v>H</v>
          </cell>
          <cell r="J2611">
            <v>187.37</v>
          </cell>
          <cell r="K2611" t="str">
            <v>INSUMO</v>
          </cell>
          <cell r="L2611">
            <v>4230</v>
          </cell>
          <cell r="M2611" t="str">
            <v>OPERADOR DE MAQUINAS E EQUIPAMENTOS</v>
          </cell>
          <cell r="N2611" t="str">
            <v>H</v>
          </cell>
          <cell r="O2611">
            <v>1</v>
          </cell>
          <cell r="P2611">
            <v>13.76</v>
          </cell>
          <cell r="Q2611">
            <v>13.76</v>
          </cell>
          <cell r="AD2611" t="str">
            <v>CHOR</v>
          </cell>
          <cell r="AE2611" t="str">
            <v>CUSTOS HORÁRIOS DE MÁQUINAS E EQUIPAMENTOS</v>
          </cell>
          <cell r="AF2611">
            <v>329</v>
          </cell>
          <cell r="AG2611" t="str">
            <v>COMPOSIÇÕES AUXILIARES</v>
          </cell>
          <cell r="AH2611">
            <v>0</v>
          </cell>
          <cell r="AI2611">
            <v>0</v>
          </cell>
        </row>
        <row r="2612">
          <cell r="G2612">
            <v>73452</v>
          </cell>
          <cell r="H2612" t="str">
            <v>MOTONIVELADORA MOTOR DIESEL 125CV INCL OPERADOR (CP)</v>
          </cell>
          <cell r="I2612" t="str">
            <v>H</v>
          </cell>
          <cell r="J2612">
            <v>187.37</v>
          </cell>
          <cell r="K2612" t="str">
            <v>INSUMO</v>
          </cell>
          <cell r="L2612">
            <v>13940</v>
          </cell>
          <cell r="M2612" t="str">
            <v>CONJUNTO PNEUS MOTONIVELADORA 125CV</v>
          </cell>
          <cell r="N2612" t="str">
            <v>UN</v>
          </cell>
          <cell r="O2612">
            <v>5.9999999999999995E-4</v>
          </cell>
          <cell r="P2612">
            <v>11493.44</v>
          </cell>
          <cell r="Q2612">
            <v>6.89</v>
          </cell>
          <cell r="AD2612" t="str">
            <v>CHOR</v>
          </cell>
          <cell r="AE2612" t="str">
            <v>CUSTOS HORÁRIOS DE MÁQUINAS E EQUIPAMENTOS</v>
          </cell>
          <cell r="AF2612">
            <v>329</v>
          </cell>
          <cell r="AG2612" t="str">
            <v>COMPOSIÇÕES AUXILIARES</v>
          </cell>
          <cell r="AH2612">
            <v>0</v>
          </cell>
          <cell r="AI2612">
            <v>0</v>
          </cell>
        </row>
        <row r="2613">
          <cell r="G2613">
            <v>73453</v>
          </cell>
          <cell r="H2613" t="str">
            <v>TRATOR DE PNEUS MOTOR DIESEL 61CV INCL OPERADOR (CP)</v>
          </cell>
          <cell r="I2613" t="str">
            <v>H</v>
          </cell>
          <cell r="J2613">
            <v>50.62</v>
          </cell>
          <cell r="R2613">
            <v>13.76</v>
          </cell>
          <cell r="S2613">
            <v>27.18</v>
          </cell>
          <cell r="T2613">
            <v>25.47</v>
          </cell>
          <cell r="U2613">
            <v>50.33</v>
          </cell>
          <cell r="V2613">
            <v>11.37</v>
          </cell>
          <cell r="W2613">
            <v>22.47</v>
          </cell>
          <cell r="X2613">
            <v>0</v>
          </cell>
          <cell r="Y2613">
            <v>0</v>
          </cell>
          <cell r="Z2613">
            <v>0</v>
          </cell>
          <cell r="AA2613">
            <v>0</v>
          </cell>
          <cell r="AB2613" t="str">
            <v>CAIXA REFERENCIAL</v>
          </cell>
          <cell r="AD2613" t="str">
            <v>CHOR</v>
          </cell>
          <cell r="AE2613" t="str">
            <v>CUSTOS HORÁRIOS DE MÁQUINAS E EQUIPAMENTOS</v>
          </cell>
          <cell r="AF2613">
            <v>329</v>
          </cell>
          <cell r="AG2613" t="str">
            <v>COMPOSIÇÕES AUXILIARES</v>
          </cell>
          <cell r="AH2613">
            <v>0</v>
          </cell>
          <cell r="AI2613">
            <v>0</v>
          </cell>
        </row>
        <row r="2614">
          <cell r="G2614">
            <v>73453</v>
          </cell>
          <cell r="H2614" t="str">
            <v>TRATOR DE PNEUS MOTOR DIESEL 61CV INCL OPERADOR (CP)</v>
          </cell>
          <cell r="I2614" t="str">
            <v>H</v>
          </cell>
          <cell r="J2614">
            <v>50.62</v>
          </cell>
          <cell r="K2614" t="str">
            <v>INSUMO</v>
          </cell>
          <cell r="L2614">
            <v>4221</v>
          </cell>
          <cell r="M2614" t="str">
            <v>OLEO DIESEL COMBUSTIVEL COMUM</v>
          </cell>
          <cell r="N2614" t="str">
            <v>L</v>
          </cell>
          <cell r="O2614">
            <v>8.5</v>
          </cell>
          <cell r="P2614">
            <v>2.3199999999999998</v>
          </cell>
          <cell r="Q2614">
            <v>19.72</v>
          </cell>
          <cell r="AD2614" t="str">
            <v>CHOR</v>
          </cell>
          <cell r="AE2614" t="str">
            <v>CUSTOS HORÁRIOS DE MÁQUINAS E EQUIPAMENTOS</v>
          </cell>
          <cell r="AF2614">
            <v>329</v>
          </cell>
          <cell r="AG2614" t="str">
            <v>COMPOSIÇÕES AUXILIARES</v>
          </cell>
          <cell r="AH2614">
            <v>0</v>
          </cell>
          <cell r="AI2614">
            <v>0</v>
          </cell>
        </row>
        <row r="2615">
          <cell r="G2615">
            <v>73453</v>
          </cell>
          <cell r="H2615" t="str">
            <v>TRATOR DE PNEUS MOTOR DIESEL 61CV INCL OPERADOR (CP)</v>
          </cell>
          <cell r="I2615" t="str">
            <v>H</v>
          </cell>
          <cell r="J2615">
            <v>50.62</v>
          </cell>
          <cell r="K2615" t="str">
            <v>INSUMO</v>
          </cell>
          <cell r="L2615">
            <v>4227</v>
          </cell>
          <cell r="M2615" t="str">
            <v>ÓLEO LUBRIFICANTE PARA MOTORES DE EQUIPAMENTOS PESADOS (CAMINHÕES, TRATORES, RETROS E ETC...)</v>
          </cell>
          <cell r="N2615" t="str">
            <v>L</v>
          </cell>
          <cell r="O2615">
            <v>0.183</v>
          </cell>
          <cell r="P2615">
            <v>10.43</v>
          </cell>
          <cell r="Q2615">
            <v>1.9</v>
          </cell>
          <cell r="AD2615" t="str">
            <v>CHOR</v>
          </cell>
          <cell r="AE2615" t="str">
            <v>CUSTOS HORÁRIOS DE MÁQUINAS E EQUIPAMENTOS</v>
          </cell>
          <cell r="AF2615">
            <v>329</v>
          </cell>
          <cell r="AG2615" t="str">
            <v>COMPOSIÇÕES AUXILIARES</v>
          </cell>
          <cell r="AH2615">
            <v>0</v>
          </cell>
          <cell r="AI2615">
            <v>0</v>
          </cell>
        </row>
        <row r="2616">
          <cell r="G2616">
            <v>73453</v>
          </cell>
          <cell r="H2616" t="str">
            <v>TRATOR DE PNEUS MOTOR DIESEL 61CV INCL OPERADOR (CP)</v>
          </cell>
          <cell r="I2616" t="str">
            <v>H</v>
          </cell>
          <cell r="J2616">
            <v>50.62</v>
          </cell>
          <cell r="K2616" t="str">
            <v>INSUMO</v>
          </cell>
          <cell r="L2616">
            <v>4229</v>
          </cell>
          <cell r="M2616" t="str">
            <v>GRAXA LUBRIFICANTE</v>
          </cell>
          <cell r="N2616" t="str">
            <v>KG</v>
          </cell>
          <cell r="O2616">
            <v>6.0999999999999999E-2</v>
          </cell>
          <cell r="P2616">
            <v>12.49</v>
          </cell>
          <cell r="Q2616">
            <v>0.76</v>
          </cell>
          <cell r="AD2616" t="str">
            <v>CHOR</v>
          </cell>
          <cell r="AE2616" t="str">
            <v>CUSTOS HORÁRIOS DE MÁQUINAS E EQUIPAMENTOS</v>
          </cell>
          <cell r="AF2616">
            <v>329</v>
          </cell>
          <cell r="AG2616" t="str">
            <v>COMPOSIÇÕES AUXILIARES</v>
          </cell>
          <cell r="AH2616">
            <v>0</v>
          </cell>
          <cell r="AI2616">
            <v>0</v>
          </cell>
        </row>
        <row r="2617">
          <cell r="G2617">
            <v>73453</v>
          </cell>
          <cell r="H2617" t="str">
            <v>TRATOR DE PNEUS MOTOR DIESEL 61CV INCL OPERADOR (CP)</v>
          </cell>
          <cell r="I2617" t="str">
            <v>H</v>
          </cell>
          <cell r="J2617">
            <v>50.62</v>
          </cell>
          <cell r="K2617" t="str">
            <v>INSUMO</v>
          </cell>
          <cell r="L2617">
            <v>4230</v>
          </cell>
          <cell r="M2617" t="str">
            <v>OPERADOR DE MAQUINAS E EQUIPAMENTOS</v>
          </cell>
          <cell r="N2617" t="str">
            <v>H</v>
          </cell>
          <cell r="O2617">
            <v>1</v>
          </cell>
          <cell r="P2617">
            <v>13.76</v>
          </cell>
          <cell r="Q2617">
            <v>13.76</v>
          </cell>
          <cell r="AD2617" t="str">
            <v>CHOR</v>
          </cell>
          <cell r="AE2617" t="str">
            <v>CUSTOS HORÁRIOS DE MÁQUINAS E EQUIPAMENTOS</v>
          </cell>
          <cell r="AF2617">
            <v>329</v>
          </cell>
          <cell r="AG2617" t="str">
            <v>COMPOSIÇÕES AUXILIARES</v>
          </cell>
          <cell r="AH2617">
            <v>0</v>
          </cell>
          <cell r="AI2617">
            <v>0</v>
          </cell>
        </row>
        <row r="2618">
          <cell r="G2618">
            <v>73453</v>
          </cell>
          <cell r="H2618" t="str">
            <v>TRATOR DE PNEUS MOTOR DIESEL 61CV INCL OPERADOR (CP)</v>
          </cell>
          <cell r="I2618" t="str">
            <v>H</v>
          </cell>
          <cell r="J2618">
            <v>50.62</v>
          </cell>
          <cell r="K2618" t="str">
            <v>INSUMO</v>
          </cell>
          <cell r="L2618">
            <v>10598</v>
          </cell>
          <cell r="M2618" t="str">
            <v>TRATOR DE PNEUS MASSEY FERGUSSON MF-25OX STANDARD 51HP**CAIXA**</v>
          </cell>
          <cell r="N2618" t="str">
            <v>UN</v>
          </cell>
          <cell r="O2618">
            <v>1.76E-4</v>
          </cell>
          <cell r="P2618">
            <v>64656</v>
          </cell>
          <cell r="Q2618">
            <v>11.37</v>
          </cell>
          <cell r="AD2618" t="str">
            <v>CHOR</v>
          </cell>
          <cell r="AE2618" t="str">
            <v>CUSTOS HORÁRIOS DE MÁQUINAS E EQUIPAMENTOS</v>
          </cell>
          <cell r="AF2618">
            <v>329</v>
          </cell>
          <cell r="AG2618" t="str">
            <v>COMPOSIÇÕES AUXILIARES</v>
          </cell>
          <cell r="AH2618">
            <v>0</v>
          </cell>
          <cell r="AI2618">
            <v>0</v>
          </cell>
        </row>
        <row r="2619">
          <cell r="G2619">
            <v>73453</v>
          </cell>
          <cell r="H2619" t="str">
            <v>TRATOR DE PNEUS MOTOR DIESEL 61CV INCL OPERADOR (CP)</v>
          </cell>
          <cell r="I2619" t="str">
            <v>H</v>
          </cell>
          <cell r="J2619">
            <v>50.62</v>
          </cell>
          <cell r="K2619" t="str">
            <v>INSUMO</v>
          </cell>
          <cell r="L2619">
            <v>13946</v>
          </cell>
          <cell r="M2619" t="str">
            <v>CONJUNTO PNEUS TRATOR E PULVI-MISTURADOR 61CV</v>
          </cell>
          <cell r="N2619" t="str">
            <v>UN</v>
          </cell>
          <cell r="O2619">
            <v>5.9999999999999995E-4</v>
          </cell>
          <cell r="P2619">
            <v>5147.4399999999996</v>
          </cell>
          <cell r="Q2619">
            <v>3.08</v>
          </cell>
          <cell r="AD2619" t="str">
            <v>CHOR</v>
          </cell>
          <cell r="AE2619" t="str">
            <v>CUSTOS HORÁRIOS DE MÁQUINAS E EQUIPAMENTOS</v>
          </cell>
          <cell r="AF2619">
            <v>329</v>
          </cell>
          <cell r="AG2619" t="str">
            <v>COMPOSIÇÕES AUXILIARES</v>
          </cell>
          <cell r="AH2619">
            <v>0</v>
          </cell>
          <cell r="AI2619">
            <v>0</v>
          </cell>
        </row>
        <row r="2620">
          <cell r="G2620">
            <v>73456</v>
          </cell>
          <cell r="H2620" t="str">
            <v>MANUTENCAO/CAMINHAO CARROCERIA FIXA FORD F-12000 - 142CV</v>
          </cell>
          <cell r="I2620" t="str">
            <v>H</v>
          </cell>
          <cell r="J2620">
            <v>11.17</v>
          </cell>
          <cell r="R2620">
            <v>0</v>
          </cell>
          <cell r="S2620">
            <v>0</v>
          </cell>
          <cell r="T2620">
            <v>0</v>
          </cell>
          <cell r="U2620">
            <v>0</v>
          </cell>
          <cell r="V2620">
            <v>11.17</v>
          </cell>
          <cell r="W2620">
            <v>100</v>
          </cell>
          <cell r="X2620">
            <v>0</v>
          </cell>
          <cell r="Y2620">
            <v>0</v>
          </cell>
          <cell r="Z2620">
            <v>0</v>
          </cell>
          <cell r="AA2620">
            <v>0</v>
          </cell>
          <cell r="AB2620" t="str">
            <v>CAIXA REFERENCIAL</v>
          </cell>
          <cell r="AD2620" t="str">
            <v>CHOR</v>
          </cell>
          <cell r="AE2620" t="str">
            <v>CUSTOS HORÁRIOS DE MÁQUINAS E EQUIPAMENTOS</v>
          </cell>
          <cell r="AF2620">
            <v>329</v>
          </cell>
          <cell r="AG2620" t="str">
            <v>COMPOSIÇÕES AUXILIARES</v>
          </cell>
          <cell r="AH2620">
            <v>0</v>
          </cell>
          <cell r="AI2620">
            <v>0</v>
          </cell>
        </row>
        <row r="2621">
          <cell r="G2621">
            <v>73456</v>
          </cell>
          <cell r="H2621" t="str">
            <v>MANUTENCAO/CAMINHAO CARROCERIA FIXA FORD F-12000 - 142CV</v>
          </cell>
          <cell r="I2621" t="str">
            <v>H</v>
          </cell>
          <cell r="J2621">
            <v>11.17</v>
          </cell>
          <cell r="K2621" t="str">
            <v>INSUMO</v>
          </cell>
          <cell r="L2621">
            <v>1150</v>
          </cell>
          <cell r="M2621" t="str">
            <v>CAMINHAO  TOCO FORD CARGO 1717 E   MOTOR CUMMINS 170 CV - PBT=16000 KG - CARGA UTIL + CARROCERIA = 11090 KG - DIST ENTRE EIXOS 4800 MM - INCL CARROCERIA FIXA ABERTA DE MADEIRA P/ TRANSP.  GERAL DE CARGA SECA - DIMENSOES APROX. 2,50 X 7,00 X 0,50 M</v>
          </cell>
          <cell r="N2621" t="str">
            <v>UN</v>
          </cell>
          <cell r="O2621">
            <v>6.6699999999999995E-5</v>
          </cell>
          <cell r="P2621">
            <v>167484.9</v>
          </cell>
          <cell r="Q2621">
            <v>11.17</v>
          </cell>
          <cell r="AD2621" t="str">
            <v>CHOR</v>
          </cell>
          <cell r="AE2621" t="str">
            <v>CUSTOS HORÁRIOS DE MÁQUINAS E EQUIPAMENTOS</v>
          </cell>
          <cell r="AF2621">
            <v>329</v>
          </cell>
          <cell r="AG2621" t="str">
            <v>COMPOSIÇÕES AUXILIARES</v>
          </cell>
          <cell r="AH2621">
            <v>0</v>
          </cell>
          <cell r="AI2621">
            <v>0</v>
          </cell>
        </row>
        <row r="2622">
          <cell r="G2622">
            <v>73457</v>
          </cell>
          <cell r="H2622" t="str">
            <v>CUSTO HORARIO C/MATERIAIS NA OPERACAO - MOTONIVELADORA CATERPILLAR    120G - 125 HP</v>
          </cell>
          <cell r="I2622" t="str">
            <v>H</v>
          </cell>
          <cell r="J2622">
            <v>58.46</v>
          </cell>
          <cell r="R2622">
            <v>0</v>
          </cell>
          <cell r="S2622">
            <v>0</v>
          </cell>
          <cell r="T2622">
            <v>58.46</v>
          </cell>
          <cell r="U2622">
            <v>100</v>
          </cell>
          <cell r="V2622">
            <v>0</v>
          </cell>
          <cell r="W2622">
            <v>0</v>
          </cell>
          <cell r="X2622">
            <v>0</v>
          </cell>
          <cell r="Y2622">
            <v>0</v>
          </cell>
          <cell r="Z2622">
            <v>0</v>
          </cell>
          <cell r="AA2622">
            <v>0</v>
          </cell>
          <cell r="AB2622" t="str">
            <v>CAIXA REFERENCIAL</v>
          </cell>
          <cell r="AD2622" t="str">
            <v>CHOR</v>
          </cell>
          <cell r="AE2622" t="str">
            <v>CUSTOS HORÁRIOS DE MÁQUINAS E EQUIPAMENTOS</v>
          </cell>
          <cell r="AF2622">
            <v>329</v>
          </cell>
          <cell r="AG2622" t="str">
            <v>COMPOSIÇÕES AUXILIARES</v>
          </cell>
          <cell r="AH2622">
            <v>0</v>
          </cell>
          <cell r="AI2622">
            <v>0</v>
          </cell>
        </row>
        <row r="2623">
          <cell r="G2623">
            <v>73457</v>
          </cell>
          <cell r="H2623" t="str">
            <v>CUSTO HORARIO C/MATERIAIS NA OPERACAO - MOTONIVELADORA CATERPILLAR    120G - 125 HP</v>
          </cell>
          <cell r="I2623" t="str">
            <v>H</v>
          </cell>
          <cell r="J2623">
            <v>58.46</v>
          </cell>
          <cell r="K2623" t="str">
            <v>INSUMO</v>
          </cell>
          <cell r="L2623">
            <v>4221</v>
          </cell>
          <cell r="M2623" t="str">
            <v>OLEO DIESEL COMBUSTIVEL COMUM</v>
          </cell>
          <cell r="N2623" t="str">
            <v>L</v>
          </cell>
          <cell r="O2623">
            <v>25.2</v>
          </cell>
          <cell r="P2623">
            <v>2.3199999999999998</v>
          </cell>
          <cell r="Q2623">
            <v>58.46</v>
          </cell>
          <cell r="AD2623" t="str">
            <v>CHOR</v>
          </cell>
          <cell r="AE2623" t="str">
            <v>CUSTOS HORÁRIOS DE MÁQUINAS E EQUIPAMENTOS</v>
          </cell>
          <cell r="AF2623">
            <v>329</v>
          </cell>
          <cell r="AG2623" t="str">
            <v>COMPOSIÇÕES AUXILIARES</v>
          </cell>
          <cell r="AH2623">
            <v>0</v>
          </cell>
          <cell r="AI2623">
            <v>0</v>
          </cell>
        </row>
        <row r="2624">
          <cell r="G2624">
            <v>73458</v>
          </cell>
          <cell r="H2624" t="str">
            <v>CUSTO HORARIO COM MATERIAIS NA OPERACAO - TRATOR DE ESTEIRAS          CATERPILLAR D6D PS - 163 6A - 140  HP</v>
          </cell>
          <cell r="I2624" t="str">
            <v>H</v>
          </cell>
          <cell r="J2624">
            <v>58.46</v>
          </cell>
          <cell r="R2624">
            <v>0</v>
          </cell>
          <cell r="S2624">
            <v>0</v>
          </cell>
          <cell r="T2624">
            <v>58.46</v>
          </cell>
          <cell r="U2624">
            <v>100</v>
          </cell>
          <cell r="V2624">
            <v>0</v>
          </cell>
          <cell r="W2624">
            <v>0</v>
          </cell>
          <cell r="X2624">
            <v>0</v>
          </cell>
          <cell r="Y2624">
            <v>0</v>
          </cell>
          <cell r="Z2624">
            <v>0</v>
          </cell>
          <cell r="AA2624">
            <v>0</v>
          </cell>
          <cell r="AB2624" t="str">
            <v>CAIXA REFERENCIAL</v>
          </cell>
          <cell r="AD2624" t="str">
            <v>CHOR</v>
          </cell>
          <cell r="AE2624" t="str">
            <v>CUSTOS HORÁRIOS DE MÁQUINAS E EQUIPAMENTOS</v>
          </cell>
          <cell r="AF2624">
            <v>329</v>
          </cell>
          <cell r="AG2624" t="str">
            <v>COMPOSIÇÕES AUXILIARES</v>
          </cell>
          <cell r="AH2624">
            <v>0</v>
          </cell>
          <cell r="AI2624">
            <v>0</v>
          </cell>
        </row>
        <row r="2625">
          <cell r="G2625">
            <v>73458</v>
          </cell>
          <cell r="H2625" t="str">
            <v>CUSTO HORARIO COM MATERIAIS NA OPERACAO - TRATOR DE ESTEIRAS          CATERPILLAR D6D PS - 163 6A - 140  HP</v>
          </cell>
          <cell r="I2625" t="str">
            <v>H</v>
          </cell>
          <cell r="J2625">
            <v>58.46</v>
          </cell>
          <cell r="K2625" t="str">
            <v>INSUMO</v>
          </cell>
          <cell r="L2625">
            <v>4221</v>
          </cell>
          <cell r="M2625" t="str">
            <v>OLEO DIESEL COMBUSTIVEL COMUM</v>
          </cell>
          <cell r="N2625" t="str">
            <v>L</v>
          </cell>
          <cell r="O2625">
            <v>25.2</v>
          </cell>
          <cell r="P2625">
            <v>2.3199999999999998</v>
          </cell>
          <cell r="Q2625">
            <v>58.46</v>
          </cell>
          <cell r="AD2625" t="str">
            <v>CHOR</v>
          </cell>
          <cell r="AE2625" t="str">
            <v>CUSTOS HORÁRIOS DE MÁQUINAS E EQUIPAMENTOS</v>
          </cell>
          <cell r="AF2625">
            <v>329</v>
          </cell>
          <cell r="AG2625" t="str">
            <v>COMPOSIÇÕES AUXILIARES</v>
          </cell>
          <cell r="AH2625">
            <v>0</v>
          </cell>
          <cell r="AI2625">
            <v>0</v>
          </cell>
        </row>
        <row r="2626">
          <cell r="G2626">
            <v>73459</v>
          </cell>
          <cell r="H2626" t="str">
            <v>CUSTOS C/MATERIAL OPERCAO -MAQUINA DE DEMARCAR FAIXAS AUTO</v>
          </cell>
          <cell r="I2626" t="str">
            <v>H</v>
          </cell>
          <cell r="J2626">
            <v>12.53</v>
          </cell>
          <cell r="R2626">
            <v>0</v>
          </cell>
          <cell r="S2626">
            <v>0</v>
          </cell>
          <cell r="T2626">
            <v>12.52</v>
          </cell>
          <cell r="U2626">
            <v>100</v>
          </cell>
          <cell r="V2626">
            <v>0</v>
          </cell>
          <cell r="W2626">
            <v>0</v>
          </cell>
          <cell r="X2626">
            <v>0</v>
          </cell>
          <cell r="Y2626">
            <v>0</v>
          </cell>
          <cell r="Z2626">
            <v>0</v>
          </cell>
          <cell r="AA2626">
            <v>0</v>
          </cell>
          <cell r="AB2626" t="str">
            <v>CAIXA REFERENCIAL</v>
          </cell>
          <cell r="AD2626" t="str">
            <v>CHOR</v>
          </cell>
          <cell r="AE2626" t="str">
            <v>CUSTOS HORÁRIOS DE MÁQUINAS E EQUIPAMENTOS</v>
          </cell>
          <cell r="AF2626">
            <v>329</v>
          </cell>
          <cell r="AG2626" t="str">
            <v>COMPOSIÇÕES AUXILIARES</v>
          </cell>
          <cell r="AH2626">
            <v>0</v>
          </cell>
          <cell r="AI2626">
            <v>0</v>
          </cell>
        </row>
        <row r="2627">
          <cell r="G2627">
            <v>73459</v>
          </cell>
          <cell r="H2627" t="str">
            <v>CUSTOS C/MATERIAL OPERCAO -MAQUINA DE DEMARCAR FAIXAS AUTO</v>
          </cell>
          <cell r="I2627" t="str">
            <v>H</v>
          </cell>
          <cell r="J2627">
            <v>12.53</v>
          </cell>
          <cell r="K2627" t="str">
            <v>INSUMO</v>
          </cell>
          <cell r="L2627">
            <v>4221</v>
          </cell>
          <cell r="M2627" t="str">
            <v>OLEO DIESEL COMBUSTIVEL COMUM</v>
          </cell>
          <cell r="N2627" t="str">
            <v>L</v>
          </cell>
          <cell r="O2627">
            <v>5.4</v>
          </cell>
          <cell r="P2627">
            <v>2.3199999999999998</v>
          </cell>
          <cell r="Q2627">
            <v>12.52</v>
          </cell>
          <cell r="AD2627" t="str">
            <v>CHOR</v>
          </cell>
          <cell r="AE2627" t="str">
            <v>CUSTOS HORÁRIOS DE MÁQUINAS E EQUIPAMENTOS</v>
          </cell>
          <cell r="AF2627">
            <v>329</v>
          </cell>
          <cell r="AG2627" t="str">
            <v>COMPOSIÇÕES AUXILIARES</v>
          </cell>
          <cell r="AH2627">
            <v>0</v>
          </cell>
          <cell r="AI2627">
            <v>0</v>
          </cell>
        </row>
        <row r="2628">
          <cell r="G2628">
            <v>73463</v>
          </cell>
          <cell r="H2628" t="str">
            <v>MOTO BOMBA SOBRE RODAS GAS DE 10,5CV A 3600RPM (CP) C/BOMBA CENTRIFUGAAUTO-ESCORVANTE DE ROTOR ABERTO BOCAIS DE 3" - EXCL OPERADOR</v>
          </cell>
          <cell r="I2628" t="str">
            <v>H</v>
          </cell>
          <cell r="J2628">
            <v>12.58</v>
          </cell>
          <cell r="R2628">
            <v>0</v>
          </cell>
          <cell r="S2628">
            <v>0</v>
          </cell>
          <cell r="T2628">
            <v>9.1300000000000008</v>
          </cell>
          <cell r="U2628">
            <v>72.650000000000006</v>
          </cell>
          <cell r="V2628">
            <v>3.43</v>
          </cell>
          <cell r="W2628">
            <v>27.34</v>
          </cell>
          <cell r="X2628">
            <v>0</v>
          </cell>
          <cell r="Y2628">
            <v>0</v>
          </cell>
          <cell r="Z2628">
            <v>0</v>
          </cell>
          <cell r="AA2628">
            <v>0</v>
          </cell>
          <cell r="AB2628" t="str">
            <v>CAIXA REFERENCIAL</v>
          </cell>
          <cell r="AD2628" t="str">
            <v>CHOR</v>
          </cell>
          <cell r="AE2628" t="str">
            <v>CUSTOS HORÁRIOS DE MÁQUINAS E EQUIPAMENTOS</v>
          </cell>
          <cell r="AF2628">
            <v>329</v>
          </cell>
          <cell r="AG2628" t="str">
            <v>COMPOSIÇÕES AUXILIARES</v>
          </cell>
          <cell r="AH2628">
            <v>0</v>
          </cell>
          <cell r="AI2628">
            <v>0</v>
          </cell>
        </row>
        <row r="2629">
          <cell r="G2629">
            <v>73463</v>
          </cell>
          <cell r="H2629" t="str">
            <v>MOTO BOMBA SOBRE RODAS GAS DE 10,5CV A 3600RPM (CP) C/BOMBA CENTRIFUGAAUTO-ESCORVANTE DE ROTOR ABERTO BOCAIS DE 3" - EXCL OPERADOR</v>
          </cell>
          <cell r="I2629" t="str">
            <v>H</v>
          </cell>
          <cell r="J2629">
            <v>12.58</v>
          </cell>
          <cell r="K2629" t="str">
            <v>INSUMO</v>
          </cell>
          <cell r="L2629">
            <v>724</v>
          </cell>
          <cell r="M2629" t="str">
            <v>MOTOBOMBA AUTOESCORVANTE ROTOR ABERTO C/ MOTOR A GASOLINA OU DI ESEL * 10,5CV * BOCAIS 3" X 4" * HM/Q = 40 M/3,2M3/H A 90M/7,3M3/H*"</v>
          </cell>
          <cell r="N2629" t="str">
            <v>UN</v>
          </cell>
          <cell r="O2629">
            <v>2.8859999999999997E-4</v>
          </cell>
          <cell r="P2629">
            <v>11914.46</v>
          </cell>
          <cell r="Q2629">
            <v>3.43</v>
          </cell>
          <cell r="AD2629" t="str">
            <v>CHOR</v>
          </cell>
          <cell r="AE2629" t="str">
            <v>CUSTOS HORÁRIOS DE MÁQUINAS E EQUIPAMENTOS</v>
          </cell>
          <cell r="AF2629">
            <v>329</v>
          </cell>
          <cell r="AG2629" t="str">
            <v>COMPOSIÇÕES AUXILIARES</v>
          </cell>
          <cell r="AH2629">
            <v>0</v>
          </cell>
          <cell r="AI2629">
            <v>0</v>
          </cell>
        </row>
        <row r="2630">
          <cell r="G2630">
            <v>73463</v>
          </cell>
          <cell r="H2630" t="str">
            <v>MOTO BOMBA SOBRE RODAS GAS DE 10,5CV A 3600RPM (CP) C/BOMBA CENTRIFUGAAUTO-ESCORVANTE DE ROTOR ABERTO BOCAIS DE 3" - EXCL OPERADOR</v>
          </cell>
          <cell r="I2630" t="str">
            <v>H</v>
          </cell>
          <cell r="J2630">
            <v>12.58</v>
          </cell>
          <cell r="K2630" t="str">
            <v>INSUMO</v>
          </cell>
          <cell r="L2630">
            <v>4222</v>
          </cell>
          <cell r="M2630" t="str">
            <v>GASOLINA COMUM</v>
          </cell>
          <cell r="N2630" t="str">
            <v>L</v>
          </cell>
          <cell r="O2630">
            <v>3</v>
          </cell>
          <cell r="P2630">
            <v>2.9</v>
          </cell>
          <cell r="Q2630">
            <v>8.6999999999999993</v>
          </cell>
          <cell r="AD2630" t="str">
            <v>CHOR</v>
          </cell>
          <cell r="AE2630" t="str">
            <v>CUSTOS HORÁRIOS DE MÁQUINAS E EQUIPAMENTOS</v>
          </cell>
          <cell r="AF2630">
            <v>329</v>
          </cell>
          <cell r="AG2630" t="str">
            <v>COMPOSIÇÕES AUXILIARES</v>
          </cell>
          <cell r="AH2630">
            <v>0</v>
          </cell>
          <cell r="AI2630">
            <v>0</v>
          </cell>
        </row>
        <row r="2631">
          <cell r="G2631">
            <v>73463</v>
          </cell>
          <cell r="H2631" t="str">
            <v>MOTO BOMBA SOBRE RODAS GAS DE 10,5CV A 3600RPM (CP) C/BOMBA CENTRIFUGAAUTO-ESCORVANTE DE ROTOR ABERTO BOCAIS DE 3" - EXCL OPERADOR</v>
          </cell>
          <cell r="I2631" t="str">
            <v>H</v>
          </cell>
          <cell r="J2631">
            <v>12.58</v>
          </cell>
          <cell r="K2631" t="str">
            <v>INSUMO</v>
          </cell>
          <cell r="L2631">
            <v>4227</v>
          </cell>
          <cell r="M2631" t="str">
            <v>ÓLEO LUBRIFICANTE PARA MOTORES DE EQUIPAMENTOS PESADOS (CAMINHÕES, TRATORES, RETROS E ETC...)</v>
          </cell>
          <cell r="N2631" t="str">
            <v>L</v>
          </cell>
          <cell r="O2631">
            <v>0.03</v>
          </cell>
          <cell r="P2631">
            <v>10.43</v>
          </cell>
          <cell r="Q2631">
            <v>0.31</v>
          </cell>
          <cell r="AD2631" t="str">
            <v>CHOR</v>
          </cell>
          <cell r="AE2631" t="str">
            <v>CUSTOS HORÁRIOS DE MÁQUINAS E EQUIPAMENTOS</v>
          </cell>
          <cell r="AF2631">
            <v>329</v>
          </cell>
          <cell r="AG2631" t="str">
            <v>COMPOSIÇÕES AUXILIARES</v>
          </cell>
          <cell r="AH2631">
            <v>0</v>
          </cell>
          <cell r="AI2631">
            <v>0</v>
          </cell>
        </row>
        <row r="2632">
          <cell r="G2632">
            <v>73463</v>
          </cell>
          <cell r="H2632" t="str">
            <v>MOTO BOMBA SOBRE RODAS GAS DE 10,5CV A 3600RPM (CP) C/BOMBA CENTRIFUGAAUTO-ESCORVANTE DE ROTOR ABERTO BOCAIS DE 3" - EXCL OPERADOR</v>
          </cell>
          <cell r="I2632" t="str">
            <v>H</v>
          </cell>
          <cell r="J2632">
            <v>12.58</v>
          </cell>
          <cell r="K2632" t="str">
            <v>INSUMO</v>
          </cell>
          <cell r="L2632">
            <v>4229</v>
          </cell>
          <cell r="M2632" t="str">
            <v>GRAXA LUBRIFICANTE</v>
          </cell>
          <cell r="N2632" t="str">
            <v>KG</v>
          </cell>
          <cell r="O2632">
            <v>0.01</v>
          </cell>
          <cell r="P2632">
            <v>12.49</v>
          </cell>
          <cell r="Q2632">
            <v>0.12</v>
          </cell>
          <cell r="AD2632" t="str">
            <v>CHOR</v>
          </cell>
          <cell r="AE2632" t="str">
            <v>CUSTOS HORÁRIOS DE MÁQUINAS E EQUIPAMENTOS</v>
          </cell>
          <cell r="AF2632">
            <v>329</v>
          </cell>
          <cell r="AG2632" t="str">
            <v>COMPOSIÇÕES AUXILIARES</v>
          </cell>
          <cell r="AH2632">
            <v>0</v>
          </cell>
          <cell r="AI2632">
            <v>0</v>
          </cell>
        </row>
        <row r="2633">
          <cell r="G2633">
            <v>73464</v>
          </cell>
          <cell r="H2633" t="str">
            <v>CHP MAQUINA PROJETORA DE CONCRETO</v>
          </cell>
          <cell r="I2633" t="str">
            <v>H</v>
          </cell>
          <cell r="J2633">
            <v>15.36</v>
          </cell>
          <cell r="R2633">
            <v>12.44</v>
          </cell>
          <cell r="S2633">
            <v>81</v>
          </cell>
          <cell r="T2633">
            <v>1.04</v>
          </cell>
          <cell r="U2633">
            <v>6.79</v>
          </cell>
          <cell r="V2633">
            <v>1.87</v>
          </cell>
          <cell r="W2633">
            <v>12.2</v>
          </cell>
          <cell r="X2633">
            <v>0</v>
          </cell>
          <cell r="Y2633">
            <v>0</v>
          </cell>
          <cell r="Z2633">
            <v>0</v>
          </cell>
          <cell r="AA2633">
            <v>0</v>
          </cell>
          <cell r="AB2633" t="str">
            <v>CAIXA REFERENCIAL</v>
          </cell>
          <cell r="AD2633" t="str">
            <v>CHOR</v>
          </cell>
          <cell r="AE2633" t="str">
            <v>CUSTOS HORÁRIOS DE MÁQUINAS E EQUIPAMENTOS</v>
          </cell>
          <cell r="AF2633">
            <v>329</v>
          </cell>
          <cell r="AG2633" t="str">
            <v>COMPOSIÇÕES AUXILIARES</v>
          </cell>
          <cell r="AH2633">
            <v>0</v>
          </cell>
          <cell r="AI2633">
            <v>0</v>
          </cell>
        </row>
        <row r="2634">
          <cell r="G2634">
            <v>73464</v>
          </cell>
          <cell r="H2634" t="str">
            <v>CHP MAQUINA PROJETORA DE CONCRETO</v>
          </cell>
          <cell r="I2634" t="str">
            <v>H</v>
          </cell>
          <cell r="J2634">
            <v>15.36</v>
          </cell>
          <cell r="K2634" t="str">
            <v>COMPOSICAO</v>
          </cell>
          <cell r="L2634">
            <v>73432</v>
          </cell>
          <cell r="M2634" t="str">
            <v>CHP - BETONEIRA CAPAC. 320 L, MOTOR DIESEL 6 HP, ALFA 320 OU SIMILAR</v>
          </cell>
          <cell r="N2634" t="str">
            <v>H</v>
          </cell>
          <cell r="O2634">
            <v>1</v>
          </cell>
          <cell r="P2634">
            <v>15.36</v>
          </cell>
          <cell r="Q2634">
            <v>15.36</v>
          </cell>
          <cell r="AD2634" t="str">
            <v>CHOR</v>
          </cell>
          <cell r="AE2634" t="str">
            <v>CUSTOS HORÁRIOS DE MÁQUINAS E EQUIPAMENTOS</v>
          </cell>
          <cell r="AF2634">
            <v>329</v>
          </cell>
          <cell r="AG2634" t="str">
            <v>COMPOSIÇÕES AUXILIARES</v>
          </cell>
          <cell r="AH2634">
            <v>0</v>
          </cell>
          <cell r="AI2634">
            <v>0</v>
          </cell>
        </row>
        <row r="2635">
          <cell r="G2635">
            <v>73476</v>
          </cell>
          <cell r="H2635" t="str">
            <v>MOTONIVELADORA MOTOR DIESEL 125CV INCL OPERADOR (CI)</v>
          </cell>
          <cell r="I2635" t="str">
            <v>H</v>
          </cell>
          <cell r="J2635">
            <v>85.24</v>
          </cell>
          <cell r="R2635">
            <v>13.76</v>
          </cell>
          <cell r="S2635">
            <v>16.14</v>
          </cell>
          <cell r="T2635">
            <v>0</v>
          </cell>
          <cell r="U2635">
            <v>0</v>
          </cell>
          <cell r="V2635">
            <v>71.48</v>
          </cell>
          <cell r="W2635">
            <v>83.85</v>
          </cell>
          <cell r="X2635">
            <v>0</v>
          </cell>
          <cell r="Y2635">
            <v>0</v>
          </cell>
          <cell r="Z2635">
            <v>0</v>
          </cell>
          <cell r="AA2635">
            <v>0</v>
          </cell>
          <cell r="AB2635" t="str">
            <v>CAIXA REFERENCIAL</v>
          </cell>
          <cell r="AD2635" t="str">
            <v>CHOR</v>
          </cell>
          <cell r="AE2635" t="str">
            <v>CUSTOS HORÁRIOS DE MÁQUINAS E EQUIPAMENTOS</v>
          </cell>
          <cell r="AF2635">
            <v>329</v>
          </cell>
          <cell r="AG2635" t="str">
            <v>COMPOSIÇÕES AUXILIARES</v>
          </cell>
          <cell r="AH2635">
            <v>0</v>
          </cell>
          <cell r="AI2635">
            <v>0</v>
          </cell>
        </row>
        <row r="2636">
          <cell r="G2636">
            <v>73476</v>
          </cell>
          <cell r="H2636" t="str">
            <v>MOTONIVELADORA MOTOR DIESEL 125CV INCL OPERADOR (CI)</v>
          </cell>
          <cell r="I2636" t="str">
            <v>H</v>
          </cell>
          <cell r="J2636">
            <v>85.24</v>
          </cell>
          <cell r="K2636" t="str">
            <v>INSUMO</v>
          </cell>
          <cell r="L2636">
            <v>4090</v>
          </cell>
          <cell r="M2636" t="str">
            <v>MOTONIVELADORA - POTÊNCIA 140HP PESO OPERACIONAL 12,5T</v>
          </cell>
          <cell r="N2636" t="str">
            <v>UN</v>
          </cell>
          <cell r="O2636">
            <v>1.16E-4</v>
          </cell>
          <cell r="P2636">
            <v>616224.44999999995</v>
          </cell>
          <cell r="Q2636">
            <v>71.48</v>
          </cell>
          <cell r="AD2636" t="str">
            <v>CHOR</v>
          </cell>
          <cell r="AE2636" t="str">
            <v>CUSTOS HORÁRIOS DE MÁQUINAS E EQUIPAMENTOS</v>
          </cell>
          <cell r="AF2636">
            <v>329</v>
          </cell>
          <cell r="AG2636" t="str">
            <v>COMPOSIÇÕES AUXILIARES</v>
          </cell>
          <cell r="AH2636">
            <v>0</v>
          </cell>
          <cell r="AI2636">
            <v>0</v>
          </cell>
        </row>
        <row r="2637">
          <cell r="G2637">
            <v>73476</v>
          </cell>
          <cell r="H2637" t="str">
            <v>MOTONIVELADORA MOTOR DIESEL 125CV INCL OPERADOR (CI)</v>
          </cell>
          <cell r="I2637" t="str">
            <v>H</v>
          </cell>
          <cell r="J2637">
            <v>85.24</v>
          </cell>
          <cell r="K2637" t="str">
            <v>INSUMO</v>
          </cell>
          <cell r="L2637">
            <v>4230</v>
          </cell>
          <cell r="M2637" t="str">
            <v>OPERADOR DE MAQUINAS E EQUIPAMENTOS</v>
          </cell>
          <cell r="N2637" t="str">
            <v>H</v>
          </cell>
          <cell r="O2637">
            <v>1</v>
          </cell>
          <cell r="P2637">
            <v>13.76</v>
          </cell>
          <cell r="Q2637">
            <v>13.76</v>
          </cell>
          <cell r="AD2637" t="str">
            <v>CHOR</v>
          </cell>
          <cell r="AE2637" t="str">
            <v>CUSTOS HORÁRIOS DE MÁQUINAS E EQUIPAMENTOS</v>
          </cell>
          <cell r="AF2637">
            <v>329</v>
          </cell>
          <cell r="AG2637" t="str">
            <v>COMPOSIÇÕES AUXILIARES</v>
          </cell>
          <cell r="AH2637">
            <v>0</v>
          </cell>
          <cell r="AI2637">
            <v>0</v>
          </cell>
        </row>
        <row r="2638">
          <cell r="G2638">
            <v>73478</v>
          </cell>
          <cell r="H2638" t="str">
            <v>MAQUINA DE JUNTAS GAS 8,25CV PART MANUAL (CP) INCL OPERADOR</v>
          </cell>
          <cell r="I2638" t="str">
            <v>H</v>
          </cell>
          <cell r="J2638">
            <v>72.599999999999994</v>
          </cell>
          <cell r="R2638">
            <v>13.76</v>
          </cell>
          <cell r="S2638">
            <v>18.95</v>
          </cell>
          <cell r="T2638">
            <v>6.27</v>
          </cell>
          <cell r="U2638">
            <v>8.65</v>
          </cell>
          <cell r="V2638">
            <v>52.55</v>
          </cell>
          <cell r="W2638">
            <v>72.39</v>
          </cell>
          <cell r="X2638">
            <v>0</v>
          </cell>
          <cell r="Y2638">
            <v>0</v>
          </cell>
          <cell r="Z2638">
            <v>0</v>
          </cell>
          <cell r="AA2638">
            <v>0</v>
          </cell>
          <cell r="AB2638" t="str">
            <v>CAIXA REFERENCIAL</v>
          </cell>
          <cell r="AD2638" t="str">
            <v>CHOR</v>
          </cell>
          <cell r="AE2638" t="str">
            <v>CUSTOS HORÁRIOS DE MÁQUINAS E EQUIPAMENTOS</v>
          </cell>
          <cell r="AF2638">
            <v>329</v>
          </cell>
          <cell r="AG2638" t="str">
            <v>COMPOSIÇÕES AUXILIARES</v>
          </cell>
          <cell r="AH2638">
            <v>0</v>
          </cell>
          <cell r="AI2638">
            <v>0</v>
          </cell>
        </row>
        <row r="2639">
          <cell r="G2639">
            <v>73478</v>
          </cell>
          <cell r="H2639" t="str">
            <v>MAQUINA DE JUNTAS GAS 8,25CV PART MANUAL (CP) INCL OPERADOR</v>
          </cell>
          <cell r="I2639" t="str">
            <v>H</v>
          </cell>
          <cell r="J2639">
            <v>72.599999999999994</v>
          </cell>
          <cell r="K2639" t="str">
            <v>INSUMO</v>
          </cell>
          <cell r="L2639">
            <v>4222</v>
          </cell>
          <cell r="M2639" t="str">
            <v>GASOLINA COMUM</v>
          </cell>
          <cell r="N2639" t="str">
            <v>L</v>
          </cell>
          <cell r="O2639">
            <v>2</v>
          </cell>
          <cell r="P2639">
            <v>2.9</v>
          </cell>
          <cell r="Q2639">
            <v>5.8</v>
          </cell>
          <cell r="AD2639" t="str">
            <v>CHOR</v>
          </cell>
          <cell r="AE2639" t="str">
            <v>CUSTOS HORÁRIOS DE MÁQUINAS E EQUIPAMENTOS</v>
          </cell>
          <cell r="AF2639">
            <v>329</v>
          </cell>
          <cell r="AG2639" t="str">
            <v>COMPOSIÇÕES AUXILIARES</v>
          </cell>
          <cell r="AH2639">
            <v>0</v>
          </cell>
          <cell r="AI2639">
            <v>0</v>
          </cell>
        </row>
        <row r="2640">
          <cell r="G2640">
            <v>73478</v>
          </cell>
          <cell r="H2640" t="str">
            <v>MAQUINA DE JUNTAS GAS 8,25CV PART MANUAL (CP) INCL OPERADOR</v>
          </cell>
          <cell r="I2640" t="str">
            <v>H</v>
          </cell>
          <cell r="J2640">
            <v>72.599999999999994</v>
          </cell>
          <cell r="K2640" t="str">
            <v>INSUMO</v>
          </cell>
          <cell r="L2640">
            <v>4227</v>
          </cell>
          <cell r="M2640" t="str">
            <v>ÓLEO LUBRIFICANTE PARA MOTORES DE EQUIPAMENTOS PESADOS (CAMINHÕES, TRATORES, RETROS E ETC...)</v>
          </cell>
          <cell r="N2640" t="str">
            <v>L</v>
          </cell>
          <cell r="O2640">
            <v>0.04</v>
          </cell>
          <cell r="P2640">
            <v>10.43</v>
          </cell>
          <cell r="Q2640">
            <v>0.41</v>
          </cell>
          <cell r="AD2640" t="str">
            <v>CHOR</v>
          </cell>
          <cell r="AE2640" t="str">
            <v>CUSTOS HORÁRIOS DE MÁQUINAS E EQUIPAMENTOS</v>
          </cell>
          <cell r="AF2640">
            <v>329</v>
          </cell>
          <cell r="AG2640" t="str">
            <v>COMPOSIÇÕES AUXILIARES</v>
          </cell>
          <cell r="AH2640">
            <v>0</v>
          </cell>
          <cell r="AI2640">
            <v>0</v>
          </cell>
        </row>
        <row r="2641">
          <cell r="G2641">
            <v>73478</v>
          </cell>
          <cell r="H2641" t="str">
            <v>MAQUINA DE JUNTAS GAS 8,25CV PART MANUAL (CP) INCL OPERADOR</v>
          </cell>
          <cell r="I2641" t="str">
            <v>H</v>
          </cell>
          <cell r="J2641">
            <v>72.599999999999994</v>
          </cell>
          <cell r="K2641" t="str">
            <v>INSUMO</v>
          </cell>
          <cell r="L2641">
            <v>4229</v>
          </cell>
          <cell r="M2641" t="str">
            <v>GRAXA LUBRIFICANTE</v>
          </cell>
          <cell r="N2641" t="str">
            <v>KG</v>
          </cell>
          <cell r="O2641">
            <v>5.0000000000000001E-3</v>
          </cell>
          <cell r="P2641">
            <v>12.49</v>
          </cell>
          <cell r="Q2641">
            <v>0.06</v>
          </cell>
          <cell r="AD2641" t="str">
            <v>CHOR</v>
          </cell>
          <cell r="AE2641" t="str">
            <v>CUSTOS HORÁRIOS DE MÁQUINAS E EQUIPAMENTOS</v>
          </cell>
          <cell r="AF2641">
            <v>329</v>
          </cell>
          <cell r="AG2641" t="str">
            <v>COMPOSIÇÕES AUXILIARES</v>
          </cell>
          <cell r="AH2641">
            <v>0</v>
          </cell>
          <cell r="AI2641">
            <v>0</v>
          </cell>
        </row>
        <row r="2642">
          <cell r="G2642">
            <v>73478</v>
          </cell>
          <cell r="H2642" t="str">
            <v>MAQUINA DE JUNTAS GAS 8,25CV PART MANUAL (CP) INCL OPERADOR</v>
          </cell>
          <cell r="I2642" t="str">
            <v>H</v>
          </cell>
          <cell r="J2642">
            <v>72.599999999999994</v>
          </cell>
          <cell r="K2642" t="str">
            <v>INSUMO</v>
          </cell>
          <cell r="L2642">
            <v>4230</v>
          </cell>
          <cell r="M2642" t="str">
            <v>OPERADOR DE MAQUINAS E EQUIPAMENTOS</v>
          </cell>
          <cell r="N2642" t="str">
            <v>H</v>
          </cell>
          <cell r="O2642">
            <v>1</v>
          </cell>
          <cell r="P2642">
            <v>13.76</v>
          </cell>
          <cell r="Q2642">
            <v>13.76</v>
          </cell>
          <cell r="AD2642" t="str">
            <v>CHOR</v>
          </cell>
          <cell r="AE2642" t="str">
            <v>CUSTOS HORÁRIOS DE MÁQUINAS E EQUIPAMENTOS</v>
          </cell>
          <cell r="AF2642">
            <v>329</v>
          </cell>
          <cell r="AG2642" t="str">
            <v>COMPOSIÇÕES AUXILIARES</v>
          </cell>
          <cell r="AH2642">
            <v>0</v>
          </cell>
          <cell r="AI2642">
            <v>0</v>
          </cell>
        </row>
        <row r="2643">
          <cell r="G2643">
            <v>73478</v>
          </cell>
          <cell r="H2643" t="str">
            <v>MAQUINA DE JUNTAS GAS 8,25CV PART MANUAL (CP) INCL OPERADOR</v>
          </cell>
          <cell r="I2643" t="str">
            <v>H</v>
          </cell>
          <cell r="J2643">
            <v>72.599999999999994</v>
          </cell>
          <cell r="K2643" t="str">
            <v>INSUMO</v>
          </cell>
          <cell r="L2643">
            <v>11280</v>
          </cell>
          <cell r="M2643" t="str">
            <v>MAQUINA DE CORTAR ASFALTO/CONCRETO, TIPO CLIPPER C 84, COM MOTOR A  GASOLINA, 8,25 HP, C/ DISCO ATE 20"</v>
          </cell>
          <cell r="N2643" t="str">
            <v>UN</v>
          </cell>
          <cell r="O2643">
            <v>2.3999999999999998E-4</v>
          </cell>
          <cell r="P2643">
            <v>5883.59</v>
          </cell>
          <cell r="Q2643">
            <v>1.41</v>
          </cell>
          <cell r="AD2643" t="str">
            <v>CHOR</v>
          </cell>
          <cell r="AE2643" t="str">
            <v>CUSTOS HORÁRIOS DE MÁQUINAS E EQUIPAMENTOS</v>
          </cell>
          <cell r="AF2643">
            <v>329</v>
          </cell>
          <cell r="AG2643" t="str">
            <v>COMPOSIÇÕES AUXILIARES</v>
          </cell>
          <cell r="AH2643">
            <v>0</v>
          </cell>
          <cell r="AI2643">
            <v>0</v>
          </cell>
        </row>
        <row r="2644">
          <cell r="G2644">
            <v>73478</v>
          </cell>
          <cell r="H2644" t="str">
            <v>MAQUINA DE JUNTAS GAS 8,25CV PART MANUAL (CP) INCL OPERADOR</v>
          </cell>
          <cell r="I2644" t="str">
            <v>H</v>
          </cell>
          <cell r="J2644">
            <v>72.599999999999994</v>
          </cell>
          <cell r="K2644" t="str">
            <v>INSUMO</v>
          </cell>
          <cell r="L2644">
            <v>13887</v>
          </cell>
          <cell r="M2644" t="str">
            <v>SERRA DIAMANTADA 14"  P/CONCRETO</v>
          </cell>
          <cell r="N2644" t="str">
            <v>UN</v>
          </cell>
          <cell r="O2644">
            <v>0.2</v>
          </cell>
          <cell r="P2644">
            <v>255.7</v>
          </cell>
          <cell r="Q2644">
            <v>51.14</v>
          </cell>
          <cell r="AD2644" t="str">
            <v>CHOR</v>
          </cell>
          <cell r="AE2644" t="str">
            <v>CUSTOS HORÁRIOS DE MÁQUINAS E EQUIPAMENTOS</v>
          </cell>
          <cell r="AF2644">
            <v>329</v>
          </cell>
          <cell r="AG2644" t="str">
            <v>COMPOSIÇÕES AUXILIARES</v>
          </cell>
          <cell r="AH2644">
            <v>0</v>
          </cell>
          <cell r="AI2644">
            <v>0</v>
          </cell>
        </row>
        <row r="2645">
          <cell r="G2645">
            <v>73479</v>
          </cell>
          <cell r="H2645" t="str">
            <v>DISTRIBUIDOR BETUME SOB PRESSAO GAS (CP) SOBRE CHASSIS CAMINHAO -     INCL ESTE C/MOTORISTA</v>
          </cell>
          <cell r="I2645" t="str">
            <v>H</v>
          </cell>
          <cell r="J2645">
            <v>152.9</v>
          </cell>
          <cell r="R2645">
            <v>14.18</v>
          </cell>
          <cell r="S2645">
            <v>9.27</v>
          </cell>
          <cell r="T2645">
            <v>79.599999999999994</v>
          </cell>
          <cell r="U2645">
            <v>52.06</v>
          </cell>
          <cell r="V2645">
            <v>59.1</v>
          </cell>
          <cell r="W2645">
            <v>38.65</v>
          </cell>
          <cell r="X2645">
            <v>0</v>
          </cell>
          <cell r="Y2645">
            <v>0</v>
          </cell>
          <cell r="Z2645">
            <v>0</v>
          </cell>
          <cell r="AA2645">
            <v>0</v>
          </cell>
          <cell r="AB2645" t="str">
            <v>CAIXA REFERENCIAL</v>
          </cell>
          <cell r="AD2645" t="str">
            <v>CHOR</v>
          </cell>
          <cell r="AE2645" t="str">
            <v>CUSTOS HORÁRIOS DE MÁQUINAS E EQUIPAMENTOS</v>
          </cell>
          <cell r="AF2645">
            <v>329</v>
          </cell>
          <cell r="AG2645" t="str">
            <v>COMPOSIÇÕES AUXILIARES</v>
          </cell>
          <cell r="AH2645">
            <v>0</v>
          </cell>
          <cell r="AI2645">
            <v>0</v>
          </cell>
        </row>
        <row r="2646">
          <cell r="G2646">
            <v>73479</v>
          </cell>
          <cell r="H2646" t="str">
            <v>DISTRIBUIDOR BETUME SOB PRESSAO GAS (CP) SOBRE CHASSIS CAMINHAO -     INCL ESTE C/MOTORISTA</v>
          </cell>
          <cell r="I2646" t="str">
            <v>H</v>
          </cell>
          <cell r="J2646">
            <v>152.9</v>
          </cell>
          <cell r="K2646" t="str">
            <v>INSUMO</v>
          </cell>
          <cell r="L2646">
            <v>2403</v>
          </cell>
          <cell r="M2646" t="str">
            <v>DISTRIBUIDOR DE ASFALTO, CONSMAQ, MOD DA,  A SER MONTADO SOBRE CAMINHÃO, C/ TANQUE ISOLADO 6 M3, AQUECIDO C/ 2 MAÇARICOS, C/ BARRA ESPARGIDORA 3,66 M</v>
          </cell>
          <cell r="N2646" t="str">
            <v>UN</v>
          </cell>
          <cell r="O2646">
            <v>1.83E-4</v>
          </cell>
          <cell r="P2646">
            <v>198240</v>
          </cell>
          <cell r="Q2646">
            <v>36.270000000000003</v>
          </cell>
          <cell r="AD2646" t="str">
            <v>CHOR</v>
          </cell>
          <cell r="AE2646" t="str">
            <v>CUSTOS HORÁRIOS DE MÁQUINAS E EQUIPAMENTOS</v>
          </cell>
          <cell r="AF2646">
            <v>329</v>
          </cell>
          <cell r="AG2646" t="str">
            <v>COMPOSIÇÕES AUXILIARES</v>
          </cell>
          <cell r="AH2646">
            <v>0</v>
          </cell>
          <cell r="AI2646">
            <v>0</v>
          </cell>
        </row>
        <row r="2647">
          <cell r="G2647">
            <v>73479</v>
          </cell>
          <cell r="H2647" t="str">
            <v>DISTRIBUIDOR BETUME SOB PRESSAO GAS (CP) SOBRE CHASSIS CAMINHAO -     INCL ESTE C/MOTORISTA</v>
          </cell>
          <cell r="I2647" t="str">
            <v>H</v>
          </cell>
          <cell r="J2647">
            <v>152.9</v>
          </cell>
          <cell r="K2647" t="str">
            <v>INSUMO</v>
          </cell>
          <cell r="L2647">
            <v>4094</v>
          </cell>
          <cell r="M2647" t="str">
            <v>MOTORISTA DE CAMINHAO E CARRETA</v>
          </cell>
          <cell r="N2647" t="str">
            <v>H</v>
          </cell>
          <cell r="O2647">
            <v>1</v>
          </cell>
          <cell r="P2647">
            <v>14.18</v>
          </cell>
          <cell r="Q2647">
            <v>14.18</v>
          </cell>
          <cell r="AD2647" t="str">
            <v>CHOR</v>
          </cell>
          <cell r="AE2647" t="str">
            <v>CUSTOS HORÁRIOS DE MÁQUINAS E EQUIPAMENTOS</v>
          </cell>
          <cell r="AF2647">
            <v>329</v>
          </cell>
          <cell r="AG2647" t="str">
            <v>COMPOSIÇÕES AUXILIARES</v>
          </cell>
          <cell r="AH2647">
            <v>0</v>
          </cell>
          <cell r="AI2647">
            <v>0</v>
          </cell>
        </row>
        <row r="2648">
          <cell r="G2648">
            <v>73479</v>
          </cell>
          <cell r="H2648" t="str">
            <v>DISTRIBUIDOR BETUME SOB PRESSAO GAS (CP) SOBRE CHASSIS CAMINHAO -     INCL ESTE C/MOTORISTA</v>
          </cell>
          <cell r="I2648" t="str">
            <v>H</v>
          </cell>
          <cell r="J2648">
            <v>152.9</v>
          </cell>
          <cell r="K2648" t="str">
            <v>INSUMO</v>
          </cell>
          <cell r="L2648">
            <v>4221</v>
          </cell>
          <cell r="M2648" t="str">
            <v>OLEO DIESEL COMBUSTIVEL COMUM</v>
          </cell>
          <cell r="N2648" t="str">
            <v>L</v>
          </cell>
          <cell r="O2648">
            <v>15.5</v>
          </cell>
          <cell r="P2648">
            <v>2.3199999999999998</v>
          </cell>
          <cell r="Q2648">
            <v>35.96</v>
          </cell>
          <cell r="AD2648" t="str">
            <v>CHOR</v>
          </cell>
          <cell r="AE2648" t="str">
            <v>CUSTOS HORÁRIOS DE MÁQUINAS E EQUIPAMENTOS</v>
          </cell>
          <cell r="AF2648">
            <v>329</v>
          </cell>
          <cell r="AG2648" t="str">
            <v>COMPOSIÇÕES AUXILIARES</v>
          </cell>
          <cell r="AH2648">
            <v>0</v>
          </cell>
          <cell r="AI2648">
            <v>0</v>
          </cell>
        </row>
        <row r="2649">
          <cell r="G2649">
            <v>73479</v>
          </cell>
          <cell r="H2649" t="str">
            <v>DISTRIBUIDOR BETUME SOB PRESSAO GAS (CP) SOBRE CHASSIS CAMINHAO -     INCL ESTE C/MOTORISTA</v>
          </cell>
          <cell r="I2649" t="str">
            <v>H</v>
          </cell>
          <cell r="J2649">
            <v>152.9</v>
          </cell>
          <cell r="K2649" t="str">
            <v>INSUMO</v>
          </cell>
          <cell r="L2649">
            <v>4222</v>
          </cell>
          <cell r="M2649" t="str">
            <v>GASOLINA COMUM</v>
          </cell>
          <cell r="N2649" t="str">
            <v>L</v>
          </cell>
          <cell r="O2649">
            <v>6.6</v>
          </cell>
          <cell r="P2649">
            <v>2.9</v>
          </cell>
          <cell r="Q2649">
            <v>19.14</v>
          </cell>
          <cell r="AD2649" t="str">
            <v>CHOR</v>
          </cell>
          <cell r="AE2649" t="str">
            <v>CUSTOS HORÁRIOS DE MÁQUINAS E EQUIPAMENTOS</v>
          </cell>
          <cell r="AF2649">
            <v>329</v>
          </cell>
          <cell r="AG2649" t="str">
            <v>COMPOSIÇÕES AUXILIARES</v>
          </cell>
          <cell r="AH2649">
            <v>0</v>
          </cell>
          <cell r="AI2649">
            <v>0</v>
          </cell>
        </row>
        <row r="2650">
          <cell r="G2650">
            <v>73479</v>
          </cell>
          <cell r="H2650" t="str">
            <v>DISTRIBUIDOR BETUME SOB PRESSAO GAS (CP) SOBRE CHASSIS CAMINHAO -     INCL ESTE C/MOTORISTA</v>
          </cell>
          <cell r="I2650" t="str">
            <v>H</v>
          </cell>
          <cell r="J2650">
            <v>152.9</v>
          </cell>
          <cell r="K2650" t="str">
            <v>INSUMO</v>
          </cell>
          <cell r="L2650">
            <v>4224</v>
          </cell>
          <cell r="M2650" t="str">
            <v>QUEROSENE</v>
          </cell>
          <cell r="N2650" t="str">
            <v>L</v>
          </cell>
          <cell r="O2650">
            <v>7.2</v>
          </cell>
          <cell r="P2650">
            <v>2.61</v>
          </cell>
          <cell r="Q2650">
            <v>18.79</v>
          </cell>
          <cell r="AD2650" t="str">
            <v>CHOR</v>
          </cell>
          <cell r="AE2650" t="str">
            <v>CUSTOS HORÁRIOS DE MÁQUINAS E EQUIPAMENTOS</v>
          </cell>
          <cell r="AF2650">
            <v>329</v>
          </cell>
          <cell r="AG2650" t="str">
            <v>COMPOSIÇÕES AUXILIARES</v>
          </cell>
          <cell r="AH2650">
            <v>0</v>
          </cell>
          <cell r="AI2650">
            <v>0</v>
          </cell>
        </row>
        <row r="2651">
          <cell r="G2651">
            <v>73479</v>
          </cell>
          <cell r="H2651" t="str">
            <v>DISTRIBUIDOR BETUME SOB PRESSAO GAS (CP) SOBRE CHASSIS CAMINHAO -     INCL ESTE C/MOTORISTA</v>
          </cell>
          <cell r="I2651" t="str">
            <v>H</v>
          </cell>
          <cell r="J2651">
            <v>152.9</v>
          </cell>
          <cell r="K2651" t="str">
            <v>INSUMO</v>
          </cell>
          <cell r="L2651">
            <v>4227</v>
          </cell>
          <cell r="M2651" t="str">
            <v>ÓLEO LUBRIFICANTE PARA MOTORES DE EQUIPAMENTOS PESADOS (CAMINHÕES, TRATORES, RETROS E ETC...)</v>
          </cell>
          <cell r="N2651" t="str">
            <v>L</v>
          </cell>
          <cell r="O2651">
            <v>0.38999999999999996</v>
          </cell>
          <cell r="P2651">
            <v>10.43</v>
          </cell>
          <cell r="Q2651">
            <v>4.0599999999999996</v>
          </cell>
          <cell r="AD2651" t="str">
            <v>CHOR</v>
          </cell>
          <cell r="AE2651" t="str">
            <v>CUSTOS HORÁRIOS DE MÁQUINAS E EQUIPAMENTOS</v>
          </cell>
          <cell r="AF2651">
            <v>329</v>
          </cell>
          <cell r="AG2651" t="str">
            <v>COMPOSIÇÕES AUXILIARES</v>
          </cell>
          <cell r="AH2651">
            <v>0</v>
          </cell>
          <cell r="AI2651">
            <v>0</v>
          </cell>
        </row>
        <row r="2652">
          <cell r="G2652">
            <v>73479</v>
          </cell>
          <cell r="H2652" t="str">
            <v>DISTRIBUIDOR BETUME SOB PRESSAO GAS (CP) SOBRE CHASSIS CAMINHAO -     INCL ESTE C/MOTORISTA</v>
          </cell>
          <cell r="I2652" t="str">
            <v>H</v>
          </cell>
          <cell r="J2652">
            <v>152.9</v>
          </cell>
          <cell r="K2652" t="str">
            <v>INSUMO</v>
          </cell>
          <cell r="L2652">
            <v>4229</v>
          </cell>
          <cell r="M2652" t="str">
            <v>GRAXA LUBRIFICANTE</v>
          </cell>
          <cell r="N2652" t="str">
            <v>KG</v>
          </cell>
          <cell r="O2652">
            <v>0.13200000000000001</v>
          </cell>
          <cell r="P2652">
            <v>12.49</v>
          </cell>
          <cell r="Q2652">
            <v>1.64</v>
          </cell>
          <cell r="AD2652" t="str">
            <v>CHOR</v>
          </cell>
          <cell r="AE2652" t="str">
            <v>CUSTOS HORÁRIOS DE MÁQUINAS E EQUIPAMENTOS</v>
          </cell>
          <cell r="AF2652">
            <v>329</v>
          </cell>
          <cell r="AG2652" t="str">
            <v>COMPOSIÇÕES AUXILIARES</v>
          </cell>
          <cell r="AH2652">
            <v>0</v>
          </cell>
          <cell r="AI2652">
            <v>0</v>
          </cell>
        </row>
        <row r="2653">
          <cell r="G2653">
            <v>73479</v>
          </cell>
          <cell r="H2653" t="str">
            <v>DISTRIBUIDOR BETUME SOB PRESSAO GAS (CP) SOBRE CHASSIS CAMINHAO -     INCL ESTE C/MOTORISTA</v>
          </cell>
          <cell r="I2653" t="str">
            <v>H</v>
          </cell>
          <cell r="J2653">
            <v>152.9</v>
          </cell>
          <cell r="K2653" t="str">
            <v>INSUMO</v>
          </cell>
          <cell r="L2653">
            <v>10631</v>
          </cell>
          <cell r="M2653" t="str">
            <v>CAMINHÃO  TOCO FORD CARGO 815 E,   150  CV,  PBT= 8250 KG ,   CARGA UTIL MAX C/ EQUIP = 5200 KG ,  DIST. ENTRE EIXOS 4300 MM - NÃO INCLUI CARROCERIA.</v>
          </cell>
          <cell r="N2653" t="str">
            <v>UN</v>
          </cell>
          <cell r="O2653">
            <v>2.0239999999999999E-4</v>
          </cell>
          <cell r="P2653">
            <v>112780.22</v>
          </cell>
          <cell r="Q2653">
            <v>22.82</v>
          </cell>
          <cell r="AD2653" t="str">
            <v>CHOR</v>
          </cell>
          <cell r="AE2653" t="str">
            <v>CUSTOS HORÁRIOS DE MÁQUINAS E EQUIPAMENTOS</v>
          </cell>
          <cell r="AF2653">
            <v>329</v>
          </cell>
          <cell r="AG2653" t="str">
            <v>COMPOSIÇÕES AUXILIARES</v>
          </cell>
          <cell r="AH2653">
            <v>0</v>
          </cell>
          <cell r="AI2653">
            <v>0</v>
          </cell>
        </row>
        <row r="2654">
          <cell r="G2654">
            <v>73481</v>
          </cell>
          <cell r="H2654" t="str">
            <v>ESCAVACAO MANUAL DE VALAS EM TERRA COMPACTA, PROF. DE 0 M &lt; H &lt;= 1 M</v>
          </cell>
          <cell r="I2654" t="str">
            <v>M3</v>
          </cell>
          <cell r="J2654">
            <v>18.989999999999998</v>
          </cell>
          <cell r="R2654">
            <v>18.989999999999998</v>
          </cell>
          <cell r="S2654">
            <v>100</v>
          </cell>
          <cell r="T2654">
            <v>0</v>
          </cell>
          <cell r="U2654">
            <v>0</v>
          </cell>
          <cell r="V2654">
            <v>0</v>
          </cell>
          <cell r="W2654">
            <v>0</v>
          </cell>
          <cell r="X2654">
            <v>0</v>
          </cell>
          <cell r="Y2654">
            <v>0</v>
          </cell>
          <cell r="Z2654">
            <v>0</v>
          </cell>
          <cell r="AA2654">
            <v>0</v>
          </cell>
          <cell r="AB2654" t="str">
            <v>CAIXA REFERENCIAL</v>
          </cell>
          <cell r="AD2654" t="str">
            <v>CHOR</v>
          </cell>
          <cell r="AE2654" t="str">
            <v>CUSTOS HORÁRIOS DE MÁQUINAS E EQUIPAMENTOS</v>
          </cell>
          <cell r="AF2654">
            <v>329</v>
          </cell>
          <cell r="AG2654" t="str">
            <v>COMPOSIÇÕES AUXILIARES</v>
          </cell>
          <cell r="AH2654">
            <v>0</v>
          </cell>
          <cell r="AI2654">
            <v>0</v>
          </cell>
        </row>
        <row r="2655">
          <cell r="G2655">
            <v>73481</v>
          </cell>
          <cell r="H2655" t="str">
            <v>ESCAVACAO MANUAL DE VALAS EM TERRA COMPACTA, PROF. DE 0 M &lt; H &lt;= 1 M</v>
          </cell>
          <cell r="I2655" t="str">
            <v>M3</v>
          </cell>
          <cell r="J2655">
            <v>18.989999999999998</v>
          </cell>
          <cell r="K2655" t="str">
            <v>INSUMO</v>
          </cell>
          <cell r="L2655">
            <v>6111</v>
          </cell>
          <cell r="M2655" t="str">
            <v>SERVENTE</v>
          </cell>
          <cell r="N2655" t="str">
            <v>H</v>
          </cell>
          <cell r="O2655">
            <v>2.5499999999999998</v>
          </cell>
          <cell r="P2655">
            <v>7.44</v>
          </cell>
          <cell r="Q2655">
            <v>18.989999999999998</v>
          </cell>
          <cell r="AD2655" t="str">
            <v>CHOR</v>
          </cell>
          <cell r="AE2655" t="str">
            <v>CUSTOS HORÁRIOS DE MÁQUINAS E EQUIPAMENTOS</v>
          </cell>
          <cell r="AF2655">
            <v>329</v>
          </cell>
          <cell r="AG2655" t="str">
            <v>COMPOSIÇÕES AUXILIARES</v>
          </cell>
          <cell r="AH2655">
            <v>0</v>
          </cell>
          <cell r="AI2655">
            <v>0</v>
          </cell>
        </row>
        <row r="2656">
          <cell r="G2656">
            <v>73483</v>
          </cell>
          <cell r="H2656" t="str">
            <v>CUSTOS C/MAO-DE-OBRA NA OPERACAO/CAMINHAO CARROCERIA FIXA FORD F-12000- 142HP</v>
          </cell>
          <cell r="I2656" t="str">
            <v>H</v>
          </cell>
          <cell r="J2656">
            <v>13.41</v>
          </cell>
          <cell r="R2656">
            <v>13.41</v>
          </cell>
          <cell r="S2656">
            <v>100</v>
          </cell>
          <cell r="T2656">
            <v>0</v>
          </cell>
          <cell r="U2656">
            <v>0</v>
          </cell>
          <cell r="V2656">
            <v>0</v>
          </cell>
          <cell r="W2656">
            <v>0</v>
          </cell>
          <cell r="X2656">
            <v>0</v>
          </cell>
          <cell r="Y2656">
            <v>0</v>
          </cell>
          <cell r="Z2656">
            <v>0</v>
          </cell>
          <cell r="AA2656">
            <v>0</v>
          </cell>
          <cell r="AB2656" t="str">
            <v>CAIXA REFERENCIAL</v>
          </cell>
          <cell r="AD2656" t="str">
            <v>CHOR</v>
          </cell>
          <cell r="AE2656" t="str">
            <v>CUSTOS HORÁRIOS DE MÁQUINAS E EQUIPAMENTOS</v>
          </cell>
          <cell r="AF2656">
            <v>329</v>
          </cell>
          <cell r="AG2656" t="str">
            <v>COMPOSIÇÕES AUXILIARES</v>
          </cell>
          <cell r="AH2656">
            <v>0</v>
          </cell>
          <cell r="AI2656">
            <v>0</v>
          </cell>
        </row>
        <row r="2657">
          <cell r="G2657">
            <v>73483</v>
          </cell>
          <cell r="H2657" t="str">
            <v>CUSTOS C/MAO-DE-OBRA NA OPERACAO/CAMINHAO CARROCERIA FIXA FORD F-12000- 142HP</v>
          </cell>
          <cell r="I2657" t="str">
            <v>H</v>
          </cell>
          <cell r="J2657">
            <v>13.41</v>
          </cell>
          <cell r="K2657" t="str">
            <v>INSUMO</v>
          </cell>
          <cell r="L2657">
            <v>4093</v>
          </cell>
          <cell r="M2657" t="str">
            <v>MOTORISTA DE CAMINHAO</v>
          </cell>
          <cell r="N2657" t="str">
            <v>H</v>
          </cell>
          <cell r="O2657">
            <v>1</v>
          </cell>
          <cell r="P2657">
            <v>13.41</v>
          </cell>
          <cell r="Q2657">
            <v>13.41</v>
          </cell>
          <cell r="AD2657" t="str">
            <v>CHOR</v>
          </cell>
          <cell r="AE2657" t="str">
            <v>CUSTOS HORÁRIOS DE MÁQUINAS E EQUIPAMENTOS</v>
          </cell>
          <cell r="AF2657">
            <v>329</v>
          </cell>
          <cell r="AG2657" t="str">
            <v>COMPOSIÇÕES AUXILIARES</v>
          </cell>
          <cell r="AH2657">
            <v>0</v>
          </cell>
          <cell r="AI2657">
            <v>0</v>
          </cell>
        </row>
        <row r="2658">
          <cell r="G2658">
            <v>73484</v>
          </cell>
          <cell r="H2658" t="str">
            <v>CUSTO HORARIO C/MAO-DE-OBRA NA OPERACAO - MOTONIVELADORA CATERPILLAR  120G - 125 HP</v>
          </cell>
          <cell r="I2658" t="str">
            <v>H</v>
          </cell>
          <cell r="J2658">
            <v>10.75</v>
          </cell>
          <cell r="R2658">
            <v>10.75</v>
          </cell>
          <cell r="S2658">
            <v>100</v>
          </cell>
          <cell r="T2658">
            <v>0</v>
          </cell>
          <cell r="U2658">
            <v>0</v>
          </cell>
          <cell r="V2658">
            <v>0</v>
          </cell>
          <cell r="W2658">
            <v>0</v>
          </cell>
          <cell r="X2658">
            <v>0</v>
          </cell>
          <cell r="Y2658">
            <v>0</v>
          </cell>
          <cell r="Z2658">
            <v>0</v>
          </cell>
          <cell r="AA2658">
            <v>0</v>
          </cell>
          <cell r="AB2658" t="str">
            <v>CAIXA REFERENCIAL</v>
          </cell>
          <cell r="AD2658" t="str">
            <v>CHOR</v>
          </cell>
          <cell r="AE2658" t="str">
            <v>CUSTOS HORÁRIOS DE MÁQUINAS E EQUIPAMENTOS</v>
          </cell>
          <cell r="AF2658">
            <v>329</v>
          </cell>
          <cell r="AG2658" t="str">
            <v>COMPOSIÇÕES AUXILIARES</v>
          </cell>
          <cell r="AH2658">
            <v>0</v>
          </cell>
          <cell r="AI2658">
            <v>0</v>
          </cell>
        </row>
        <row r="2659">
          <cell r="G2659">
            <v>73484</v>
          </cell>
          <cell r="H2659" t="str">
            <v>CUSTO HORARIO C/MAO-DE-OBRA NA OPERACAO - MOTONIVELADORA CATERPILLAR  120G - 125 HP</v>
          </cell>
          <cell r="I2659" t="str">
            <v>H</v>
          </cell>
          <cell r="J2659">
            <v>10.75</v>
          </cell>
          <cell r="K2659" t="str">
            <v>INSUMO</v>
          </cell>
          <cell r="L2659">
            <v>10512</v>
          </cell>
          <cell r="M2659" t="str">
            <v>MOTORISTA DE CAMINHAO - PISO MENSAL (ENCARGO SOCIAL MENSALISTA)</v>
          </cell>
          <cell r="N2659" t="str">
            <v>MES</v>
          </cell>
          <cell r="O2659">
            <v>4.5455000000000001E-3</v>
          </cell>
          <cell r="P2659">
            <v>2365.75</v>
          </cell>
          <cell r="Q2659">
            <v>10.75</v>
          </cell>
          <cell r="AD2659" t="str">
            <v>CHOR</v>
          </cell>
          <cell r="AE2659" t="str">
            <v>CUSTOS HORÁRIOS DE MÁQUINAS E EQUIPAMENTOS</v>
          </cell>
          <cell r="AF2659">
            <v>329</v>
          </cell>
          <cell r="AG2659" t="str">
            <v>COMPOSIÇÕES AUXILIARES</v>
          </cell>
          <cell r="AH2659">
            <v>0</v>
          </cell>
          <cell r="AI2659">
            <v>0</v>
          </cell>
        </row>
        <row r="2660">
          <cell r="G2660">
            <v>73486</v>
          </cell>
          <cell r="H2660" t="str">
            <v>MARCO MADEIRA REGIONAL 1A 7X3,5CM - P</v>
          </cell>
          <cell r="I2660" t="str">
            <v>M</v>
          </cell>
          <cell r="J2660">
            <v>19.09</v>
          </cell>
          <cell r="R2660">
            <v>6.76</v>
          </cell>
          <cell r="S2660">
            <v>35.409999999999997</v>
          </cell>
          <cell r="T2660">
            <v>12.32</v>
          </cell>
          <cell r="U2660">
            <v>64.58</v>
          </cell>
          <cell r="V2660">
            <v>0</v>
          </cell>
          <cell r="W2660">
            <v>0</v>
          </cell>
          <cell r="X2660">
            <v>0</v>
          </cell>
          <cell r="Y2660">
            <v>0</v>
          </cell>
          <cell r="Z2660">
            <v>0</v>
          </cell>
          <cell r="AA2660">
            <v>0</v>
          </cell>
          <cell r="AB2660" t="str">
            <v>CAIXA REFERENCIAL</v>
          </cell>
          <cell r="AD2660" t="str">
            <v>CHOR</v>
          </cell>
          <cell r="AE2660" t="str">
            <v>CUSTOS HORÁRIOS DE MÁQUINAS E EQUIPAMENTOS</v>
          </cell>
          <cell r="AF2660">
            <v>329</v>
          </cell>
          <cell r="AG2660" t="str">
            <v>COMPOSIÇÕES AUXILIARES</v>
          </cell>
          <cell r="AH2660">
            <v>0</v>
          </cell>
          <cell r="AI2660">
            <v>0</v>
          </cell>
        </row>
        <row r="2661">
          <cell r="G2661">
            <v>73486</v>
          </cell>
          <cell r="H2661" t="str">
            <v>MARCO MADEIRA REGIONAL 1A 7X3,5CM - P</v>
          </cell>
          <cell r="I2661" t="str">
            <v>M</v>
          </cell>
          <cell r="J2661">
            <v>19.09</v>
          </cell>
          <cell r="K2661" t="str">
            <v>COMPOSICAO</v>
          </cell>
          <cell r="L2661">
            <v>73449</v>
          </cell>
          <cell r="M2661" t="str">
            <v>ARGAMASSA CIMENTO/AREIA 1:4 - PREPARO MANUAL - P</v>
          </cell>
          <cell r="N2661" t="str">
            <v>M3</v>
          </cell>
          <cell r="O2661">
            <v>1E-3</v>
          </cell>
          <cell r="P2661">
            <v>325.52</v>
          </cell>
          <cell r="Q2661">
            <v>0.32</v>
          </cell>
          <cell r="AD2661" t="str">
            <v>CHOR</v>
          </cell>
          <cell r="AE2661" t="str">
            <v>CUSTOS HORÁRIOS DE MÁQUINAS E EQUIPAMENTOS</v>
          </cell>
          <cell r="AF2661">
            <v>329</v>
          </cell>
          <cell r="AG2661" t="str">
            <v>COMPOSIÇÕES AUXILIARES</v>
          </cell>
          <cell r="AH2661">
            <v>0</v>
          </cell>
          <cell r="AI2661">
            <v>0</v>
          </cell>
        </row>
        <row r="2662">
          <cell r="G2662">
            <v>73486</v>
          </cell>
          <cell r="H2662" t="str">
            <v>MARCO MADEIRA REGIONAL 1A 7X3,5CM - P</v>
          </cell>
          <cell r="I2662" t="str">
            <v>M</v>
          </cell>
          <cell r="J2662">
            <v>19.09</v>
          </cell>
          <cell r="K2662" t="str">
            <v>INSUMO</v>
          </cell>
          <cell r="L2662">
            <v>191</v>
          </cell>
          <cell r="M2662" t="str">
            <v>MARCO/ARO/BATENTE SIMPLES / GRADE CANTO 7 X 3,5CM P/ PORTA 0,60 A 1,20 X 2,10M   MADEIRA REGIONAL 1A</v>
          </cell>
          <cell r="N2662" t="str">
            <v>JG</v>
          </cell>
          <cell r="O2662">
            <v>0.185</v>
          </cell>
          <cell r="P2662">
            <v>58.53</v>
          </cell>
          <cell r="Q2662">
            <v>10.82</v>
          </cell>
          <cell r="AD2662" t="str">
            <v>CHOR</v>
          </cell>
          <cell r="AE2662" t="str">
            <v>CUSTOS HORÁRIOS DE MÁQUINAS E EQUIPAMENTOS</v>
          </cell>
          <cell r="AF2662">
            <v>329</v>
          </cell>
          <cell r="AG2662" t="str">
            <v>COMPOSIÇÕES AUXILIARES</v>
          </cell>
          <cell r="AH2662">
            <v>0</v>
          </cell>
          <cell r="AI2662">
            <v>0</v>
          </cell>
        </row>
        <row r="2663">
          <cell r="G2663">
            <v>73486</v>
          </cell>
          <cell r="H2663" t="str">
            <v>MARCO MADEIRA REGIONAL 1A 7X3,5CM - P</v>
          </cell>
          <cell r="I2663" t="str">
            <v>M</v>
          </cell>
          <cell r="J2663">
            <v>19.09</v>
          </cell>
          <cell r="K2663" t="str">
            <v>INSUMO</v>
          </cell>
          <cell r="L2663">
            <v>1214</v>
          </cell>
          <cell r="M2663" t="str">
            <v>CARPINTEIRO DE ESQUADRIA</v>
          </cell>
          <cell r="N2663" t="str">
            <v>H</v>
          </cell>
          <cell r="O2663">
            <v>0.15</v>
          </cell>
          <cell r="P2663">
            <v>11.39</v>
          </cell>
          <cell r="Q2663">
            <v>1.7000000000000002</v>
          </cell>
          <cell r="AD2663" t="str">
            <v>CHOR</v>
          </cell>
          <cell r="AE2663" t="str">
            <v>CUSTOS HORÁRIOS DE MÁQUINAS E EQUIPAMENTOS</v>
          </cell>
          <cell r="AF2663">
            <v>329</v>
          </cell>
          <cell r="AG2663" t="str">
            <v>COMPOSIÇÕES AUXILIARES</v>
          </cell>
          <cell r="AH2663">
            <v>0</v>
          </cell>
          <cell r="AI2663">
            <v>0</v>
          </cell>
        </row>
        <row r="2664">
          <cell r="G2664">
            <v>73486</v>
          </cell>
          <cell r="H2664" t="str">
            <v>MARCO MADEIRA REGIONAL 1A 7X3,5CM - P</v>
          </cell>
          <cell r="I2664" t="str">
            <v>M</v>
          </cell>
          <cell r="J2664">
            <v>19.09</v>
          </cell>
          <cell r="K2664" t="str">
            <v>INSUMO</v>
          </cell>
          <cell r="L2664">
            <v>4419</v>
          </cell>
          <cell r="M2664" t="str">
            <v>PECA DE MADEIRA DE LEI NATIVA/REGIONAL 10 X 10 X 3 CM P/ FIXACAO DE ESQUADRIAS OU RODAPE</v>
          </cell>
          <cell r="N2664" t="str">
            <v>UN</v>
          </cell>
          <cell r="O2664">
            <v>1.25</v>
          </cell>
          <cell r="P2664">
            <v>0.77</v>
          </cell>
          <cell r="Q2664">
            <v>0.96</v>
          </cell>
          <cell r="AD2664" t="str">
            <v>CHOR</v>
          </cell>
          <cell r="AE2664" t="str">
            <v>CUSTOS HORÁRIOS DE MÁQUINAS E EQUIPAMENTOS</v>
          </cell>
          <cell r="AF2664">
            <v>329</v>
          </cell>
          <cell r="AG2664" t="str">
            <v>COMPOSIÇÕES AUXILIARES</v>
          </cell>
          <cell r="AH2664">
            <v>0</v>
          </cell>
          <cell r="AI2664">
            <v>0</v>
          </cell>
        </row>
        <row r="2665">
          <cell r="G2665">
            <v>73486</v>
          </cell>
          <cell r="H2665" t="str">
            <v>MARCO MADEIRA REGIONAL 1A 7X3,5CM - P</v>
          </cell>
          <cell r="I2665" t="str">
            <v>M</v>
          </cell>
          <cell r="J2665">
            <v>19.09</v>
          </cell>
          <cell r="K2665" t="str">
            <v>INSUMO</v>
          </cell>
          <cell r="L2665">
            <v>4750</v>
          </cell>
          <cell r="M2665" t="str">
            <v>PEDREIRO</v>
          </cell>
          <cell r="N2665" t="str">
            <v>H</v>
          </cell>
          <cell r="O2665">
            <v>0.2</v>
          </cell>
          <cell r="P2665">
            <v>11.39</v>
          </cell>
          <cell r="Q2665">
            <v>2.27</v>
          </cell>
          <cell r="AD2665" t="str">
            <v>CHOR</v>
          </cell>
          <cell r="AE2665" t="str">
            <v>CUSTOS HORÁRIOS DE MÁQUINAS E EQUIPAMENTOS</v>
          </cell>
          <cell r="AF2665">
            <v>329</v>
          </cell>
          <cell r="AG2665" t="str">
            <v>COMPOSIÇÕES AUXILIARES</v>
          </cell>
          <cell r="AH2665">
            <v>0</v>
          </cell>
          <cell r="AI2665">
            <v>0</v>
          </cell>
        </row>
        <row r="2666">
          <cell r="G2666">
            <v>73486</v>
          </cell>
          <cell r="H2666" t="str">
            <v>MARCO MADEIRA REGIONAL 1A 7X3,5CM - P</v>
          </cell>
          <cell r="I2666" t="str">
            <v>M</v>
          </cell>
          <cell r="J2666">
            <v>19.09</v>
          </cell>
          <cell r="K2666" t="str">
            <v>INSUMO</v>
          </cell>
          <cell r="L2666">
            <v>6111</v>
          </cell>
          <cell r="M2666" t="str">
            <v>SERVENTE</v>
          </cell>
          <cell r="N2666" t="str">
            <v>H</v>
          </cell>
          <cell r="O2666">
            <v>0.2</v>
          </cell>
          <cell r="P2666">
            <v>7.44</v>
          </cell>
          <cell r="Q2666">
            <v>1.48</v>
          </cell>
          <cell r="AD2666" t="str">
            <v>CHOR</v>
          </cell>
          <cell r="AE2666" t="str">
            <v>CUSTOS HORÁRIOS DE MÁQUINAS E EQUIPAMENTOS</v>
          </cell>
          <cell r="AF2666">
            <v>329</v>
          </cell>
          <cell r="AG2666" t="str">
            <v>COMPOSIÇÕES AUXILIARES</v>
          </cell>
          <cell r="AH2666">
            <v>0</v>
          </cell>
          <cell r="AI2666">
            <v>0</v>
          </cell>
        </row>
        <row r="2667">
          <cell r="G2667">
            <v>73486</v>
          </cell>
          <cell r="H2667" t="str">
            <v>MARCO MADEIRA REGIONAL 1A 7X3,5CM - P</v>
          </cell>
          <cell r="I2667" t="str">
            <v>M</v>
          </cell>
          <cell r="J2667">
            <v>19.09</v>
          </cell>
          <cell r="K2667" t="str">
            <v>INSUMO</v>
          </cell>
          <cell r="L2667">
            <v>6117</v>
          </cell>
          <cell r="M2667" t="str">
            <v>AJUDANTE DE CARPINTEIRO</v>
          </cell>
          <cell r="N2667" t="str">
            <v>H</v>
          </cell>
          <cell r="O2667">
            <v>0.15</v>
          </cell>
          <cell r="P2667">
            <v>8.06</v>
          </cell>
          <cell r="Q2667">
            <v>1.21</v>
          </cell>
          <cell r="AD2667" t="str">
            <v>CHOR</v>
          </cell>
          <cell r="AE2667" t="str">
            <v>CUSTOS HORÁRIOS DE MÁQUINAS E EQUIPAMENTOS</v>
          </cell>
          <cell r="AF2667">
            <v>329</v>
          </cell>
          <cell r="AG2667" t="str">
            <v>COMPOSIÇÕES AUXILIARES</v>
          </cell>
          <cell r="AH2667">
            <v>0</v>
          </cell>
          <cell r="AI2667">
            <v>0</v>
          </cell>
        </row>
        <row r="2668">
          <cell r="G2668">
            <v>73486</v>
          </cell>
          <cell r="H2668" t="str">
            <v>MARCO MADEIRA REGIONAL 1A 7X3,5CM - P</v>
          </cell>
          <cell r="I2668" t="str">
            <v>M</v>
          </cell>
          <cell r="J2668">
            <v>19.09</v>
          </cell>
          <cell r="K2668" t="str">
            <v>INSUMO</v>
          </cell>
          <cell r="L2668">
            <v>20247</v>
          </cell>
          <cell r="M2668" t="str">
            <v>PREGO DE ACO 15 X 15 C/ CABECA</v>
          </cell>
          <cell r="N2668" t="str">
            <v>KG</v>
          </cell>
          <cell r="O2668">
            <v>0.04</v>
          </cell>
          <cell r="P2668">
            <v>7.19</v>
          </cell>
          <cell r="Q2668">
            <v>0.28000000000000003</v>
          </cell>
          <cell r="AD2668" t="str">
            <v>CHOR</v>
          </cell>
          <cell r="AE2668" t="str">
            <v>CUSTOS HORÁRIOS DE MÁQUINAS E EQUIPAMENTOS</v>
          </cell>
          <cell r="AF2668">
            <v>329</v>
          </cell>
          <cell r="AG2668" t="str">
            <v>COMPOSIÇÕES AUXILIARES</v>
          </cell>
          <cell r="AH2668">
            <v>0</v>
          </cell>
          <cell r="AI2668">
            <v>0</v>
          </cell>
        </row>
        <row r="2669">
          <cell r="G2669">
            <v>73487</v>
          </cell>
          <cell r="H2669" t="str">
            <v>SERRA CIRCULAR MAKITA 5900B 7` 2,3HP - CHI</v>
          </cell>
          <cell r="I2669" t="str">
            <v>H</v>
          </cell>
          <cell r="J2669">
            <v>10.32</v>
          </cell>
          <cell r="R2669">
            <v>10.19</v>
          </cell>
          <cell r="S2669">
            <v>98.8</v>
          </cell>
          <cell r="T2669">
            <v>0</v>
          </cell>
          <cell r="U2669">
            <v>0</v>
          </cell>
          <cell r="V2669">
            <v>0.12</v>
          </cell>
          <cell r="W2669">
            <v>1.19</v>
          </cell>
          <cell r="X2669">
            <v>0</v>
          </cell>
          <cell r="Y2669">
            <v>0</v>
          </cell>
          <cell r="Z2669">
            <v>0</v>
          </cell>
          <cell r="AA2669">
            <v>0</v>
          </cell>
          <cell r="AB2669" t="str">
            <v>CAIXA REFERENCIAL</v>
          </cell>
          <cell r="AD2669" t="str">
            <v>CHOR</v>
          </cell>
          <cell r="AE2669" t="str">
            <v>CUSTOS HORÁRIOS DE MÁQUINAS E EQUIPAMENTOS</v>
          </cell>
          <cell r="AF2669">
            <v>329</v>
          </cell>
          <cell r="AG2669" t="str">
            <v>COMPOSIÇÕES AUXILIARES</v>
          </cell>
          <cell r="AH2669">
            <v>0</v>
          </cell>
          <cell r="AI2669">
            <v>0</v>
          </cell>
        </row>
        <row r="2670">
          <cell r="G2670">
            <v>73487</v>
          </cell>
          <cell r="H2670" t="str">
            <v>SERRA CIRCULAR MAKITA 5900B 7` 2,3HP - CHI</v>
          </cell>
          <cell r="I2670" t="str">
            <v>H</v>
          </cell>
          <cell r="J2670">
            <v>10.32</v>
          </cell>
          <cell r="K2670" t="str">
            <v>INSUMO</v>
          </cell>
          <cell r="L2670">
            <v>1213</v>
          </cell>
          <cell r="M2670" t="str">
            <v>CARPINTEIRO DE FORMAS</v>
          </cell>
          <cell r="N2670" t="str">
            <v>H</v>
          </cell>
          <cell r="O2670">
            <v>0.89499999999999991</v>
          </cell>
          <cell r="P2670">
            <v>11.39</v>
          </cell>
          <cell r="Q2670">
            <v>10.19</v>
          </cell>
          <cell r="AD2670" t="str">
            <v>CHOR</v>
          </cell>
          <cell r="AE2670" t="str">
            <v>CUSTOS HORÁRIOS DE MÁQUINAS E EQUIPAMENTOS</v>
          </cell>
          <cell r="AF2670">
            <v>329</v>
          </cell>
          <cell r="AG2670" t="str">
            <v>COMPOSIÇÕES AUXILIARES</v>
          </cell>
          <cell r="AH2670">
            <v>0</v>
          </cell>
          <cell r="AI2670">
            <v>0</v>
          </cell>
        </row>
        <row r="2671">
          <cell r="G2671">
            <v>73487</v>
          </cell>
          <cell r="H2671" t="str">
            <v>SERRA CIRCULAR MAKITA 5900B 7` 2,3HP - CHI</v>
          </cell>
          <cell r="I2671" t="str">
            <v>H</v>
          </cell>
          <cell r="J2671">
            <v>10.32</v>
          </cell>
          <cell r="K2671" t="str">
            <v>INSUMO</v>
          </cell>
          <cell r="L2671">
            <v>14618</v>
          </cell>
          <cell r="M2671" t="str">
            <v>BANCADA DE SERRA CIRCULAR, PICAPAU, C/ MOTOR ELETRICO 5 HP,  COM COIFA PROTETORA P/ DISCO DE 10".</v>
          </cell>
          <cell r="N2671" t="str">
            <v>UN</v>
          </cell>
          <cell r="O2671">
            <v>8.42E-5</v>
          </cell>
          <cell r="P2671">
            <v>1466.35</v>
          </cell>
          <cell r="Q2671">
            <v>0.12</v>
          </cell>
          <cell r="AD2671" t="str">
            <v>CHOR</v>
          </cell>
          <cell r="AE2671" t="str">
            <v>CUSTOS HORÁRIOS DE MÁQUINAS E EQUIPAMENTOS</v>
          </cell>
          <cell r="AF2671">
            <v>329</v>
          </cell>
          <cell r="AG2671" t="str">
            <v>COMPOSIÇÕES AUXILIARES</v>
          </cell>
          <cell r="AH2671">
            <v>0</v>
          </cell>
          <cell r="AI2671">
            <v>0</v>
          </cell>
        </row>
        <row r="2672">
          <cell r="G2672">
            <v>73491</v>
          </cell>
          <cell r="H2672" t="str">
            <v>MAQUINA POLIDORA 4HP 12A 220V EXCL ESMERIL E OPERADOR (CP)</v>
          </cell>
          <cell r="I2672" t="str">
            <v>H</v>
          </cell>
          <cell r="J2672">
            <v>3.48</v>
          </cell>
          <cell r="R2672">
            <v>0</v>
          </cell>
          <cell r="S2672">
            <v>0</v>
          </cell>
          <cell r="T2672">
            <v>0</v>
          </cell>
          <cell r="U2672">
            <v>0</v>
          </cell>
          <cell r="V2672">
            <v>2.08</v>
          </cell>
          <cell r="W2672">
            <v>59.94</v>
          </cell>
          <cell r="X2672">
            <v>0</v>
          </cell>
          <cell r="Y2672">
            <v>0</v>
          </cell>
          <cell r="Z2672">
            <v>1.39</v>
          </cell>
          <cell r="AA2672">
            <v>40.049999999999997</v>
          </cell>
          <cell r="AB2672" t="str">
            <v>CAIXA REFERENCIAL</v>
          </cell>
          <cell r="AD2672" t="str">
            <v>CHOR</v>
          </cell>
          <cell r="AE2672" t="str">
            <v>CUSTOS HORÁRIOS DE MÁQUINAS E EQUIPAMENTOS</v>
          </cell>
          <cell r="AF2672">
            <v>329</v>
          </cell>
          <cell r="AG2672" t="str">
            <v>COMPOSIÇÕES AUXILIARES</v>
          </cell>
          <cell r="AH2672">
            <v>0</v>
          </cell>
          <cell r="AI2672">
            <v>0</v>
          </cell>
        </row>
        <row r="2673">
          <cell r="G2673">
            <v>73491</v>
          </cell>
          <cell r="H2673" t="str">
            <v>MAQUINA POLIDORA 4HP 12A 220V EXCL ESMERIL E OPERADOR (CP)</v>
          </cell>
          <cell r="I2673" t="str">
            <v>H</v>
          </cell>
          <cell r="J2673">
            <v>3.48</v>
          </cell>
          <cell r="K2673" t="str">
            <v>INSUMO</v>
          </cell>
          <cell r="L2673">
            <v>2705</v>
          </cell>
          <cell r="M2673" t="str">
            <v>ENERGIA ELETRICA ATE 2000 KWH INDUSTRIAL, SEM DEMANDA</v>
          </cell>
          <cell r="N2673" t="str">
            <v>KW/H</v>
          </cell>
          <cell r="O2673">
            <v>3.5</v>
          </cell>
          <cell r="P2673">
            <v>0.39</v>
          </cell>
          <cell r="Q2673">
            <v>1.39</v>
          </cell>
          <cell r="AD2673" t="str">
            <v>CHOR</v>
          </cell>
          <cell r="AE2673" t="str">
            <v>CUSTOS HORÁRIOS DE MÁQUINAS E EQUIPAMENTOS</v>
          </cell>
          <cell r="AF2673">
            <v>329</v>
          </cell>
          <cell r="AG2673" t="str">
            <v>COMPOSIÇÕES AUXILIARES</v>
          </cell>
          <cell r="AH2673">
            <v>0</v>
          </cell>
          <cell r="AI2673">
            <v>0</v>
          </cell>
        </row>
        <row r="2674">
          <cell r="G2674">
            <v>73491</v>
          </cell>
          <cell r="H2674" t="str">
            <v>MAQUINA POLIDORA 4HP 12A 220V EXCL ESMERIL E OPERADOR (CP)</v>
          </cell>
          <cell r="I2674" t="str">
            <v>H</v>
          </cell>
          <cell r="J2674">
            <v>3.48</v>
          </cell>
          <cell r="K2674" t="str">
            <v>INSUMO</v>
          </cell>
          <cell r="L2674">
            <v>13954</v>
          </cell>
          <cell r="M2674" t="str">
            <v>POLIDORA DE PISO (POLITRIZ) ELETRICA 4HP/12A**CAIXA**</v>
          </cell>
          <cell r="N2674" t="str">
            <v>UN</v>
          </cell>
          <cell r="O2674">
            <v>3.2669999999999997E-4</v>
          </cell>
          <cell r="P2674">
            <v>6384.21</v>
          </cell>
          <cell r="Q2674">
            <v>2.08</v>
          </cell>
          <cell r="AD2674" t="str">
            <v>CHOR</v>
          </cell>
          <cell r="AE2674" t="str">
            <v>CUSTOS HORÁRIOS DE MÁQUINAS E EQUIPAMENTOS</v>
          </cell>
          <cell r="AF2674">
            <v>329</v>
          </cell>
          <cell r="AG2674" t="str">
            <v>COMPOSIÇÕES AUXILIARES</v>
          </cell>
          <cell r="AH2674">
            <v>0</v>
          </cell>
          <cell r="AI2674">
            <v>0</v>
          </cell>
        </row>
        <row r="2675">
          <cell r="G2675">
            <v>73495</v>
          </cell>
          <cell r="H2675" t="str">
            <v>TRATOR ESTEIRAS DIESEL APROX 335CV C/LAMINA 5000KG (CP) INCL OPERADOR</v>
          </cell>
          <cell r="I2675" t="str">
            <v>H</v>
          </cell>
          <cell r="J2675">
            <v>556.44000000000005</v>
          </cell>
          <cell r="R2675">
            <v>13.76</v>
          </cell>
          <cell r="S2675">
            <v>2.4700000000000002</v>
          </cell>
          <cell r="T2675">
            <v>115.4</v>
          </cell>
          <cell r="U2675">
            <v>20.73</v>
          </cell>
          <cell r="V2675">
            <v>427.27</v>
          </cell>
          <cell r="W2675">
            <v>76.78</v>
          </cell>
          <cell r="X2675">
            <v>0</v>
          </cell>
          <cell r="Y2675">
            <v>0</v>
          </cell>
          <cell r="Z2675">
            <v>0</v>
          </cell>
          <cell r="AA2675">
            <v>0</v>
          </cell>
          <cell r="AB2675" t="str">
            <v>CAIXA REFERENCIAL</v>
          </cell>
          <cell r="AD2675" t="str">
            <v>CHOR</v>
          </cell>
          <cell r="AE2675" t="str">
            <v>CUSTOS HORÁRIOS DE MÁQUINAS E EQUIPAMENTOS</v>
          </cell>
          <cell r="AF2675">
            <v>329</v>
          </cell>
          <cell r="AG2675" t="str">
            <v>COMPOSIÇÕES AUXILIARES</v>
          </cell>
          <cell r="AH2675">
            <v>0</v>
          </cell>
          <cell r="AI2675">
            <v>0</v>
          </cell>
        </row>
        <row r="2676">
          <cell r="G2676">
            <v>73495</v>
          </cell>
          <cell r="H2676" t="str">
            <v>TRATOR ESTEIRAS DIESEL APROX 335CV C/LAMINA 5000KG (CP) INCL OPERADOR</v>
          </cell>
          <cell r="I2676" t="str">
            <v>H</v>
          </cell>
          <cell r="J2676">
            <v>556.44000000000005</v>
          </cell>
          <cell r="K2676" t="str">
            <v>INSUMO</v>
          </cell>
          <cell r="L2676">
            <v>4221</v>
          </cell>
          <cell r="M2676" t="str">
            <v>OLEO DIESEL COMBUSTIVEL COMUM</v>
          </cell>
          <cell r="N2676" t="str">
            <v>L</v>
          </cell>
          <cell r="O2676">
            <v>45</v>
          </cell>
          <cell r="P2676">
            <v>2.3199999999999998</v>
          </cell>
          <cell r="Q2676">
            <v>104.4</v>
          </cell>
          <cell r="AD2676" t="str">
            <v>CHOR</v>
          </cell>
          <cell r="AE2676" t="str">
            <v>CUSTOS HORÁRIOS DE MÁQUINAS E EQUIPAMENTOS</v>
          </cell>
          <cell r="AF2676">
            <v>329</v>
          </cell>
          <cell r="AG2676" t="str">
            <v>COMPOSIÇÕES AUXILIARES</v>
          </cell>
          <cell r="AH2676">
            <v>0</v>
          </cell>
          <cell r="AI2676">
            <v>0</v>
          </cell>
        </row>
        <row r="2677">
          <cell r="G2677">
            <v>73495</v>
          </cell>
          <cell r="H2677" t="str">
            <v>TRATOR ESTEIRAS DIESEL APROX 335CV C/LAMINA 5000KG (CP) INCL OPERADOR</v>
          </cell>
          <cell r="I2677" t="str">
            <v>H</v>
          </cell>
          <cell r="J2677">
            <v>556.44000000000005</v>
          </cell>
          <cell r="K2677" t="str">
            <v>INSUMO</v>
          </cell>
          <cell r="L2677">
            <v>4227</v>
          </cell>
          <cell r="M2677" t="str">
            <v>ÓLEO LUBRIFICANTE PARA MOTORES DE EQUIPAMENTOS PESADOS (CAMINHÕES, TRATORES, RETROS E ETC...)</v>
          </cell>
          <cell r="N2677" t="str">
            <v>L</v>
          </cell>
          <cell r="O2677">
            <v>0.65999999999999992</v>
          </cell>
          <cell r="P2677">
            <v>10.43</v>
          </cell>
          <cell r="Q2677">
            <v>6.88</v>
          </cell>
          <cell r="AD2677" t="str">
            <v>CHOR</v>
          </cell>
          <cell r="AE2677" t="str">
            <v>CUSTOS HORÁRIOS DE MÁQUINAS E EQUIPAMENTOS</v>
          </cell>
          <cell r="AF2677">
            <v>329</v>
          </cell>
          <cell r="AG2677" t="str">
            <v>COMPOSIÇÕES AUXILIARES</v>
          </cell>
          <cell r="AH2677">
            <v>0</v>
          </cell>
          <cell r="AI2677">
            <v>0</v>
          </cell>
        </row>
        <row r="2678">
          <cell r="G2678">
            <v>73495</v>
          </cell>
          <cell r="H2678" t="str">
            <v>TRATOR ESTEIRAS DIESEL APROX 335CV C/LAMINA 5000KG (CP) INCL OPERADOR</v>
          </cell>
          <cell r="I2678" t="str">
            <v>H</v>
          </cell>
          <cell r="J2678">
            <v>556.44000000000005</v>
          </cell>
          <cell r="K2678" t="str">
            <v>INSUMO</v>
          </cell>
          <cell r="L2678">
            <v>4229</v>
          </cell>
          <cell r="M2678" t="str">
            <v>GRAXA LUBRIFICANTE</v>
          </cell>
          <cell r="N2678" t="str">
            <v>KG</v>
          </cell>
          <cell r="O2678">
            <v>0.32999999999999996</v>
          </cell>
          <cell r="P2678">
            <v>12.49</v>
          </cell>
          <cell r="Q2678">
            <v>4.12</v>
          </cell>
          <cell r="AD2678" t="str">
            <v>CHOR</v>
          </cell>
          <cell r="AE2678" t="str">
            <v>CUSTOS HORÁRIOS DE MÁQUINAS E EQUIPAMENTOS</v>
          </cell>
          <cell r="AF2678">
            <v>329</v>
          </cell>
          <cell r="AG2678" t="str">
            <v>COMPOSIÇÕES AUXILIARES</v>
          </cell>
          <cell r="AH2678">
            <v>0</v>
          </cell>
          <cell r="AI2678">
            <v>0</v>
          </cell>
        </row>
        <row r="2679">
          <cell r="G2679">
            <v>73495</v>
          </cell>
          <cell r="H2679" t="str">
            <v>TRATOR ESTEIRAS DIESEL APROX 335CV C/LAMINA 5000KG (CP) INCL OPERADOR</v>
          </cell>
          <cell r="I2679" t="str">
            <v>H</v>
          </cell>
          <cell r="J2679">
            <v>556.44000000000005</v>
          </cell>
          <cell r="K2679" t="str">
            <v>INSUMO</v>
          </cell>
          <cell r="L2679">
            <v>4230</v>
          </cell>
          <cell r="M2679" t="str">
            <v>OPERADOR DE MAQUINAS E EQUIPAMENTOS</v>
          </cell>
          <cell r="N2679" t="str">
            <v>H</v>
          </cell>
          <cell r="O2679">
            <v>1</v>
          </cell>
          <cell r="P2679">
            <v>13.76</v>
          </cell>
          <cell r="Q2679">
            <v>13.76</v>
          </cell>
          <cell r="AD2679" t="str">
            <v>CHOR</v>
          </cell>
          <cell r="AE2679" t="str">
            <v>CUSTOS HORÁRIOS DE MÁQUINAS E EQUIPAMENTOS</v>
          </cell>
          <cell r="AF2679">
            <v>329</v>
          </cell>
          <cell r="AG2679" t="str">
            <v>COMPOSIÇÕES AUXILIARES</v>
          </cell>
          <cell r="AH2679">
            <v>0</v>
          </cell>
          <cell r="AI2679">
            <v>0</v>
          </cell>
        </row>
        <row r="2680">
          <cell r="G2680">
            <v>73495</v>
          </cell>
          <cell r="H2680" t="str">
            <v>TRATOR ESTEIRAS DIESEL APROX 335CV C/LAMINA 5000KG (CP) INCL OPERADOR</v>
          </cell>
          <cell r="I2680" t="str">
            <v>H</v>
          </cell>
          <cell r="J2680">
            <v>556.44000000000005</v>
          </cell>
          <cell r="K2680" t="str">
            <v>INSUMO</v>
          </cell>
          <cell r="L2680">
            <v>7623</v>
          </cell>
          <cell r="M2680" t="str">
            <v>TRATOR DE ESTEIRAS CATERPILLAR D8R COM LAMINA - POTENCIA 305 HP - PESO OPERACIONAL 37 T**CAIXA**</v>
          </cell>
          <cell r="N2680" t="str">
            <v>UN</v>
          </cell>
          <cell r="O2680">
            <v>2.1599999999999999E-4</v>
          </cell>
          <cell r="P2680">
            <v>1978121.88</v>
          </cell>
          <cell r="Q2680">
            <v>427.27</v>
          </cell>
          <cell r="AD2680" t="str">
            <v>CHOR</v>
          </cell>
          <cell r="AE2680" t="str">
            <v>CUSTOS HORÁRIOS DE MÁQUINAS E EQUIPAMENTOS</v>
          </cell>
          <cell r="AF2680">
            <v>329</v>
          </cell>
          <cell r="AG2680" t="str">
            <v>COMPOSIÇÕES AUXILIARES</v>
          </cell>
          <cell r="AH2680">
            <v>0</v>
          </cell>
          <cell r="AI2680">
            <v>0</v>
          </cell>
        </row>
        <row r="2681">
          <cell r="G2681">
            <v>73496</v>
          </cell>
          <cell r="H2681" t="str">
            <v>SOCADOR PNEUMATICO 18,5KG CONSUMO AR 0,82M3/M (CP) INCL OPERADOR</v>
          </cell>
          <cell r="I2681" t="str">
            <v>H</v>
          </cell>
          <cell r="J2681">
            <v>2.35</v>
          </cell>
          <cell r="R2681">
            <v>0</v>
          </cell>
          <cell r="S2681">
            <v>0</v>
          </cell>
          <cell r="T2681">
            <v>0</v>
          </cell>
          <cell r="U2681">
            <v>0</v>
          </cell>
          <cell r="V2681">
            <v>2.34</v>
          </cell>
          <cell r="W2681">
            <v>100</v>
          </cell>
          <cell r="X2681">
            <v>0</v>
          </cell>
          <cell r="Y2681">
            <v>0</v>
          </cell>
          <cell r="Z2681">
            <v>0</v>
          </cell>
          <cell r="AA2681">
            <v>0</v>
          </cell>
          <cell r="AB2681" t="str">
            <v>CAIXA REFERENCIAL</v>
          </cell>
          <cell r="AD2681" t="str">
            <v>CHOR</v>
          </cell>
          <cell r="AE2681" t="str">
            <v>CUSTOS HORÁRIOS DE MÁQUINAS E EQUIPAMENTOS</v>
          </cell>
          <cell r="AF2681">
            <v>329</v>
          </cell>
          <cell r="AG2681" t="str">
            <v>COMPOSIÇÕES AUXILIARES</v>
          </cell>
          <cell r="AH2681">
            <v>0</v>
          </cell>
          <cell r="AI2681">
            <v>0</v>
          </cell>
        </row>
        <row r="2682">
          <cell r="G2682">
            <v>73496</v>
          </cell>
          <cell r="H2682" t="str">
            <v>SOCADOR PNEUMATICO 18,5KG CONSUMO AR 0,82M3/M (CP) INCL OPERADOR</v>
          </cell>
          <cell r="I2682" t="str">
            <v>H</v>
          </cell>
          <cell r="J2682">
            <v>2.35</v>
          </cell>
          <cell r="K2682" t="str">
            <v>INSUMO</v>
          </cell>
          <cell r="L2682">
            <v>11281</v>
          </cell>
          <cell r="M2682" t="str">
            <v>SOQUETE COMPACTADOR DYNAPAC LC-71 3HP A GASOLINA, PESO 72KG</v>
          </cell>
          <cell r="N2682" t="str">
            <v>UN</v>
          </cell>
          <cell r="O2682">
            <v>2.9339999999999998E-4</v>
          </cell>
          <cell r="P2682">
            <v>8000</v>
          </cell>
          <cell r="Q2682">
            <v>2.34</v>
          </cell>
          <cell r="AD2682" t="str">
            <v>CHOR</v>
          </cell>
          <cell r="AE2682" t="str">
            <v>CUSTOS HORÁRIOS DE MÁQUINAS E EQUIPAMENTOS</v>
          </cell>
          <cell r="AF2682">
            <v>329</v>
          </cell>
          <cell r="AG2682" t="str">
            <v>COMPOSIÇÕES AUXILIARES</v>
          </cell>
          <cell r="AH2682">
            <v>0</v>
          </cell>
          <cell r="AI2682">
            <v>0</v>
          </cell>
        </row>
        <row r="2683">
          <cell r="G2683">
            <v>73497</v>
          </cell>
          <cell r="H2683" t="str">
            <v>CHP - COMPRESSOR DE 760PCM, MOTOR DIESEL 269HP, ATLAS COPCO, MOD XA360SB, OU SIMILAR</v>
          </cell>
          <cell r="I2683" t="str">
            <v>H</v>
          </cell>
          <cell r="J2683">
            <v>132.69999999999999</v>
          </cell>
          <cell r="R2683">
            <v>0</v>
          </cell>
          <cell r="S2683">
            <v>0</v>
          </cell>
          <cell r="T2683">
            <v>97.44</v>
          </cell>
          <cell r="U2683">
            <v>73.42</v>
          </cell>
          <cell r="V2683">
            <v>35.26</v>
          </cell>
          <cell r="W2683">
            <v>26.57</v>
          </cell>
          <cell r="X2683">
            <v>0</v>
          </cell>
          <cell r="Y2683">
            <v>0</v>
          </cell>
          <cell r="Z2683">
            <v>0</v>
          </cell>
          <cell r="AA2683">
            <v>0</v>
          </cell>
          <cell r="AB2683" t="str">
            <v>CAIXA REFERENCIAL</v>
          </cell>
          <cell r="AD2683" t="str">
            <v>CHOR</v>
          </cell>
          <cell r="AE2683" t="str">
            <v>CUSTOS HORÁRIOS DE MÁQUINAS E EQUIPAMENTOS</v>
          </cell>
          <cell r="AF2683">
            <v>329</v>
          </cell>
          <cell r="AG2683" t="str">
            <v>COMPOSIÇÕES AUXILIARES</v>
          </cell>
          <cell r="AH2683">
            <v>0</v>
          </cell>
          <cell r="AI2683">
            <v>0</v>
          </cell>
        </row>
        <row r="2684">
          <cell r="G2684">
            <v>73497</v>
          </cell>
          <cell r="H2684" t="str">
            <v>CHP - COMPRESSOR DE 760PCM, MOTOR DIESEL 269HP, ATLAS COPCO, MOD XA360SB, OU SIMILAR</v>
          </cell>
          <cell r="I2684" t="str">
            <v>H</v>
          </cell>
          <cell r="J2684">
            <v>132.69999999999999</v>
          </cell>
          <cell r="K2684" t="str">
            <v>INSUMO</v>
          </cell>
          <cell r="L2684">
            <v>4221</v>
          </cell>
          <cell r="M2684" t="str">
            <v>OLEO DIESEL COMBUSTIVEL COMUM</v>
          </cell>
          <cell r="N2684" t="str">
            <v>L</v>
          </cell>
          <cell r="O2684">
            <v>42</v>
          </cell>
          <cell r="P2684">
            <v>2.3199999999999998</v>
          </cell>
          <cell r="Q2684">
            <v>97.44</v>
          </cell>
          <cell r="AD2684" t="str">
            <v>CHOR</v>
          </cell>
          <cell r="AE2684" t="str">
            <v>CUSTOS HORÁRIOS DE MÁQUINAS E EQUIPAMENTOS</v>
          </cell>
          <cell r="AF2684">
            <v>329</v>
          </cell>
          <cell r="AG2684" t="str">
            <v>COMPOSIÇÕES AUXILIARES</v>
          </cell>
          <cell r="AH2684">
            <v>0</v>
          </cell>
          <cell r="AI2684">
            <v>0</v>
          </cell>
        </row>
        <row r="2685">
          <cell r="G2685">
            <v>73497</v>
          </cell>
          <cell r="H2685" t="str">
            <v>CHP - COMPRESSOR DE 760PCM, MOTOR DIESEL 269HP, ATLAS COPCO, MOD XA360SB, OU SIMILAR</v>
          </cell>
          <cell r="I2685" t="str">
            <v>H</v>
          </cell>
          <cell r="J2685">
            <v>132.69999999999999</v>
          </cell>
          <cell r="K2685" t="str">
            <v>INSUMO</v>
          </cell>
          <cell r="L2685">
            <v>13461</v>
          </cell>
          <cell r="M2685" t="str">
            <v>COMPRESSOR DE AR - REBOCAVEL - ATLAS COPCO XA-360 SB - DESCARGA LIVRE EFETIVA 760 PCM - MOTOR A DIESEL 180 CV**CAIXA**</v>
          </cell>
          <cell r="N2685" t="str">
            <v>UN</v>
          </cell>
          <cell r="O2685">
            <v>1.8699999999999999E-4</v>
          </cell>
          <cell r="P2685">
            <v>188556.68</v>
          </cell>
          <cell r="Q2685">
            <v>35.26</v>
          </cell>
          <cell r="AD2685" t="str">
            <v>CHOR</v>
          </cell>
          <cell r="AE2685" t="str">
            <v>CUSTOS HORÁRIOS DE MÁQUINAS E EQUIPAMENTOS</v>
          </cell>
          <cell r="AF2685">
            <v>329</v>
          </cell>
          <cell r="AG2685" t="str">
            <v>COMPOSIÇÕES AUXILIARES</v>
          </cell>
          <cell r="AH2685">
            <v>0</v>
          </cell>
          <cell r="AI2685">
            <v>0</v>
          </cell>
        </row>
        <row r="2686">
          <cell r="G2686">
            <v>73501</v>
          </cell>
          <cell r="H2686" t="str">
            <v>CUSTO HORARIO PRODUTIVO DIURNO - GUINCHO 8 T MUNCK - 640/18 SEM CAMINHAO MERCEDES BENZ 1418/51 184 HP</v>
          </cell>
          <cell r="I2686" t="str">
            <v>CHP</v>
          </cell>
          <cell r="J2686">
            <v>95.76</v>
          </cell>
          <cell r="R2686">
            <v>13.41</v>
          </cell>
          <cell r="S2686">
            <v>14</v>
          </cell>
          <cell r="T2686">
            <v>70.989999999999995</v>
          </cell>
          <cell r="U2686">
            <v>74.13</v>
          </cell>
          <cell r="V2686">
            <v>11.35</v>
          </cell>
          <cell r="W2686">
            <v>11.85</v>
          </cell>
          <cell r="X2686">
            <v>0</v>
          </cell>
          <cell r="Y2686">
            <v>0</v>
          </cell>
          <cell r="Z2686">
            <v>0</v>
          </cell>
          <cell r="AA2686">
            <v>0</v>
          </cell>
          <cell r="AB2686" t="str">
            <v>CAIXA REFERENCIAL</v>
          </cell>
          <cell r="AD2686" t="str">
            <v>CHOR</v>
          </cell>
          <cell r="AE2686" t="str">
            <v>CUSTOS HORÁRIOS DE MÁQUINAS E EQUIPAMENTOS</v>
          </cell>
          <cell r="AF2686">
            <v>329</v>
          </cell>
          <cell r="AG2686" t="str">
            <v>COMPOSIÇÕES AUXILIARES</v>
          </cell>
          <cell r="AH2686">
            <v>0</v>
          </cell>
          <cell r="AI2686">
            <v>0</v>
          </cell>
        </row>
        <row r="2687">
          <cell r="G2687">
            <v>73501</v>
          </cell>
          <cell r="H2687" t="str">
            <v>CUSTO HORARIO PRODUTIVO DIURNO - GUINCHO 8 T MUNCK - 640/18 SEM CAMINHAO MERCEDES BENZ 1418/51 184 HP</v>
          </cell>
          <cell r="I2687" t="str">
            <v>CHP</v>
          </cell>
          <cell r="J2687">
            <v>95.76</v>
          </cell>
          <cell r="K2687" t="str">
            <v>COMPOSICAO</v>
          </cell>
          <cell r="L2687">
            <v>73352</v>
          </cell>
          <cell r="M2687" t="str">
            <v>CUSTO HORARIO C/ DEPRECIACAO E JUROS - GUINCHO 8 T MUNCK - 640/18     S/ CAMINHAO MERCEDES BENZ 1418/51 184 HP</v>
          </cell>
          <cell r="N2687" t="str">
            <v>H</v>
          </cell>
          <cell r="O2687">
            <v>1</v>
          </cell>
          <cell r="P2687">
            <v>7.58</v>
          </cell>
          <cell r="Q2687">
            <v>7.58</v>
          </cell>
          <cell r="AD2687" t="str">
            <v>CHOR</v>
          </cell>
          <cell r="AE2687" t="str">
            <v>CUSTOS HORÁRIOS DE MÁQUINAS E EQUIPAMENTOS</v>
          </cell>
          <cell r="AF2687">
            <v>329</v>
          </cell>
          <cell r="AG2687" t="str">
            <v>COMPOSIÇÕES AUXILIARES</v>
          </cell>
          <cell r="AH2687">
            <v>0</v>
          </cell>
          <cell r="AI2687">
            <v>0</v>
          </cell>
        </row>
        <row r="2688">
          <cell r="G2688">
            <v>73501</v>
          </cell>
          <cell r="H2688" t="str">
            <v>CUSTO HORARIO PRODUTIVO DIURNO - GUINCHO 8 T MUNCK - 640/18 SEM CAMINHAO MERCEDES BENZ 1418/51 184 HP</v>
          </cell>
          <cell r="I2688" t="str">
            <v>CHP</v>
          </cell>
          <cell r="J2688">
            <v>95.76</v>
          </cell>
          <cell r="K2688" t="str">
            <v>COMPOSICAO</v>
          </cell>
          <cell r="L2688">
            <v>73365</v>
          </cell>
          <cell r="M2688" t="str">
            <v>CUSTO HORARIO C/ MANUTENCAO - GUINCHO 8 T MUNCK - 640/18 S/ CAMINHAO  MERCEDES BENZ 1418/51 184 HP</v>
          </cell>
          <cell r="N2688" t="str">
            <v>H</v>
          </cell>
          <cell r="O2688">
            <v>1</v>
          </cell>
          <cell r="P2688">
            <v>3.76</v>
          </cell>
          <cell r="Q2688">
            <v>3.76</v>
          </cell>
          <cell r="AD2688" t="str">
            <v>CHOR</v>
          </cell>
          <cell r="AE2688" t="str">
            <v>CUSTOS HORÁRIOS DE MÁQUINAS E EQUIPAMENTOS</v>
          </cell>
          <cell r="AF2688">
            <v>329</v>
          </cell>
          <cell r="AG2688" t="str">
            <v>COMPOSIÇÕES AUXILIARES</v>
          </cell>
          <cell r="AH2688">
            <v>0</v>
          </cell>
          <cell r="AI2688">
            <v>0</v>
          </cell>
        </row>
        <row r="2689">
          <cell r="G2689">
            <v>73501</v>
          </cell>
          <cell r="H2689" t="str">
            <v>CUSTO HORARIO PRODUTIVO DIURNO - GUINCHO 8 T MUNCK - 640/18 SEM CAMINHAO MERCEDES BENZ 1418/51 184 HP</v>
          </cell>
          <cell r="I2689" t="str">
            <v>CHP</v>
          </cell>
          <cell r="J2689">
            <v>95.76</v>
          </cell>
          <cell r="K2689" t="str">
            <v>COMPOSICAO</v>
          </cell>
          <cell r="L2689">
            <v>73383</v>
          </cell>
          <cell r="M2689" t="str">
            <v>CUSTO HORARIO C/ MATERIAIS NA OPERACAO - GUINCHO 8 T MUNCK - 640/18   S/ CAMINHAO MERCEDES BENZ 1418/51 184 HP</v>
          </cell>
          <cell r="N2689" t="str">
            <v>H</v>
          </cell>
          <cell r="O2689">
            <v>1</v>
          </cell>
          <cell r="P2689">
            <v>70.989999999999995</v>
          </cell>
          <cell r="Q2689">
            <v>70.989999999999995</v>
          </cell>
          <cell r="AD2689" t="str">
            <v>CHOR</v>
          </cell>
          <cell r="AE2689" t="str">
            <v>CUSTOS HORÁRIOS DE MÁQUINAS E EQUIPAMENTOS</v>
          </cell>
          <cell r="AF2689">
            <v>329</v>
          </cell>
          <cell r="AG2689" t="str">
            <v>COMPOSIÇÕES AUXILIARES</v>
          </cell>
          <cell r="AH2689">
            <v>0</v>
          </cell>
          <cell r="AI2689">
            <v>0</v>
          </cell>
        </row>
        <row r="2690">
          <cell r="G2690">
            <v>73501</v>
          </cell>
          <cell r="H2690" t="str">
            <v>CUSTO HORARIO PRODUTIVO DIURNO - GUINCHO 8 T MUNCK - 640/18 SEM CAMINHAO MERCEDES BENZ 1418/51 184 HP</v>
          </cell>
          <cell r="I2690" t="str">
            <v>CHP</v>
          </cell>
          <cell r="J2690">
            <v>95.76</v>
          </cell>
          <cell r="K2690" t="str">
            <v>INSUMO</v>
          </cell>
          <cell r="L2690">
            <v>4093</v>
          </cell>
          <cell r="M2690" t="str">
            <v>MOTORISTA DE CAMINHAO</v>
          </cell>
          <cell r="N2690" t="str">
            <v>H</v>
          </cell>
          <cell r="O2690">
            <v>1</v>
          </cell>
          <cell r="P2690">
            <v>13.41</v>
          </cell>
          <cell r="Q2690">
            <v>13.41</v>
          </cell>
          <cell r="AD2690" t="str">
            <v>CHOR</v>
          </cell>
          <cell r="AE2690" t="str">
            <v>CUSTOS HORÁRIOS DE MÁQUINAS E EQUIPAMENTOS</v>
          </cell>
          <cell r="AF2690">
            <v>329</v>
          </cell>
          <cell r="AG2690" t="str">
            <v>COMPOSIÇÕES AUXILIARES</v>
          </cell>
          <cell r="AH2690">
            <v>0</v>
          </cell>
          <cell r="AI2690">
            <v>0</v>
          </cell>
        </row>
        <row r="2691">
          <cell r="G2691">
            <v>73529</v>
          </cell>
          <cell r="H2691" t="str">
            <v>INSTALACAO DE AQUECIMENTO E ARMAZENAMENTO DE ASFALTO (CP) EM 2 TANQUESDE 30000L CADA - INCL OPERADOR</v>
          </cell>
          <cell r="I2691" t="str">
            <v>H</v>
          </cell>
          <cell r="J2691">
            <v>55.78</v>
          </cell>
          <cell r="R2691">
            <v>13.76</v>
          </cell>
          <cell r="S2691">
            <v>24.67</v>
          </cell>
          <cell r="T2691">
            <v>30.1</v>
          </cell>
          <cell r="U2691">
            <v>53.96</v>
          </cell>
          <cell r="V2691">
            <v>11.91</v>
          </cell>
          <cell r="W2691">
            <v>21.36</v>
          </cell>
          <cell r="X2691">
            <v>0</v>
          </cell>
          <cell r="Y2691">
            <v>0</v>
          </cell>
          <cell r="Z2691">
            <v>0</v>
          </cell>
          <cell r="AA2691">
            <v>0</v>
          </cell>
          <cell r="AB2691" t="str">
            <v>CAIXA REFERENCIAL</v>
          </cell>
          <cell r="AD2691" t="str">
            <v>CHOR</v>
          </cell>
          <cell r="AE2691" t="str">
            <v>CUSTOS HORÁRIOS DE MÁQUINAS E EQUIPAMENTOS</v>
          </cell>
          <cell r="AF2691">
            <v>329</v>
          </cell>
          <cell r="AG2691" t="str">
            <v>COMPOSIÇÕES AUXILIARES</v>
          </cell>
          <cell r="AH2691">
            <v>0</v>
          </cell>
          <cell r="AI2691">
            <v>0</v>
          </cell>
        </row>
        <row r="2692">
          <cell r="G2692">
            <v>73529</v>
          </cell>
          <cell r="H2692" t="str">
            <v>INSTALACAO DE AQUECIMENTO E ARMAZENAMENTO DE ASFALTO (CP) EM 2 TANQUESDE 30000L CADA - INCL OPERADOR</v>
          </cell>
          <cell r="I2692" t="str">
            <v>H</v>
          </cell>
          <cell r="J2692">
            <v>55.78</v>
          </cell>
          <cell r="K2692" t="str">
            <v>INSUMO</v>
          </cell>
          <cell r="L2692">
            <v>4227</v>
          </cell>
          <cell r="M2692" t="str">
            <v>ÓLEO LUBRIFICANTE PARA MOTORES DE EQUIPAMENTOS PESADOS (CAMINHÕES, TRATORES, RETROS E ETC...)</v>
          </cell>
          <cell r="N2692" t="str">
            <v>L</v>
          </cell>
          <cell r="O2692">
            <v>0.05</v>
          </cell>
          <cell r="P2692">
            <v>10.43</v>
          </cell>
          <cell r="Q2692">
            <v>0.52</v>
          </cell>
          <cell r="AD2692" t="str">
            <v>CHOR</v>
          </cell>
          <cell r="AE2692" t="str">
            <v>CUSTOS HORÁRIOS DE MÁQUINAS E EQUIPAMENTOS</v>
          </cell>
          <cell r="AF2692">
            <v>329</v>
          </cell>
          <cell r="AG2692" t="str">
            <v>COMPOSIÇÕES AUXILIARES</v>
          </cell>
          <cell r="AH2692">
            <v>0</v>
          </cell>
          <cell r="AI2692">
            <v>0</v>
          </cell>
        </row>
        <row r="2693">
          <cell r="G2693">
            <v>73529</v>
          </cell>
          <cell r="H2693" t="str">
            <v>INSTALACAO DE AQUECIMENTO E ARMAZENAMENTO DE ASFALTO (CP) EM 2 TANQUESDE 30000L CADA - INCL OPERADOR</v>
          </cell>
          <cell r="I2693" t="str">
            <v>H</v>
          </cell>
          <cell r="J2693">
            <v>55.78</v>
          </cell>
          <cell r="K2693" t="str">
            <v>INSUMO</v>
          </cell>
          <cell r="L2693">
            <v>4230</v>
          </cell>
          <cell r="M2693" t="str">
            <v>OPERADOR DE MAQUINAS E EQUIPAMENTOS</v>
          </cell>
          <cell r="N2693" t="str">
            <v>H</v>
          </cell>
          <cell r="O2693">
            <v>1</v>
          </cell>
          <cell r="P2693">
            <v>13.76</v>
          </cell>
          <cell r="Q2693">
            <v>13.76</v>
          </cell>
          <cell r="AD2693" t="str">
            <v>CHOR</v>
          </cell>
          <cell r="AE2693" t="str">
            <v>CUSTOS HORÁRIOS DE MÁQUINAS E EQUIPAMENTOS</v>
          </cell>
          <cell r="AF2693">
            <v>329</v>
          </cell>
          <cell r="AG2693" t="str">
            <v>COMPOSIÇÕES AUXILIARES</v>
          </cell>
          <cell r="AH2693">
            <v>0</v>
          </cell>
          <cell r="AI2693">
            <v>0</v>
          </cell>
        </row>
        <row r="2694">
          <cell r="G2694">
            <v>73529</v>
          </cell>
          <cell r="H2694" t="str">
            <v>INSTALACAO DE AQUECIMENTO E ARMAZENAMENTO DE ASFALTO (CP) EM 2 TANQUESDE 30000L CADA - INCL OPERADOR</v>
          </cell>
          <cell r="I2694" t="str">
            <v>H</v>
          </cell>
          <cell r="J2694">
            <v>55.78</v>
          </cell>
          <cell r="K2694" t="str">
            <v>INSUMO</v>
          </cell>
          <cell r="L2694">
            <v>11138</v>
          </cell>
          <cell r="M2694" t="str">
            <v>OLEO COMBUSTIVEL BPF A GRANEL</v>
          </cell>
          <cell r="N2694" t="str">
            <v>L</v>
          </cell>
          <cell r="O2694">
            <v>30</v>
          </cell>
          <cell r="P2694">
            <v>0.98</v>
          </cell>
          <cell r="Q2694">
            <v>29.58</v>
          </cell>
          <cell r="AD2694" t="str">
            <v>CHOR</v>
          </cell>
          <cell r="AE2694" t="str">
            <v>CUSTOS HORÁRIOS DE MÁQUINAS E EQUIPAMENTOS</v>
          </cell>
          <cell r="AF2694">
            <v>329</v>
          </cell>
          <cell r="AG2694" t="str">
            <v>COMPOSIÇÕES AUXILIARES</v>
          </cell>
          <cell r="AH2694">
            <v>0</v>
          </cell>
          <cell r="AI2694">
            <v>0</v>
          </cell>
        </row>
        <row r="2695">
          <cell r="G2695">
            <v>73529</v>
          </cell>
          <cell r="H2695" t="str">
            <v>INSTALACAO DE AQUECIMENTO E ARMAZENAMENTO DE ASFALTO (CP) EM 2 TANQUESDE 30000L CADA - INCL OPERADOR</v>
          </cell>
          <cell r="I2695" t="str">
            <v>H</v>
          </cell>
          <cell r="J2695">
            <v>55.78</v>
          </cell>
          <cell r="K2695" t="str">
            <v>INSUMO</v>
          </cell>
          <cell r="L2695">
            <v>14405</v>
          </cell>
          <cell r="M2695" t="str">
            <v>TANQUE ESTACIONARIO FERLEX TAA -SERPENTINA CAP 30 000 L</v>
          </cell>
          <cell r="N2695" t="str">
            <v>UN</v>
          </cell>
          <cell r="O2695">
            <v>1.63E-4</v>
          </cell>
          <cell r="P2695">
            <v>73110</v>
          </cell>
          <cell r="Q2695">
            <v>11.91</v>
          </cell>
          <cell r="AD2695" t="str">
            <v>CHOR</v>
          </cell>
          <cell r="AE2695" t="str">
            <v>CUSTOS HORÁRIOS DE MÁQUINAS E EQUIPAMENTOS</v>
          </cell>
          <cell r="AF2695">
            <v>329</v>
          </cell>
          <cell r="AG2695" t="str">
            <v>COMPOSIÇÕES AUXILIARES</v>
          </cell>
          <cell r="AH2695">
            <v>0</v>
          </cell>
          <cell r="AI2695">
            <v>0</v>
          </cell>
        </row>
        <row r="2696">
          <cell r="G2696">
            <v>73531</v>
          </cell>
          <cell r="H2696" t="str">
            <v>ALUGUEL CAMINHAO BASCUL NO TOCO 4M3 MOTOR DIESEL 85CV (CP) C/MOTORISTA</v>
          </cell>
          <cell r="I2696" t="str">
            <v>H</v>
          </cell>
          <cell r="J2696">
            <v>76.16</v>
          </cell>
          <cell r="R2696">
            <v>14.18</v>
          </cell>
          <cell r="S2696">
            <v>18.62</v>
          </cell>
          <cell r="T2696">
            <v>32.99</v>
          </cell>
          <cell r="U2696">
            <v>43.32</v>
          </cell>
          <cell r="V2696">
            <v>28.98</v>
          </cell>
          <cell r="W2696">
            <v>38.049999999999997</v>
          </cell>
          <cell r="X2696">
            <v>0</v>
          </cell>
          <cell r="Y2696">
            <v>0</v>
          </cell>
          <cell r="Z2696">
            <v>0</v>
          </cell>
          <cell r="AA2696">
            <v>0</v>
          </cell>
          <cell r="AB2696" t="str">
            <v>CAIXA REFERENCIAL</v>
          </cell>
          <cell r="AD2696" t="str">
            <v>CHOR</v>
          </cell>
          <cell r="AE2696" t="str">
            <v>CUSTOS HORÁRIOS DE MÁQUINAS E EQUIPAMENTOS</v>
          </cell>
          <cell r="AF2696">
            <v>329</v>
          </cell>
          <cell r="AG2696" t="str">
            <v>COMPOSIÇÕES AUXILIARES</v>
          </cell>
          <cell r="AH2696">
            <v>0</v>
          </cell>
          <cell r="AI2696">
            <v>0</v>
          </cell>
        </row>
        <row r="2697">
          <cell r="G2697">
            <v>73531</v>
          </cell>
          <cell r="H2697" t="str">
            <v>ALUGUEL CAMINHAO BASCUL NO TOCO 4M3 MOTOR DIESEL 85CV (CP) C/MOTORISTA</v>
          </cell>
          <cell r="I2697" t="str">
            <v>H</v>
          </cell>
          <cell r="J2697">
            <v>76.16</v>
          </cell>
          <cell r="K2697" t="str">
            <v>INSUMO</v>
          </cell>
          <cell r="L2697">
            <v>4094</v>
          </cell>
          <cell r="M2697" t="str">
            <v>MOTORISTA DE CAMINHAO E CARRETA</v>
          </cell>
          <cell r="N2697" t="str">
            <v>H</v>
          </cell>
          <cell r="O2697">
            <v>1</v>
          </cell>
          <cell r="P2697">
            <v>14.18</v>
          </cell>
          <cell r="Q2697">
            <v>14.18</v>
          </cell>
          <cell r="AD2697" t="str">
            <v>CHOR</v>
          </cell>
          <cell r="AE2697" t="str">
            <v>CUSTOS HORÁRIOS DE MÁQUINAS E EQUIPAMENTOS</v>
          </cell>
          <cell r="AF2697">
            <v>329</v>
          </cell>
          <cell r="AG2697" t="str">
            <v>COMPOSIÇÕES AUXILIARES</v>
          </cell>
          <cell r="AH2697">
            <v>0</v>
          </cell>
          <cell r="AI2697">
            <v>0</v>
          </cell>
        </row>
        <row r="2698">
          <cell r="G2698">
            <v>73531</v>
          </cell>
          <cell r="H2698" t="str">
            <v>ALUGUEL CAMINHAO BASCUL NO TOCO 4M3 MOTOR DIESEL 85CV (CP) C/MOTORISTA</v>
          </cell>
          <cell r="I2698" t="str">
            <v>H</v>
          </cell>
          <cell r="J2698">
            <v>76.16</v>
          </cell>
          <cell r="K2698" t="str">
            <v>INSUMO</v>
          </cell>
          <cell r="L2698">
            <v>4221</v>
          </cell>
          <cell r="M2698" t="str">
            <v>OLEO DIESEL COMBUSTIVEL COMUM</v>
          </cell>
          <cell r="N2698" t="str">
            <v>L</v>
          </cell>
          <cell r="O2698">
            <v>13</v>
          </cell>
          <cell r="P2698">
            <v>2.3199999999999998</v>
          </cell>
          <cell r="Q2698">
            <v>30.16</v>
          </cell>
          <cell r="AD2698" t="str">
            <v>CHOR</v>
          </cell>
          <cell r="AE2698" t="str">
            <v>CUSTOS HORÁRIOS DE MÁQUINAS E EQUIPAMENTOS</v>
          </cell>
          <cell r="AF2698">
            <v>329</v>
          </cell>
          <cell r="AG2698" t="str">
            <v>COMPOSIÇÕES AUXILIARES</v>
          </cell>
          <cell r="AH2698">
            <v>0</v>
          </cell>
          <cell r="AI2698">
            <v>0</v>
          </cell>
        </row>
        <row r="2699">
          <cell r="G2699">
            <v>73531</v>
          </cell>
          <cell r="H2699" t="str">
            <v>ALUGUEL CAMINHAO BASCUL NO TOCO 4M3 MOTOR DIESEL 85CV (CP) C/MOTORISTA</v>
          </cell>
          <cell r="I2699" t="str">
            <v>H</v>
          </cell>
          <cell r="J2699">
            <v>76.16</v>
          </cell>
          <cell r="K2699" t="str">
            <v>INSUMO</v>
          </cell>
          <cell r="L2699">
            <v>4227</v>
          </cell>
          <cell r="M2699" t="str">
            <v>ÓLEO LUBRIFICANTE PARA MOTORES DE EQUIPAMENTOS PESADOS (CAMINHÕES, TRATORES, RETROS E ETC...)</v>
          </cell>
          <cell r="N2699" t="str">
            <v>L</v>
          </cell>
          <cell r="O2699">
            <v>0.17</v>
          </cell>
          <cell r="P2699">
            <v>10.43</v>
          </cell>
          <cell r="Q2699">
            <v>1.77</v>
          </cell>
          <cell r="AD2699" t="str">
            <v>CHOR</v>
          </cell>
          <cell r="AE2699" t="str">
            <v>CUSTOS HORÁRIOS DE MÁQUINAS E EQUIPAMENTOS</v>
          </cell>
          <cell r="AF2699">
            <v>329</v>
          </cell>
          <cell r="AG2699" t="str">
            <v>COMPOSIÇÕES AUXILIARES</v>
          </cell>
          <cell r="AH2699">
            <v>0</v>
          </cell>
          <cell r="AI2699">
            <v>0</v>
          </cell>
        </row>
        <row r="2700">
          <cell r="G2700">
            <v>73531</v>
          </cell>
          <cell r="H2700" t="str">
            <v>ALUGUEL CAMINHAO BASCUL NO TOCO 4M3 MOTOR DIESEL 85CV (CP) C/MOTORISTA</v>
          </cell>
          <cell r="I2700" t="str">
            <v>H</v>
          </cell>
          <cell r="J2700">
            <v>76.16</v>
          </cell>
          <cell r="K2700" t="str">
            <v>INSUMO</v>
          </cell>
          <cell r="L2700">
            <v>4229</v>
          </cell>
          <cell r="M2700" t="str">
            <v>GRAXA LUBRIFICANTE</v>
          </cell>
          <cell r="N2700" t="str">
            <v>KG</v>
          </cell>
          <cell r="O2700">
            <v>8.4999999999999992E-2</v>
          </cell>
          <cell r="P2700">
            <v>12.49</v>
          </cell>
          <cell r="Q2700">
            <v>1.06</v>
          </cell>
          <cell r="AD2700" t="str">
            <v>CHOR</v>
          </cell>
          <cell r="AE2700" t="str">
            <v>CUSTOS HORÁRIOS DE MÁQUINAS E EQUIPAMENTOS</v>
          </cell>
          <cell r="AF2700">
            <v>329</v>
          </cell>
          <cell r="AG2700" t="str">
            <v>COMPOSIÇÕES AUXILIARES</v>
          </cell>
          <cell r="AH2700">
            <v>0</v>
          </cell>
          <cell r="AI2700">
            <v>0</v>
          </cell>
        </row>
        <row r="2701">
          <cell r="G2701">
            <v>73531</v>
          </cell>
          <cell r="H2701" t="str">
            <v>ALUGUEL CAMINHAO BASCUL NO TOCO 4M3 MOTOR DIESEL 85CV (CP) C/MOTORISTA</v>
          </cell>
          <cell r="I2701" t="str">
            <v>H</v>
          </cell>
          <cell r="J2701">
            <v>76.16</v>
          </cell>
          <cell r="K2701" t="str">
            <v>INSUMO</v>
          </cell>
          <cell r="L2701">
            <v>10619</v>
          </cell>
          <cell r="M2701" t="str">
            <v>CAMINHAO BASCULANTE 4,0M3 TOCO FORD F-12000 S270 MOTOR CUMMINS 162CV   PBT=11800KG -  CARGA UTIL MAX C/ EQUIP=7640KG - DIST ENTRE EIXOS 4470MM - INCL CACAMBA</v>
          </cell>
          <cell r="N2701" t="str">
            <v>UN</v>
          </cell>
          <cell r="O2701">
            <v>1.9599999999999999E-4</v>
          </cell>
          <cell r="P2701">
            <v>147873.49</v>
          </cell>
          <cell r="Q2701">
            <v>28.98</v>
          </cell>
          <cell r="AD2701" t="str">
            <v>CHOR</v>
          </cell>
          <cell r="AE2701" t="str">
            <v>CUSTOS HORÁRIOS DE MÁQUINAS E EQUIPAMENTOS</v>
          </cell>
          <cell r="AF2701">
            <v>329</v>
          </cell>
          <cell r="AG2701" t="str">
            <v>COMPOSIÇÕES AUXILIARES</v>
          </cell>
          <cell r="AH2701">
            <v>0</v>
          </cell>
          <cell r="AI2701">
            <v>0</v>
          </cell>
        </row>
        <row r="2702">
          <cell r="G2702">
            <v>73532</v>
          </cell>
          <cell r="H2702" t="str">
            <v>CUSTO HORARIO PRODUTIVO - TALHA MANUAL</v>
          </cell>
          <cell r="I2702" t="str">
            <v>CHP</v>
          </cell>
          <cell r="J2702">
            <v>0.41</v>
          </cell>
          <cell r="R2702">
            <v>0</v>
          </cell>
          <cell r="S2702">
            <v>0</v>
          </cell>
          <cell r="T2702">
            <v>0</v>
          </cell>
          <cell r="U2702">
            <v>0</v>
          </cell>
          <cell r="V2702">
            <v>0.4</v>
          </cell>
          <cell r="W2702">
            <v>100</v>
          </cell>
          <cell r="X2702">
            <v>0</v>
          </cell>
          <cell r="Y2702">
            <v>0</v>
          </cell>
          <cell r="Z2702">
            <v>0</v>
          </cell>
          <cell r="AA2702">
            <v>0</v>
          </cell>
          <cell r="AB2702" t="str">
            <v>CAIXA REFERENCIAL</v>
          </cell>
          <cell r="AD2702" t="str">
            <v>CHOR</v>
          </cell>
          <cell r="AE2702" t="str">
            <v>CUSTOS HORÁRIOS DE MÁQUINAS E EQUIPAMENTOS</v>
          </cell>
          <cell r="AF2702">
            <v>329</v>
          </cell>
          <cell r="AG2702" t="str">
            <v>COMPOSIÇÕES AUXILIARES</v>
          </cell>
          <cell r="AH2702">
            <v>0</v>
          </cell>
          <cell r="AI2702">
            <v>0</v>
          </cell>
        </row>
        <row r="2703">
          <cell r="G2703">
            <v>73532</v>
          </cell>
          <cell r="H2703" t="str">
            <v>CUSTO HORARIO PRODUTIVO - TALHA MANUAL</v>
          </cell>
          <cell r="I2703" t="str">
            <v>CHP</v>
          </cell>
          <cell r="J2703">
            <v>0.41</v>
          </cell>
          <cell r="K2703" t="str">
            <v>INSUMO</v>
          </cell>
          <cell r="L2703">
            <v>10742</v>
          </cell>
          <cell r="M2703" t="str">
            <v>TALHA MANUAL 2T</v>
          </cell>
          <cell r="N2703" t="str">
            <v>UN</v>
          </cell>
          <cell r="O2703">
            <v>4.126E-4</v>
          </cell>
          <cell r="P2703">
            <v>988.15</v>
          </cell>
          <cell r="Q2703">
            <v>0.4</v>
          </cell>
          <cell r="AD2703" t="str">
            <v>CHOR</v>
          </cell>
          <cell r="AE2703" t="str">
            <v>CUSTOS HORÁRIOS DE MÁQUINAS E EQUIPAMENTOS</v>
          </cell>
          <cell r="AF2703">
            <v>329</v>
          </cell>
          <cell r="AG2703" t="str">
            <v>COMPOSIÇÕES AUXILIARES</v>
          </cell>
          <cell r="AH2703">
            <v>0</v>
          </cell>
          <cell r="AI2703">
            <v>0</v>
          </cell>
        </row>
        <row r="2704">
          <cell r="G2704">
            <v>73534</v>
          </cell>
          <cell r="H2704" t="str">
            <v>CUSTO HORARIO IMPRODUTIVO DIURNO-RETRO-ESCAVADEIRA SOBRE RODAS - CASE 580 H - 74 HP</v>
          </cell>
          <cell r="I2704" t="str">
            <v>CHI</v>
          </cell>
          <cell r="J2704">
            <v>43.17</v>
          </cell>
          <cell r="R2704">
            <v>17.91</v>
          </cell>
          <cell r="S2704">
            <v>41.5</v>
          </cell>
          <cell r="T2704">
            <v>0</v>
          </cell>
          <cell r="U2704">
            <v>0</v>
          </cell>
          <cell r="V2704">
            <v>25.25</v>
          </cell>
          <cell r="W2704">
            <v>58.49</v>
          </cell>
          <cell r="X2704">
            <v>0</v>
          </cell>
          <cell r="Y2704">
            <v>0</v>
          </cell>
          <cell r="Z2704">
            <v>0</v>
          </cell>
          <cell r="AA2704">
            <v>0</v>
          </cell>
          <cell r="AB2704" t="str">
            <v>CAIXA REFERENCIAL</v>
          </cell>
          <cell r="AD2704" t="str">
            <v>CHOR</v>
          </cell>
          <cell r="AE2704" t="str">
            <v>CUSTOS HORÁRIOS DE MÁQUINAS E EQUIPAMENTOS</v>
          </cell>
          <cell r="AF2704">
            <v>329</v>
          </cell>
          <cell r="AG2704" t="str">
            <v>COMPOSIÇÕES AUXILIARES</v>
          </cell>
          <cell r="AH2704">
            <v>0</v>
          </cell>
          <cell r="AI2704">
            <v>0</v>
          </cell>
        </row>
        <row r="2705">
          <cell r="G2705">
            <v>73534</v>
          </cell>
          <cell r="H2705" t="str">
            <v>CUSTO HORARIO IMPRODUTIVO DIURNO-RETRO-ESCAVADEIRA SOBRE RODAS - CASE 580 H - 74 HP</v>
          </cell>
          <cell r="I2705" t="str">
            <v>CHI</v>
          </cell>
          <cell r="J2705">
            <v>43.17</v>
          </cell>
          <cell r="K2705" t="str">
            <v>COMPOSICAO</v>
          </cell>
          <cell r="L2705">
            <v>73310</v>
          </cell>
          <cell r="M2705" t="str">
            <v>CUSTO HORARIO COM DEPRECIACAO E JUROS-RETRO-ESCAVADEIRA SOBRE RODAS - CASE 580 H - 74 HP</v>
          </cell>
          <cell r="N2705" t="str">
            <v>H</v>
          </cell>
          <cell r="O2705">
            <v>1</v>
          </cell>
          <cell r="P2705">
            <v>25.25</v>
          </cell>
          <cell r="Q2705">
            <v>25.25</v>
          </cell>
          <cell r="AD2705" t="str">
            <v>CHOR</v>
          </cell>
          <cell r="AE2705" t="str">
            <v>CUSTOS HORÁRIOS DE MÁQUINAS E EQUIPAMENTOS</v>
          </cell>
          <cell r="AF2705">
            <v>329</v>
          </cell>
          <cell r="AG2705" t="str">
            <v>COMPOSIÇÕES AUXILIARES</v>
          </cell>
          <cell r="AH2705">
            <v>0</v>
          </cell>
          <cell r="AI2705">
            <v>0</v>
          </cell>
        </row>
        <row r="2706">
          <cell r="G2706">
            <v>73534</v>
          </cell>
          <cell r="H2706" t="str">
            <v>CUSTO HORARIO IMPRODUTIVO DIURNO-RETRO-ESCAVADEIRA SOBRE RODAS - CASE 580 H - 74 HP</v>
          </cell>
          <cell r="I2706" t="str">
            <v>CHI</v>
          </cell>
          <cell r="J2706">
            <v>43.17</v>
          </cell>
          <cell r="K2706" t="str">
            <v>COMPOSICAO</v>
          </cell>
          <cell r="L2706">
            <v>73314</v>
          </cell>
          <cell r="M2706" t="str">
            <v>CUSTO HORARIO COM MAO-DE-OBRA NA OPERACAO DIURNA-RETRO-ESCAVADEIRA SO-BRE RODAS - CASE 580 H - 74 HP</v>
          </cell>
          <cell r="N2706" t="str">
            <v>H</v>
          </cell>
          <cell r="O2706">
            <v>1</v>
          </cell>
          <cell r="P2706">
            <v>17.91</v>
          </cell>
          <cell r="Q2706">
            <v>17.91</v>
          </cell>
          <cell r="AD2706" t="str">
            <v>CHOR</v>
          </cell>
          <cell r="AE2706" t="str">
            <v>CUSTOS HORÁRIOS DE MÁQUINAS E EQUIPAMENTOS</v>
          </cell>
          <cell r="AF2706">
            <v>329</v>
          </cell>
          <cell r="AG2706" t="str">
            <v>COMPOSIÇÕES AUXILIARES</v>
          </cell>
          <cell r="AH2706">
            <v>0</v>
          </cell>
          <cell r="AI2706">
            <v>0</v>
          </cell>
        </row>
        <row r="2707">
          <cell r="G2707">
            <v>73535</v>
          </cell>
          <cell r="H2707" t="str">
            <v>CHP - CAMINHAO C/GUINCHO 6T, MOTOR DIESEL 136HP, M. BENZ MOD L1214,   MUNCK MOD, M 640/18, OU SIMILAR</v>
          </cell>
          <cell r="I2707" t="str">
            <v>H</v>
          </cell>
          <cell r="J2707">
            <v>81</v>
          </cell>
          <cell r="R2707">
            <v>0</v>
          </cell>
          <cell r="S2707">
            <v>0</v>
          </cell>
          <cell r="T2707">
            <v>0</v>
          </cell>
          <cell r="U2707">
            <v>0</v>
          </cell>
          <cell r="V2707">
            <v>81</v>
          </cell>
          <cell r="W2707">
            <v>100</v>
          </cell>
          <cell r="X2707">
            <v>0</v>
          </cell>
          <cell r="Y2707">
            <v>0</v>
          </cell>
          <cell r="Z2707">
            <v>0</v>
          </cell>
          <cell r="AA2707">
            <v>0</v>
          </cell>
          <cell r="AB2707" t="str">
            <v>CAIXA REFERENCIAL</v>
          </cell>
          <cell r="AD2707" t="str">
            <v>CHOR</v>
          </cell>
          <cell r="AE2707" t="str">
            <v>CUSTOS HORÁRIOS DE MÁQUINAS E EQUIPAMENTOS</v>
          </cell>
          <cell r="AF2707">
            <v>329</v>
          </cell>
          <cell r="AG2707" t="str">
            <v>COMPOSIÇÕES AUXILIARES</v>
          </cell>
          <cell r="AH2707">
            <v>0</v>
          </cell>
          <cell r="AI2707">
            <v>0</v>
          </cell>
        </row>
        <row r="2708">
          <cell r="G2708">
            <v>73535</v>
          </cell>
          <cell r="H2708" t="str">
            <v>CHP - CAMINHAO C/GUINCHO 6T, MOTOR DIESEL 136HP, M. BENZ MOD L1214,   MUNCK MOD, M 640/18, OU SIMILAR</v>
          </cell>
          <cell r="I2708" t="str">
            <v>H</v>
          </cell>
          <cell r="J2708">
            <v>81</v>
          </cell>
          <cell r="K2708" t="str">
            <v>INSUMO</v>
          </cell>
          <cell r="L2708">
            <v>3356</v>
          </cell>
          <cell r="M2708" t="str">
            <v>GUINCHO TIPO MUNCK CAP * 6T * MONTADO EM CAMINHAO CARROCERIA, OU EQUIV</v>
          </cell>
          <cell r="N2708" t="str">
            <v>H</v>
          </cell>
          <cell r="O2708">
            <v>1</v>
          </cell>
          <cell r="P2708">
            <v>81</v>
          </cell>
          <cell r="Q2708">
            <v>81</v>
          </cell>
          <cell r="AD2708" t="str">
            <v>CHOR</v>
          </cell>
          <cell r="AE2708" t="str">
            <v>CUSTOS HORÁRIOS DE MÁQUINAS E EQUIPAMENTOS</v>
          </cell>
          <cell r="AF2708">
            <v>329</v>
          </cell>
          <cell r="AG2708" t="str">
            <v>COMPOSIÇÕES AUXILIARES</v>
          </cell>
          <cell r="AH2708">
            <v>0</v>
          </cell>
          <cell r="AI2708">
            <v>0</v>
          </cell>
        </row>
        <row r="2709">
          <cell r="G2709">
            <v>73553</v>
          </cell>
          <cell r="H2709" t="str">
            <v>MAQUINA DE PINTAR FAIXA CONSMAQ FX24 14HP - CHP</v>
          </cell>
          <cell r="I2709" t="str">
            <v>H</v>
          </cell>
          <cell r="J2709">
            <v>180.81</v>
          </cell>
          <cell r="R2709">
            <v>12.31</v>
          </cell>
          <cell r="S2709">
            <v>6.81</v>
          </cell>
          <cell r="T2709">
            <v>10.15</v>
          </cell>
          <cell r="U2709">
            <v>5.61</v>
          </cell>
          <cell r="V2709">
            <v>158.34</v>
          </cell>
          <cell r="W2709">
            <v>87.57</v>
          </cell>
          <cell r="X2709">
            <v>0</v>
          </cell>
          <cell r="Y2709">
            <v>0</v>
          </cell>
          <cell r="Z2709">
            <v>0</v>
          </cell>
          <cell r="AA2709">
            <v>0</v>
          </cell>
          <cell r="AB2709" t="str">
            <v>CAIXA REFERENCIAL</v>
          </cell>
          <cell r="AD2709" t="str">
            <v>CHOR</v>
          </cell>
          <cell r="AE2709" t="str">
            <v>CUSTOS HORÁRIOS DE MÁQUINAS E EQUIPAMENTOS</v>
          </cell>
          <cell r="AF2709">
            <v>329</v>
          </cell>
          <cell r="AG2709" t="str">
            <v>COMPOSIÇÕES AUXILIARES</v>
          </cell>
          <cell r="AH2709">
            <v>0</v>
          </cell>
          <cell r="AI2709">
            <v>0</v>
          </cell>
        </row>
        <row r="2710">
          <cell r="G2710">
            <v>73553</v>
          </cell>
          <cell r="H2710" t="str">
            <v>MAQUINA DE PINTAR FAIXA CONSMAQ FX24 14HP - CHP</v>
          </cell>
          <cell r="I2710" t="str">
            <v>H</v>
          </cell>
          <cell r="J2710">
            <v>180.81</v>
          </cell>
          <cell r="K2710" t="str">
            <v>INSUMO</v>
          </cell>
          <cell r="L2710">
            <v>4222</v>
          </cell>
          <cell r="M2710" t="str">
            <v>GASOLINA COMUM</v>
          </cell>
          <cell r="N2710" t="str">
            <v>L</v>
          </cell>
          <cell r="O2710">
            <v>3.5</v>
          </cell>
          <cell r="P2710">
            <v>2.9</v>
          </cell>
          <cell r="Q2710">
            <v>10.15</v>
          </cell>
          <cell r="AD2710" t="str">
            <v>CHOR</v>
          </cell>
          <cell r="AE2710" t="str">
            <v>CUSTOS HORÁRIOS DE MÁQUINAS E EQUIPAMENTOS</v>
          </cell>
          <cell r="AF2710">
            <v>329</v>
          </cell>
          <cell r="AG2710" t="str">
            <v>COMPOSIÇÕES AUXILIARES</v>
          </cell>
          <cell r="AH2710">
            <v>0</v>
          </cell>
          <cell r="AI2710">
            <v>0</v>
          </cell>
        </row>
        <row r="2711">
          <cell r="G2711">
            <v>73553</v>
          </cell>
          <cell r="H2711" t="str">
            <v>MAQUINA DE PINTAR FAIXA CONSMAQ FX24 14HP - CHP</v>
          </cell>
          <cell r="I2711" t="str">
            <v>H</v>
          </cell>
          <cell r="J2711">
            <v>180.81</v>
          </cell>
          <cell r="K2711" t="str">
            <v>INSUMO</v>
          </cell>
          <cell r="L2711">
            <v>4230</v>
          </cell>
          <cell r="M2711" t="str">
            <v>OPERADOR DE MAQUINAS E EQUIPAMENTOS</v>
          </cell>
          <cell r="N2711" t="str">
            <v>H</v>
          </cell>
          <cell r="O2711">
            <v>0.89499999999999991</v>
          </cell>
          <cell r="P2711">
            <v>13.76</v>
          </cell>
          <cell r="Q2711">
            <v>12.31</v>
          </cell>
          <cell r="AD2711" t="str">
            <v>CHOR</v>
          </cell>
          <cell r="AE2711" t="str">
            <v>CUSTOS HORÁRIOS DE MÁQUINAS E EQUIPAMENTOS</v>
          </cell>
          <cell r="AF2711">
            <v>329</v>
          </cell>
          <cell r="AG2711" t="str">
            <v>COMPOSIÇÕES AUXILIARES</v>
          </cell>
          <cell r="AH2711">
            <v>0</v>
          </cell>
          <cell r="AI2711">
            <v>0</v>
          </cell>
        </row>
        <row r="2712">
          <cell r="G2712">
            <v>73553</v>
          </cell>
          <cell r="H2712" t="str">
            <v>MAQUINA DE PINTAR FAIXA CONSMAQ FX24 14HP - CHP</v>
          </cell>
          <cell r="I2712" t="str">
            <v>H</v>
          </cell>
          <cell r="J2712">
            <v>180.81</v>
          </cell>
          <cell r="K2712" t="str">
            <v>INSUMO</v>
          </cell>
          <cell r="L2712">
            <v>14647</v>
          </cell>
          <cell r="M2712" t="str">
            <v>MAQUINA DEMARCADORA DE FAIXA DE TRAFEGO FX24B CONSMAQ,AUTOPROPELIDA,  MOTOR DIESEL 24 HP</v>
          </cell>
          <cell r="N2712" t="str">
            <v>UN</v>
          </cell>
          <cell r="O2712">
            <v>5.1999999999999995E-4</v>
          </cell>
          <cell r="P2712">
            <v>304500</v>
          </cell>
          <cell r="Q2712">
            <v>158.34</v>
          </cell>
          <cell r="AD2712" t="str">
            <v>CHOR</v>
          </cell>
          <cell r="AE2712" t="str">
            <v>CUSTOS HORÁRIOS DE MÁQUINAS E EQUIPAMENTOS</v>
          </cell>
          <cell r="AF2712">
            <v>329</v>
          </cell>
          <cell r="AG2712" t="str">
            <v>COMPOSIÇÕES AUXILIARES</v>
          </cell>
          <cell r="AH2712">
            <v>0</v>
          </cell>
          <cell r="AI2712">
            <v>0</v>
          </cell>
        </row>
        <row r="2713">
          <cell r="G2713">
            <v>73557</v>
          </cell>
          <cell r="H2713" t="str">
            <v>MAQUINA POLIDORA 4HP 12AMP 220V EXCL ESMERIL E OPERADOR (CI)</v>
          </cell>
          <cell r="I2713" t="str">
            <v>H</v>
          </cell>
          <cell r="J2713">
            <v>1.45</v>
          </cell>
          <cell r="R2713">
            <v>0</v>
          </cell>
          <cell r="S2713">
            <v>0</v>
          </cell>
          <cell r="T2713">
            <v>0</v>
          </cell>
          <cell r="U2713">
            <v>0</v>
          </cell>
          <cell r="V2713">
            <v>1.44</v>
          </cell>
          <cell r="W2713">
            <v>100</v>
          </cell>
          <cell r="X2713">
            <v>0</v>
          </cell>
          <cell r="Y2713">
            <v>0</v>
          </cell>
          <cell r="Z2713">
            <v>0</v>
          </cell>
          <cell r="AA2713">
            <v>0</v>
          </cell>
          <cell r="AB2713" t="str">
            <v>CAIXA REFERENCIAL</v>
          </cell>
          <cell r="AD2713" t="str">
            <v>CHOR</v>
          </cell>
          <cell r="AE2713" t="str">
            <v>CUSTOS HORÁRIOS DE MÁQUINAS E EQUIPAMENTOS</v>
          </cell>
          <cell r="AF2713">
            <v>329</v>
          </cell>
          <cell r="AG2713" t="str">
            <v>COMPOSIÇÕES AUXILIARES</v>
          </cell>
          <cell r="AH2713">
            <v>0</v>
          </cell>
          <cell r="AI2713">
            <v>0</v>
          </cell>
        </row>
        <row r="2714">
          <cell r="G2714">
            <v>73557</v>
          </cell>
          <cell r="H2714" t="str">
            <v>MAQUINA POLIDORA 4HP 12AMP 220V EXCL ESMERIL E OPERADOR (CI)</v>
          </cell>
          <cell r="I2714" t="str">
            <v>H</v>
          </cell>
          <cell r="J2714">
            <v>1.45</v>
          </cell>
          <cell r="K2714" t="str">
            <v>INSUMO</v>
          </cell>
          <cell r="L2714">
            <v>13954</v>
          </cell>
          <cell r="M2714" t="str">
            <v>POLIDORA DE PISO (POLITRIZ) ELETRICA 4HP/12A**CAIXA**</v>
          </cell>
          <cell r="N2714" t="str">
            <v>UN</v>
          </cell>
          <cell r="O2714">
            <v>2.2669999999999998E-4</v>
          </cell>
          <cell r="P2714">
            <v>6384.21</v>
          </cell>
          <cell r="Q2714">
            <v>1.44</v>
          </cell>
          <cell r="AD2714" t="str">
            <v>CHOR</v>
          </cell>
          <cell r="AE2714" t="str">
            <v>CUSTOS HORÁRIOS DE MÁQUINAS E EQUIPAMENTOS</v>
          </cell>
          <cell r="AF2714">
            <v>329</v>
          </cell>
          <cell r="AG2714" t="str">
            <v>COMPOSIÇÕES AUXILIARES</v>
          </cell>
          <cell r="AH2714">
            <v>0</v>
          </cell>
          <cell r="AI2714">
            <v>0</v>
          </cell>
        </row>
        <row r="2715">
          <cell r="G2715">
            <v>73558</v>
          </cell>
          <cell r="H2715" t="str">
            <v>LOCAÇÃO DE EXTRUSORA DE GUIAS E SARJETAS SEM FORMAS, MOTOR DIESEL DE 14CV, EXCLUSIVE OPERADOR (CI)</v>
          </cell>
          <cell r="I2715" t="str">
            <v>H</v>
          </cell>
          <cell r="J2715">
            <v>5.08</v>
          </cell>
          <cell r="R2715">
            <v>0</v>
          </cell>
          <cell r="S2715">
            <v>0</v>
          </cell>
          <cell r="T2715">
            <v>0</v>
          </cell>
          <cell r="U2715">
            <v>0</v>
          </cell>
          <cell r="V2715">
            <v>5.07</v>
          </cell>
          <cell r="W2715">
            <v>100</v>
          </cell>
          <cell r="X2715">
            <v>0</v>
          </cell>
          <cell r="Y2715">
            <v>0</v>
          </cell>
          <cell r="Z2715">
            <v>0</v>
          </cell>
          <cell r="AA2715">
            <v>0</v>
          </cell>
          <cell r="AB2715" t="str">
            <v>CAIXA REFERENCIAL</v>
          </cell>
          <cell r="AD2715" t="str">
            <v>CHOR</v>
          </cell>
          <cell r="AE2715" t="str">
            <v>CUSTOS HORÁRIOS DE MÁQUINAS E EQUIPAMENTOS</v>
          </cell>
          <cell r="AF2715">
            <v>329</v>
          </cell>
          <cell r="AG2715" t="str">
            <v>COMPOSIÇÕES AUXILIARES</v>
          </cell>
          <cell r="AH2715">
            <v>0</v>
          </cell>
          <cell r="AI2715">
            <v>0</v>
          </cell>
        </row>
        <row r="2716">
          <cell r="G2716">
            <v>73558</v>
          </cell>
          <cell r="H2716" t="str">
            <v>LOCAÇÃO DE EXTRUSORA DE GUIAS E SARJETAS SEM FORMAS, MOTOR DIESEL DE 14CV, EXCLUSIVE OPERADOR (CI)</v>
          </cell>
          <cell r="I2716" t="str">
            <v>H</v>
          </cell>
          <cell r="J2716">
            <v>5.08</v>
          </cell>
          <cell r="K2716" t="str">
            <v>INSUMO</v>
          </cell>
          <cell r="L2716">
            <v>13836</v>
          </cell>
          <cell r="M2716" t="str">
            <v>EXTRUSORA DE GUIAS E SARJETAS EM CONCRETO SIMPLES, PAVIMAK MOD. PK-620 (EQUIPAMENTO P/EXECUCAO DE MEIO-FIO/SARJETAS POR EXTRUSAO DE CONCRETO)**CAIXA**</v>
          </cell>
          <cell r="N2716" t="str">
            <v>UN</v>
          </cell>
          <cell r="O2716">
            <v>9.87E-5</v>
          </cell>
          <cell r="P2716">
            <v>51424.83</v>
          </cell>
          <cell r="Q2716">
            <v>5.07</v>
          </cell>
          <cell r="AD2716" t="str">
            <v>CHOR</v>
          </cell>
          <cell r="AE2716" t="str">
            <v>CUSTOS HORÁRIOS DE MÁQUINAS E EQUIPAMENTOS</v>
          </cell>
          <cell r="AF2716">
            <v>329</v>
          </cell>
          <cell r="AG2716" t="str">
            <v>COMPOSIÇÕES AUXILIARES</v>
          </cell>
          <cell r="AH2716">
            <v>0</v>
          </cell>
          <cell r="AI2716">
            <v>0</v>
          </cell>
        </row>
        <row r="2717">
          <cell r="G2717">
            <v>73559</v>
          </cell>
          <cell r="H2717" t="str">
            <v>USINA PRE-MISTURADORA DE SOLOS CAPAC 350/600T/H (CI) INCL EQUIPE      DE OPERACAO</v>
          </cell>
          <cell r="I2717" t="str">
            <v>H</v>
          </cell>
          <cell r="J2717">
            <v>158.61000000000001</v>
          </cell>
          <cell r="R2717">
            <v>43.55</v>
          </cell>
          <cell r="S2717">
            <v>27.46</v>
          </cell>
          <cell r="T2717">
            <v>0</v>
          </cell>
          <cell r="U2717">
            <v>0</v>
          </cell>
          <cell r="V2717">
            <v>115.05</v>
          </cell>
          <cell r="W2717">
            <v>72.53</v>
          </cell>
          <cell r="X2717">
            <v>0</v>
          </cell>
          <cell r="Y2717">
            <v>0</v>
          </cell>
          <cell r="Z2717">
            <v>0</v>
          </cell>
          <cell r="AA2717">
            <v>0</v>
          </cell>
          <cell r="AB2717" t="str">
            <v>CAIXA REFERENCIAL</v>
          </cell>
          <cell r="AD2717" t="str">
            <v>CHOR</v>
          </cell>
          <cell r="AE2717" t="str">
            <v>CUSTOS HORÁRIOS DE MÁQUINAS E EQUIPAMENTOS</v>
          </cell>
          <cell r="AF2717">
            <v>329</v>
          </cell>
          <cell r="AG2717" t="str">
            <v>COMPOSIÇÕES AUXILIARES</v>
          </cell>
          <cell r="AH2717">
            <v>0</v>
          </cell>
          <cell r="AI2717">
            <v>0</v>
          </cell>
        </row>
        <row r="2718">
          <cell r="G2718">
            <v>73559</v>
          </cell>
          <cell r="H2718" t="str">
            <v>USINA PRE-MISTURADORA DE SOLOS CAPAC 350/600T/H (CI) INCL EQUIPE      DE OPERACAO</v>
          </cell>
          <cell r="I2718" t="str">
            <v>H</v>
          </cell>
          <cell r="J2718">
            <v>158.61000000000001</v>
          </cell>
          <cell r="K2718" t="str">
            <v>INSUMO</v>
          </cell>
          <cell r="L2718">
            <v>4230</v>
          </cell>
          <cell r="M2718" t="str">
            <v>OPERADOR DE MAQUINAS E EQUIPAMENTOS</v>
          </cell>
          <cell r="N2718" t="str">
            <v>H</v>
          </cell>
          <cell r="O2718">
            <v>1</v>
          </cell>
          <cell r="P2718">
            <v>13.76</v>
          </cell>
          <cell r="Q2718">
            <v>13.76</v>
          </cell>
          <cell r="AD2718" t="str">
            <v>CHOR</v>
          </cell>
          <cell r="AE2718" t="str">
            <v>CUSTOS HORÁRIOS DE MÁQUINAS E EQUIPAMENTOS</v>
          </cell>
          <cell r="AF2718">
            <v>329</v>
          </cell>
          <cell r="AG2718" t="str">
            <v>COMPOSIÇÕES AUXILIARES</v>
          </cell>
          <cell r="AH2718">
            <v>0</v>
          </cell>
          <cell r="AI2718">
            <v>0</v>
          </cell>
        </row>
        <row r="2719">
          <cell r="G2719">
            <v>73559</v>
          </cell>
          <cell r="H2719" t="str">
            <v>USINA PRE-MISTURADORA DE SOLOS CAPAC 350/600T/H (CI) INCL EQUIPE      DE OPERACAO</v>
          </cell>
          <cell r="I2719" t="str">
            <v>H</v>
          </cell>
          <cell r="J2719">
            <v>158.61000000000001</v>
          </cell>
          <cell r="K2719" t="str">
            <v>INSUMO</v>
          </cell>
          <cell r="L2719">
            <v>6111</v>
          </cell>
          <cell r="M2719" t="str">
            <v>SERVENTE</v>
          </cell>
          <cell r="N2719" t="str">
            <v>H</v>
          </cell>
          <cell r="O2719">
            <v>4</v>
          </cell>
          <cell r="P2719">
            <v>7.44</v>
          </cell>
          <cell r="Q2719">
            <v>29.79</v>
          </cell>
          <cell r="AD2719" t="str">
            <v>CHOR</v>
          </cell>
          <cell r="AE2719" t="str">
            <v>CUSTOS HORÁRIOS DE MÁQUINAS E EQUIPAMENTOS</v>
          </cell>
          <cell r="AF2719">
            <v>329</v>
          </cell>
          <cell r="AG2719" t="str">
            <v>COMPOSIÇÕES AUXILIARES</v>
          </cell>
          <cell r="AH2719">
            <v>0</v>
          </cell>
          <cell r="AI2719">
            <v>0</v>
          </cell>
        </row>
        <row r="2720">
          <cell r="G2720">
            <v>73559</v>
          </cell>
          <cell r="H2720" t="str">
            <v>USINA PRE-MISTURADORA DE SOLOS CAPAC 350/600T/H (CI) INCL EQUIPE      DE OPERACAO</v>
          </cell>
          <cell r="I2720" t="str">
            <v>H</v>
          </cell>
          <cell r="J2720">
            <v>158.61000000000001</v>
          </cell>
          <cell r="K2720" t="str">
            <v>INSUMO</v>
          </cell>
          <cell r="L2720">
            <v>9921</v>
          </cell>
          <cell r="M2720" t="str">
            <v>USINA MISTURADORA DE SOLOS CIBER USC-50 P,  DOSADORES TRIPLOS, CALHA VIBRATORIA   CAP. 200/500 T - 201 HP **CAIXA**</v>
          </cell>
          <cell r="N2720" t="str">
            <v>UN</v>
          </cell>
          <cell r="O2720">
            <v>1.2299999999999998E-4</v>
          </cell>
          <cell r="P2720">
            <v>935407.69</v>
          </cell>
          <cell r="Q2720">
            <v>115.05</v>
          </cell>
          <cell r="AD2720" t="str">
            <v>CHOR</v>
          </cell>
          <cell r="AE2720" t="str">
            <v>CUSTOS HORÁRIOS DE MÁQUINAS E EQUIPAMENTOS</v>
          </cell>
          <cell r="AF2720">
            <v>329</v>
          </cell>
          <cell r="AG2720" t="str">
            <v>COMPOSIÇÕES AUXILIARES</v>
          </cell>
          <cell r="AH2720">
            <v>0</v>
          </cell>
          <cell r="AI2720">
            <v>0</v>
          </cell>
        </row>
        <row r="2721">
          <cell r="G2721">
            <v>73560</v>
          </cell>
          <cell r="H2721" t="str">
            <v>SOCADOR PNEUMATICO 18.5KG CONSUMO AR 0,82M3/M (CI) INCL OPERADOR</v>
          </cell>
          <cell r="I2721" t="str">
            <v>H</v>
          </cell>
          <cell r="J2721">
            <v>1.81</v>
          </cell>
          <cell r="R2721">
            <v>0</v>
          </cell>
          <cell r="S2721">
            <v>0</v>
          </cell>
          <cell r="T2721">
            <v>0</v>
          </cell>
          <cell r="U2721">
            <v>0</v>
          </cell>
          <cell r="V2721">
            <v>1.81</v>
          </cell>
          <cell r="W2721">
            <v>100</v>
          </cell>
          <cell r="X2721">
            <v>0</v>
          </cell>
          <cell r="Y2721">
            <v>0</v>
          </cell>
          <cell r="Z2721">
            <v>0</v>
          </cell>
          <cell r="AA2721">
            <v>0</v>
          </cell>
          <cell r="AB2721" t="str">
            <v>CAIXA REFERENCIAL</v>
          </cell>
          <cell r="AD2721" t="str">
            <v>CHOR</v>
          </cell>
          <cell r="AE2721" t="str">
            <v>CUSTOS HORÁRIOS DE MÁQUINAS E EQUIPAMENTOS</v>
          </cell>
          <cell r="AF2721">
            <v>329</v>
          </cell>
          <cell r="AG2721" t="str">
            <v>COMPOSIÇÕES AUXILIARES</v>
          </cell>
          <cell r="AH2721">
            <v>0</v>
          </cell>
          <cell r="AI2721">
            <v>0</v>
          </cell>
        </row>
        <row r="2722">
          <cell r="G2722">
            <v>73560</v>
          </cell>
          <cell r="H2722" t="str">
            <v>SOCADOR PNEUMATICO 18.5KG CONSUMO AR 0,82M3/M (CI) INCL OPERADOR</v>
          </cell>
          <cell r="I2722" t="str">
            <v>H</v>
          </cell>
          <cell r="J2722">
            <v>1.81</v>
          </cell>
          <cell r="K2722" t="str">
            <v>INSUMO</v>
          </cell>
          <cell r="L2722">
            <v>11281</v>
          </cell>
          <cell r="M2722" t="str">
            <v>SOQUETE COMPACTADOR DYNAPAC LC-71 3HP A GASOLINA, PESO 72KG</v>
          </cell>
          <cell r="N2722" t="str">
            <v>UN</v>
          </cell>
          <cell r="O2722">
            <v>2.2669999999999998E-4</v>
          </cell>
          <cell r="P2722">
            <v>8000</v>
          </cell>
          <cell r="Q2722">
            <v>1.81</v>
          </cell>
          <cell r="AD2722" t="str">
            <v>CHOR</v>
          </cell>
          <cell r="AE2722" t="str">
            <v>CUSTOS HORÁRIOS DE MÁQUINAS E EQUIPAMENTOS</v>
          </cell>
          <cell r="AF2722">
            <v>329</v>
          </cell>
          <cell r="AG2722" t="str">
            <v>COMPOSIÇÕES AUXILIARES</v>
          </cell>
          <cell r="AH2722">
            <v>0</v>
          </cell>
          <cell r="AI2722">
            <v>0</v>
          </cell>
        </row>
        <row r="2723">
          <cell r="G2723">
            <v>73563</v>
          </cell>
          <cell r="H2723" t="str">
            <v>TRATOR ESTEIRAS DIESEL APROX 335CV C/LAMINA 5000KG (CI) INCL OPERADOR</v>
          </cell>
          <cell r="I2723" t="str">
            <v>H</v>
          </cell>
          <cell r="J2723">
            <v>243.23</v>
          </cell>
          <cell r="R2723">
            <v>13.76</v>
          </cell>
          <cell r="S2723">
            <v>5.65</v>
          </cell>
          <cell r="T2723">
            <v>0</v>
          </cell>
          <cell r="U2723">
            <v>0</v>
          </cell>
          <cell r="V2723">
            <v>229.46</v>
          </cell>
          <cell r="W2723">
            <v>94.34</v>
          </cell>
          <cell r="X2723">
            <v>0</v>
          </cell>
          <cell r="Y2723">
            <v>0</v>
          </cell>
          <cell r="Z2723">
            <v>0</v>
          </cell>
          <cell r="AA2723">
            <v>0</v>
          </cell>
          <cell r="AB2723" t="str">
            <v>CAIXA REFERENCIAL</v>
          </cell>
          <cell r="AD2723" t="str">
            <v>CHOR</v>
          </cell>
          <cell r="AE2723" t="str">
            <v>CUSTOS HORÁRIOS DE MÁQUINAS E EQUIPAMENTOS</v>
          </cell>
          <cell r="AF2723">
            <v>329</v>
          </cell>
          <cell r="AG2723" t="str">
            <v>COMPOSIÇÕES AUXILIARES</v>
          </cell>
          <cell r="AH2723">
            <v>0</v>
          </cell>
          <cell r="AI2723">
            <v>0</v>
          </cell>
        </row>
        <row r="2724">
          <cell r="G2724">
            <v>73563</v>
          </cell>
          <cell r="H2724" t="str">
            <v>TRATOR ESTEIRAS DIESEL APROX 335CV C/LAMINA 5000KG (CI) INCL OPERADOR</v>
          </cell>
          <cell r="I2724" t="str">
            <v>H</v>
          </cell>
          <cell r="J2724">
            <v>243.23</v>
          </cell>
          <cell r="K2724" t="str">
            <v>INSUMO</v>
          </cell>
          <cell r="L2724">
            <v>4230</v>
          </cell>
          <cell r="M2724" t="str">
            <v>OPERADOR DE MAQUINAS E EQUIPAMENTOS</v>
          </cell>
          <cell r="N2724" t="str">
            <v>H</v>
          </cell>
          <cell r="O2724">
            <v>1</v>
          </cell>
          <cell r="P2724">
            <v>13.76</v>
          </cell>
          <cell r="Q2724">
            <v>13.76</v>
          </cell>
          <cell r="AD2724" t="str">
            <v>CHOR</v>
          </cell>
          <cell r="AE2724" t="str">
            <v>CUSTOS HORÁRIOS DE MÁQUINAS E EQUIPAMENTOS</v>
          </cell>
          <cell r="AF2724">
            <v>329</v>
          </cell>
          <cell r="AG2724" t="str">
            <v>COMPOSIÇÕES AUXILIARES</v>
          </cell>
          <cell r="AH2724">
            <v>0</v>
          </cell>
          <cell r="AI2724">
            <v>0</v>
          </cell>
        </row>
        <row r="2725">
          <cell r="G2725">
            <v>73563</v>
          </cell>
          <cell r="H2725" t="str">
            <v>TRATOR ESTEIRAS DIESEL APROX 335CV C/LAMINA 5000KG (CI) INCL OPERADOR</v>
          </cell>
          <cell r="I2725" t="str">
            <v>H</v>
          </cell>
          <cell r="J2725">
            <v>243.23</v>
          </cell>
          <cell r="K2725" t="str">
            <v>INSUMO</v>
          </cell>
          <cell r="L2725">
            <v>7623</v>
          </cell>
          <cell r="M2725" t="str">
            <v>TRATOR DE ESTEIRAS CATERPILLAR D8R COM LAMINA - POTENCIA 305 HP - PESO OPERACIONAL 37 T**CAIXA**</v>
          </cell>
          <cell r="N2725" t="str">
            <v>UN</v>
          </cell>
          <cell r="O2725">
            <v>1.16E-4</v>
          </cell>
          <cell r="P2725">
            <v>1978121.88</v>
          </cell>
          <cell r="Q2725">
            <v>229.46</v>
          </cell>
          <cell r="AD2725" t="str">
            <v>CHOR</v>
          </cell>
          <cell r="AE2725" t="str">
            <v>CUSTOS HORÁRIOS DE MÁQUINAS E EQUIPAMENTOS</v>
          </cell>
          <cell r="AF2725">
            <v>329</v>
          </cell>
          <cell r="AG2725" t="str">
            <v>COMPOSIÇÕES AUXILIARES</v>
          </cell>
          <cell r="AH2725">
            <v>0</v>
          </cell>
          <cell r="AI2725">
            <v>0</v>
          </cell>
        </row>
        <row r="2726">
          <cell r="G2726">
            <v>73582</v>
          </cell>
          <cell r="H2726" t="str">
            <v>TRATOR ESTEIRAS DIESEL APROX 200CV C/LAMINA 2500KG (CF) INCL OPERADOR</v>
          </cell>
          <cell r="I2726" t="str">
            <v>H</v>
          </cell>
          <cell r="J2726">
            <v>131.32</v>
          </cell>
          <cell r="R2726">
            <v>13.76</v>
          </cell>
          <cell r="S2726">
            <v>10.48</v>
          </cell>
          <cell r="T2726">
            <v>7.16</v>
          </cell>
          <cell r="U2726">
            <v>5.45</v>
          </cell>
          <cell r="V2726">
            <v>110.39</v>
          </cell>
          <cell r="W2726">
            <v>84.06</v>
          </cell>
          <cell r="X2726">
            <v>0</v>
          </cell>
          <cell r="Y2726">
            <v>0</v>
          </cell>
          <cell r="Z2726">
            <v>0</v>
          </cell>
          <cell r="AA2726">
            <v>0</v>
          </cell>
          <cell r="AB2726" t="str">
            <v>CAIXA REFERENCIAL</v>
          </cell>
          <cell r="AD2726" t="str">
            <v>CHOR</v>
          </cell>
          <cell r="AE2726" t="str">
            <v>CUSTOS HORÁRIOS DE MÁQUINAS E EQUIPAMENTOS</v>
          </cell>
          <cell r="AF2726">
            <v>329</v>
          </cell>
          <cell r="AG2726" t="str">
            <v>COMPOSIÇÕES AUXILIARES</v>
          </cell>
          <cell r="AH2726">
            <v>0</v>
          </cell>
          <cell r="AI2726">
            <v>0</v>
          </cell>
        </row>
        <row r="2727">
          <cell r="G2727">
            <v>73582</v>
          </cell>
          <cell r="H2727" t="str">
            <v>TRATOR ESTEIRAS DIESEL APROX 200CV C/LAMINA 2500KG (CF) INCL OPERADOR</v>
          </cell>
          <cell r="I2727" t="str">
            <v>H</v>
          </cell>
          <cell r="J2727">
            <v>131.32</v>
          </cell>
          <cell r="K2727" t="str">
            <v>INSUMO</v>
          </cell>
          <cell r="L2727">
            <v>4221</v>
          </cell>
          <cell r="M2727" t="str">
            <v>OLEO DIESEL COMBUSTIVEL COMUM</v>
          </cell>
          <cell r="N2727" t="str">
            <v>L</v>
          </cell>
          <cell r="O2727">
            <v>2.8</v>
          </cell>
          <cell r="P2727">
            <v>2.3199999999999998</v>
          </cell>
          <cell r="Q2727">
            <v>6.49</v>
          </cell>
          <cell r="AD2727" t="str">
            <v>CHOR</v>
          </cell>
          <cell r="AE2727" t="str">
            <v>CUSTOS HORÁRIOS DE MÁQUINAS E EQUIPAMENTOS</v>
          </cell>
          <cell r="AF2727">
            <v>329</v>
          </cell>
          <cell r="AG2727" t="str">
            <v>COMPOSIÇÕES AUXILIARES</v>
          </cell>
          <cell r="AH2727">
            <v>0</v>
          </cell>
          <cell r="AI2727">
            <v>0</v>
          </cell>
        </row>
        <row r="2728">
          <cell r="G2728">
            <v>73582</v>
          </cell>
          <cell r="H2728" t="str">
            <v>TRATOR ESTEIRAS DIESEL APROX 200CV C/LAMINA 2500KG (CF) INCL OPERADOR</v>
          </cell>
          <cell r="I2728" t="str">
            <v>H</v>
          </cell>
          <cell r="J2728">
            <v>131.32</v>
          </cell>
          <cell r="K2728" t="str">
            <v>INSUMO</v>
          </cell>
          <cell r="L2728">
            <v>4227</v>
          </cell>
          <cell r="M2728" t="str">
            <v>ÓLEO LUBRIFICANTE PARA MOTORES DE EQUIPAMENTOS PESADOS (CAMINHÕES, TRATORES, RETROS E ETC...)</v>
          </cell>
          <cell r="N2728" t="str">
            <v>L</v>
          </cell>
          <cell r="O2728">
            <v>0.04</v>
          </cell>
          <cell r="P2728">
            <v>10.43</v>
          </cell>
          <cell r="Q2728">
            <v>0.41</v>
          </cell>
          <cell r="AD2728" t="str">
            <v>CHOR</v>
          </cell>
          <cell r="AE2728" t="str">
            <v>CUSTOS HORÁRIOS DE MÁQUINAS E EQUIPAMENTOS</v>
          </cell>
          <cell r="AF2728">
            <v>329</v>
          </cell>
          <cell r="AG2728" t="str">
            <v>COMPOSIÇÕES AUXILIARES</v>
          </cell>
          <cell r="AH2728">
            <v>0</v>
          </cell>
          <cell r="AI2728">
            <v>0</v>
          </cell>
        </row>
        <row r="2729">
          <cell r="G2729">
            <v>73582</v>
          </cell>
          <cell r="H2729" t="str">
            <v>TRATOR ESTEIRAS DIESEL APROX 200CV C/LAMINA 2500KG (CF) INCL OPERADOR</v>
          </cell>
          <cell r="I2729" t="str">
            <v>H</v>
          </cell>
          <cell r="J2729">
            <v>131.32</v>
          </cell>
          <cell r="K2729" t="str">
            <v>INSUMO</v>
          </cell>
          <cell r="L2729">
            <v>4229</v>
          </cell>
          <cell r="M2729" t="str">
            <v>GRAXA LUBRIFICANTE</v>
          </cell>
          <cell r="N2729" t="str">
            <v>KG</v>
          </cell>
          <cell r="O2729">
            <v>0.02</v>
          </cell>
          <cell r="P2729">
            <v>12.49</v>
          </cell>
          <cell r="Q2729">
            <v>0.24</v>
          </cell>
          <cell r="AD2729" t="str">
            <v>CHOR</v>
          </cell>
          <cell r="AE2729" t="str">
            <v>CUSTOS HORÁRIOS DE MÁQUINAS E EQUIPAMENTOS</v>
          </cell>
          <cell r="AF2729">
            <v>329</v>
          </cell>
          <cell r="AG2729" t="str">
            <v>COMPOSIÇÕES AUXILIARES</v>
          </cell>
          <cell r="AH2729">
            <v>0</v>
          </cell>
          <cell r="AI2729">
            <v>0</v>
          </cell>
        </row>
        <row r="2730">
          <cell r="G2730">
            <v>73582</v>
          </cell>
          <cell r="H2730" t="str">
            <v>TRATOR ESTEIRAS DIESEL APROX 200CV C/LAMINA 2500KG (CF) INCL OPERADOR</v>
          </cell>
          <cell r="I2730" t="str">
            <v>H</v>
          </cell>
          <cell r="J2730">
            <v>131.32</v>
          </cell>
          <cell r="K2730" t="str">
            <v>INSUMO</v>
          </cell>
          <cell r="L2730">
            <v>4230</v>
          </cell>
          <cell r="M2730" t="str">
            <v>OPERADOR DE MAQUINAS E EQUIPAMENTOS</v>
          </cell>
          <cell r="N2730" t="str">
            <v>H</v>
          </cell>
          <cell r="O2730">
            <v>1</v>
          </cell>
          <cell r="P2730">
            <v>13.76</v>
          </cell>
          <cell r="Q2730">
            <v>13.76</v>
          </cell>
          <cell r="AD2730" t="str">
            <v>CHOR</v>
          </cell>
          <cell r="AE2730" t="str">
            <v>CUSTOS HORÁRIOS DE MÁQUINAS E EQUIPAMENTOS</v>
          </cell>
          <cell r="AF2730">
            <v>329</v>
          </cell>
          <cell r="AG2730" t="str">
            <v>COMPOSIÇÕES AUXILIARES</v>
          </cell>
          <cell r="AH2730">
            <v>0</v>
          </cell>
          <cell r="AI2730">
            <v>0</v>
          </cell>
        </row>
        <row r="2731">
          <cell r="G2731">
            <v>73582</v>
          </cell>
          <cell r="H2731" t="str">
            <v>TRATOR ESTEIRAS DIESEL APROX 200CV C/LAMINA 2500KG (CF) INCL OPERADOR</v>
          </cell>
          <cell r="I2731" t="str">
            <v>H</v>
          </cell>
          <cell r="J2731">
            <v>131.32</v>
          </cell>
          <cell r="K2731" t="str">
            <v>INSUMO</v>
          </cell>
          <cell r="L2731">
            <v>13627</v>
          </cell>
          <cell r="M2731" t="str">
            <v>TRATOR DE ESTEIRAS CATERPILLAR D6M, 140HP, PESO OPERACIONAL 15,5T,    **CAIXA**</v>
          </cell>
          <cell r="N2731" t="str">
            <v>UN</v>
          </cell>
          <cell r="O2731">
            <v>1.36E-4</v>
          </cell>
          <cell r="P2731">
            <v>811717.46</v>
          </cell>
          <cell r="Q2731">
            <v>110.39</v>
          </cell>
          <cell r="AD2731" t="str">
            <v>CHOR</v>
          </cell>
          <cell r="AE2731" t="str">
            <v>CUSTOS HORÁRIOS DE MÁQUINAS E EQUIPAMENTOS</v>
          </cell>
          <cell r="AF2731">
            <v>329</v>
          </cell>
          <cell r="AG2731" t="str">
            <v>COMPOSIÇÕES AUXILIARES</v>
          </cell>
          <cell r="AH2731">
            <v>0</v>
          </cell>
          <cell r="AI2731">
            <v>0</v>
          </cell>
        </row>
        <row r="2732">
          <cell r="G2732">
            <v>73601</v>
          </cell>
          <cell r="H2732" t="str">
            <v>GRUPO GERADOR TRANSPORTAVEL SOBRE RODAS 60/66KVA (CF) DIESEL 85CV     EXCL OPERADOR</v>
          </cell>
          <cell r="I2732" t="str">
            <v>H</v>
          </cell>
          <cell r="J2732">
            <v>3.09</v>
          </cell>
          <cell r="R2732">
            <v>0</v>
          </cell>
          <cell r="S2732">
            <v>0</v>
          </cell>
          <cell r="T2732">
            <v>0</v>
          </cell>
          <cell r="U2732">
            <v>0</v>
          </cell>
          <cell r="V2732">
            <v>3.08</v>
          </cell>
          <cell r="W2732">
            <v>100</v>
          </cell>
          <cell r="X2732">
            <v>0</v>
          </cell>
          <cell r="Y2732">
            <v>0</v>
          </cell>
          <cell r="Z2732">
            <v>0</v>
          </cell>
          <cell r="AA2732">
            <v>0</v>
          </cell>
          <cell r="AB2732" t="str">
            <v>CAIXA REFERENCIAL</v>
          </cell>
          <cell r="AD2732" t="str">
            <v>CHOR</v>
          </cell>
          <cell r="AE2732" t="str">
            <v>CUSTOS HORÁRIOS DE MÁQUINAS E EQUIPAMENTOS</v>
          </cell>
          <cell r="AF2732">
            <v>329</v>
          </cell>
          <cell r="AG2732" t="str">
            <v>COMPOSIÇÕES AUXILIARES</v>
          </cell>
          <cell r="AH2732">
            <v>0</v>
          </cell>
          <cell r="AI2732">
            <v>0</v>
          </cell>
        </row>
        <row r="2733">
          <cell r="G2733">
            <v>73601</v>
          </cell>
          <cell r="H2733" t="str">
            <v>GRUPO GERADOR TRANSPORTAVEL SOBRE RODAS 60/66KVA (CF) DIESEL 85CV     EXCL OPERADOR</v>
          </cell>
          <cell r="I2733" t="str">
            <v>H</v>
          </cell>
          <cell r="J2733">
            <v>3.09</v>
          </cell>
          <cell r="K2733" t="str">
            <v>INSUMO</v>
          </cell>
          <cell r="L2733">
            <v>13910</v>
          </cell>
          <cell r="M2733" t="str">
            <v>GRUPO GERADOR C/ MOTOR DIESEL * 85 CV *, REBOCAVEL * 60 A 66 KVA</v>
          </cell>
          <cell r="N2733" t="str">
            <v>UN</v>
          </cell>
          <cell r="O2733">
            <v>9.5299999999999999E-5</v>
          </cell>
          <cell r="P2733">
            <v>32387.22</v>
          </cell>
          <cell r="Q2733">
            <v>3.08</v>
          </cell>
          <cell r="AD2733" t="str">
            <v>CHOR</v>
          </cell>
          <cell r="AE2733" t="str">
            <v>CUSTOS HORÁRIOS DE MÁQUINAS E EQUIPAMENTOS</v>
          </cell>
          <cell r="AF2733">
            <v>329</v>
          </cell>
          <cell r="AG2733" t="str">
            <v>COMPOSIÇÕES AUXILIARES</v>
          </cell>
          <cell r="AH2733">
            <v>0</v>
          </cell>
          <cell r="AI2733">
            <v>0</v>
          </cell>
        </row>
        <row r="2734">
          <cell r="G2734">
            <v>73602</v>
          </cell>
          <cell r="H2734" t="str">
            <v>EQUIPAMENTO P/LIMP E DESOBSTRUCAO GALERIAS ESG/AGUAS PLUV-CP- TIPO    BUCKET MACHINE COMPLETA COM CACAMBA E 60 VARETAS - INCL OPERADOR</v>
          </cell>
          <cell r="I2734" t="str">
            <v>H</v>
          </cell>
          <cell r="J2734">
            <v>29.58</v>
          </cell>
          <cell r="R2734">
            <v>0</v>
          </cell>
          <cell r="S2734">
            <v>0</v>
          </cell>
          <cell r="T2734">
            <v>4.97</v>
          </cell>
          <cell r="U2734">
            <v>16.809999999999999</v>
          </cell>
          <cell r="V2734">
            <v>24.6</v>
          </cell>
          <cell r="W2734">
            <v>83.18</v>
          </cell>
          <cell r="X2734">
            <v>0</v>
          </cell>
          <cell r="Y2734">
            <v>0</v>
          </cell>
          <cell r="Z2734">
            <v>0</v>
          </cell>
          <cell r="AA2734">
            <v>0</v>
          </cell>
          <cell r="AB2734" t="str">
            <v>CAIXA REFERENCIAL</v>
          </cell>
          <cell r="AD2734" t="str">
            <v>CHOR</v>
          </cell>
          <cell r="AE2734" t="str">
            <v>CUSTOS HORÁRIOS DE MÁQUINAS E EQUIPAMENTOS</v>
          </cell>
          <cell r="AF2734">
            <v>329</v>
          </cell>
          <cell r="AG2734" t="str">
            <v>COMPOSIÇÕES AUXILIARES</v>
          </cell>
          <cell r="AH2734">
            <v>0</v>
          </cell>
          <cell r="AI2734">
            <v>0</v>
          </cell>
        </row>
        <row r="2735">
          <cell r="G2735">
            <v>73602</v>
          </cell>
          <cell r="H2735" t="str">
            <v>EQUIPAMENTO P/LIMP E DESOBSTRUCAO GALERIAS ESG/AGUAS PLUV-CP- TIPO    BUCKET MACHINE COMPLETA COM CACAMBA E 60 VARETAS - INCL OPERADOR</v>
          </cell>
          <cell r="I2735" t="str">
            <v>H</v>
          </cell>
          <cell r="J2735">
            <v>29.58</v>
          </cell>
          <cell r="K2735" t="str">
            <v>INSUMO</v>
          </cell>
          <cell r="L2735">
            <v>4221</v>
          </cell>
          <cell r="M2735" t="str">
            <v>OLEO DIESEL COMBUSTIVEL COMUM</v>
          </cell>
          <cell r="N2735" t="str">
            <v>L</v>
          </cell>
          <cell r="O2735">
            <v>2</v>
          </cell>
          <cell r="P2735">
            <v>2.3199999999999998</v>
          </cell>
          <cell r="Q2735">
            <v>4.6399999999999997</v>
          </cell>
          <cell r="AD2735" t="str">
            <v>CHOR</v>
          </cell>
          <cell r="AE2735" t="str">
            <v>CUSTOS HORÁRIOS DE MÁQUINAS E EQUIPAMENTOS</v>
          </cell>
          <cell r="AF2735">
            <v>329</v>
          </cell>
          <cell r="AG2735" t="str">
            <v>COMPOSIÇÕES AUXILIARES</v>
          </cell>
          <cell r="AH2735">
            <v>0</v>
          </cell>
          <cell r="AI2735">
            <v>0</v>
          </cell>
        </row>
        <row r="2736">
          <cell r="G2736">
            <v>73602</v>
          </cell>
          <cell r="H2736" t="str">
            <v>EQUIPAMENTO P/LIMP E DESOBSTRUCAO GALERIAS ESG/AGUAS PLUV-CP- TIPO    BUCKET MACHINE COMPLETA COM CACAMBA E 60 VARETAS - INCL OPERADOR</v>
          </cell>
          <cell r="I2736" t="str">
            <v>H</v>
          </cell>
          <cell r="J2736">
            <v>29.58</v>
          </cell>
          <cell r="K2736" t="str">
            <v>INSUMO</v>
          </cell>
          <cell r="L2736">
            <v>4227</v>
          </cell>
          <cell r="M2736" t="str">
            <v>ÓLEO LUBRIFICANTE PARA MOTORES DE EQUIPAMENTOS PESADOS (CAMINHÕES, TRATORES, RETROS E ETC...)</v>
          </cell>
          <cell r="N2736" t="str">
            <v>L</v>
          </cell>
          <cell r="O2736">
            <v>0.02</v>
          </cell>
          <cell r="P2736">
            <v>10.43</v>
          </cell>
          <cell r="Q2736">
            <v>0.2</v>
          </cell>
          <cell r="AD2736" t="str">
            <v>CHOR</v>
          </cell>
          <cell r="AE2736" t="str">
            <v>CUSTOS HORÁRIOS DE MÁQUINAS E EQUIPAMENTOS</v>
          </cell>
          <cell r="AF2736">
            <v>329</v>
          </cell>
          <cell r="AG2736" t="str">
            <v>COMPOSIÇÕES AUXILIARES</v>
          </cell>
          <cell r="AH2736">
            <v>0</v>
          </cell>
          <cell r="AI2736">
            <v>0</v>
          </cell>
        </row>
        <row r="2737">
          <cell r="G2737">
            <v>73602</v>
          </cell>
          <cell r="H2737" t="str">
            <v>EQUIPAMENTO P/LIMP E DESOBSTRUCAO GALERIAS ESG/AGUAS PLUV-CP- TIPO    BUCKET MACHINE COMPLETA COM CACAMBA E 60 VARETAS - INCL OPERADOR</v>
          </cell>
          <cell r="I2737" t="str">
            <v>H</v>
          </cell>
          <cell r="J2737">
            <v>29.58</v>
          </cell>
          <cell r="K2737" t="str">
            <v>INSUMO</v>
          </cell>
          <cell r="L2737">
            <v>4229</v>
          </cell>
          <cell r="M2737" t="str">
            <v>GRAXA LUBRIFICANTE</v>
          </cell>
          <cell r="N2737" t="str">
            <v>KG</v>
          </cell>
          <cell r="O2737">
            <v>0.01</v>
          </cell>
          <cell r="P2737">
            <v>12.49</v>
          </cell>
          <cell r="Q2737">
            <v>0.12</v>
          </cell>
          <cell r="AD2737" t="str">
            <v>CHOR</v>
          </cell>
          <cell r="AE2737" t="str">
            <v>CUSTOS HORÁRIOS DE MÁQUINAS E EQUIPAMENTOS</v>
          </cell>
          <cell r="AF2737">
            <v>329</v>
          </cell>
          <cell r="AG2737" t="str">
            <v>COMPOSIÇÕES AUXILIARES</v>
          </cell>
          <cell r="AH2737">
            <v>0</v>
          </cell>
          <cell r="AI2737">
            <v>0</v>
          </cell>
        </row>
        <row r="2738">
          <cell r="G2738">
            <v>73602</v>
          </cell>
          <cell r="H2738" t="str">
            <v>EQUIPAMENTO P/LIMP E DESOBSTRUCAO GALERIAS ESG/AGUAS PLUV-CP- TIPO    BUCKET MACHINE COMPLETA COM CACAMBA E 60 VARETAS - INCL OPERADOR</v>
          </cell>
          <cell r="I2738" t="str">
            <v>H</v>
          </cell>
          <cell r="J2738">
            <v>29.58</v>
          </cell>
          <cell r="K2738" t="str">
            <v>INSUMO</v>
          </cell>
          <cell r="L2738">
            <v>10655</v>
          </cell>
          <cell r="M2738" t="str">
            <v>EQUIPAMENTO P/ LIMPEZA DE FOSSAS C/ USO DE VACUO TIPO SEWER JET-PROMINAS MODELO SLV-040</v>
          </cell>
          <cell r="N2738" t="str">
            <v>UN</v>
          </cell>
          <cell r="O2738">
            <v>1.1499999999999999E-4</v>
          </cell>
          <cell r="P2738">
            <v>213968.39</v>
          </cell>
          <cell r="Q2738">
            <v>24.6</v>
          </cell>
          <cell r="AD2738" t="str">
            <v>CHOR</v>
          </cell>
          <cell r="AE2738" t="str">
            <v>CUSTOS HORÁRIOS DE MÁQUINAS E EQUIPAMENTOS</v>
          </cell>
          <cell r="AF2738">
            <v>329</v>
          </cell>
          <cell r="AG2738" t="str">
            <v>COMPOSIÇÕES AUXILIARES</v>
          </cell>
          <cell r="AH2738">
            <v>0</v>
          </cell>
          <cell r="AI2738">
            <v>0</v>
          </cell>
        </row>
        <row r="2739">
          <cell r="G2739">
            <v>73709</v>
          </cell>
          <cell r="H2739" t="str">
            <v>GRUPO GERADOR ESTACIONARIO C/ALTERNADOR 125/145KVA (CI) DIESEL 165CV  EXCL OPERADOR</v>
          </cell>
          <cell r="I2739" t="str">
            <v>H</v>
          </cell>
          <cell r="J2739">
            <v>4.58</v>
          </cell>
          <cell r="R2739">
            <v>0</v>
          </cell>
          <cell r="S2739">
            <v>0</v>
          </cell>
          <cell r="T2739">
            <v>0</v>
          </cell>
          <cell r="U2739">
            <v>0</v>
          </cell>
          <cell r="V2739">
            <v>4.57</v>
          </cell>
          <cell r="W2739">
            <v>100</v>
          </cell>
          <cell r="X2739">
            <v>0</v>
          </cell>
          <cell r="Y2739">
            <v>0</v>
          </cell>
          <cell r="Z2739">
            <v>0</v>
          </cell>
          <cell r="AA2739">
            <v>0</v>
          </cell>
          <cell r="AB2739" t="str">
            <v>CAIXA REFERENCIAL</v>
          </cell>
          <cell r="AD2739" t="str">
            <v>CHOR</v>
          </cell>
          <cell r="AE2739" t="str">
            <v>CUSTOS HORÁRIOS DE MÁQUINAS E EQUIPAMENTOS</v>
          </cell>
          <cell r="AF2739">
            <v>329</v>
          </cell>
          <cell r="AG2739" t="str">
            <v>COMPOSIÇÕES AUXILIARES</v>
          </cell>
          <cell r="AH2739">
            <v>0</v>
          </cell>
          <cell r="AI2739">
            <v>0</v>
          </cell>
        </row>
        <row r="2740">
          <cell r="G2740">
            <v>73709</v>
          </cell>
          <cell r="H2740" t="str">
            <v>GRUPO GERADOR ESTACIONARIO C/ALTERNADOR 125/145KVA (CI) DIESEL 165CV  EXCL OPERADOR</v>
          </cell>
          <cell r="I2740" t="str">
            <v>H</v>
          </cell>
          <cell r="J2740">
            <v>4.58</v>
          </cell>
          <cell r="K2740" t="str">
            <v>INSUMO</v>
          </cell>
          <cell r="L2740">
            <v>13911</v>
          </cell>
          <cell r="M2740" t="str">
            <v>GRUPO GERADOR, 125/145 KVA, MOTOR A DIESEL 165 CV, 1800 RPM, ESTACIONÁRIO</v>
          </cell>
          <cell r="N2740" t="str">
            <v>UN</v>
          </cell>
          <cell r="O2740">
            <v>9.5299999999999999E-5</v>
          </cell>
          <cell r="P2740">
            <v>48054.81</v>
          </cell>
          <cell r="Q2740">
            <v>4.57</v>
          </cell>
          <cell r="AD2740" t="str">
            <v>CHOR</v>
          </cell>
          <cell r="AE2740" t="str">
            <v>CUSTOS HORÁRIOS DE MÁQUINAS E EQUIPAMENTOS</v>
          </cell>
          <cell r="AF2740">
            <v>329</v>
          </cell>
          <cell r="AG2740" t="str">
            <v>COMPOSIÇÕES AUXILIARES</v>
          </cell>
          <cell r="AH2740">
            <v>0</v>
          </cell>
          <cell r="AI2740">
            <v>0</v>
          </cell>
        </row>
        <row r="2741">
          <cell r="G2741">
            <v>73712</v>
          </cell>
          <cell r="H2741" t="str">
            <v>EQUIPAMENTO ROTATIVO PARA DESOBSTRUCAO E LIMPEZA DE GALERIAS TP BUCKE MACHINE (CP) CONSIDERANDO APENAS A MANUTENCAO E MATERIAL DE OPERAÇÃO</v>
          </cell>
          <cell r="I2741" t="str">
            <v>H</v>
          </cell>
          <cell r="J2741">
            <v>15.76</v>
          </cell>
          <cell r="R2741">
            <v>0</v>
          </cell>
          <cell r="S2741">
            <v>0</v>
          </cell>
          <cell r="T2741">
            <v>2.65</v>
          </cell>
          <cell r="U2741">
            <v>16.829999999999998</v>
          </cell>
          <cell r="V2741">
            <v>13.1</v>
          </cell>
          <cell r="W2741">
            <v>83.16</v>
          </cell>
          <cell r="X2741">
            <v>0</v>
          </cell>
          <cell r="Y2741">
            <v>0</v>
          </cell>
          <cell r="Z2741">
            <v>0</v>
          </cell>
          <cell r="AA2741">
            <v>0</v>
          </cell>
          <cell r="AB2741" t="str">
            <v>CAIXA REFERENCIAL</v>
          </cell>
          <cell r="AD2741" t="str">
            <v>CHOR</v>
          </cell>
          <cell r="AE2741" t="str">
            <v>CUSTOS HORÁRIOS DE MÁQUINAS E EQUIPAMENTOS</v>
          </cell>
          <cell r="AF2741">
            <v>329</v>
          </cell>
          <cell r="AG2741" t="str">
            <v>COMPOSIÇÕES AUXILIARES</v>
          </cell>
          <cell r="AH2741">
            <v>0</v>
          </cell>
          <cell r="AI2741">
            <v>0</v>
          </cell>
        </row>
        <row r="2742">
          <cell r="G2742">
            <v>73712</v>
          </cell>
          <cell r="H2742" t="str">
            <v>EQUIPAMENTO ROTATIVO PARA DESOBSTRUCAO E LIMPEZA DE GALERIAS TP BUCKE MACHINE (CP) CONSIDERANDO APENAS A MANUTENCAO E MATERIAL DE OPERAÇÃO</v>
          </cell>
          <cell r="I2742" t="str">
            <v>H</v>
          </cell>
          <cell r="J2742">
            <v>15.76</v>
          </cell>
          <cell r="K2742" t="str">
            <v>INSUMO</v>
          </cell>
          <cell r="L2742">
            <v>4222</v>
          </cell>
          <cell r="M2742" t="str">
            <v>GASOLINA COMUM</v>
          </cell>
          <cell r="N2742" t="str">
            <v>L</v>
          </cell>
          <cell r="O2742">
            <v>0.8</v>
          </cell>
          <cell r="P2742">
            <v>2.9</v>
          </cell>
          <cell r="Q2742">
            <v>2.3199999999999998</v>
          </cell>
          <cell r="AD2742" t="str">
            <v>CHOR</v>
          </cell>
          <cell r="AE2742" t="str">
            <v>CUSTOS HORÁRIOS DE MÁQUINAS E EQUIPAMENTOS</v>
          </cell>
          <cell r="AF2742">
            <v>329</v>
          </cell>
          <cell r="AG2742" t="str">
            <v>COMPOSIÇÕES AUXILIARES</v>
          </cell>
          <cell r="AH2742">
            <v>0</v>
          </cell>
          <cell r="AI2742">
            <v>0</v>
          </cell>
        </row>
        <row r="2743">
          <cell r="G2743">
            <v>73712</v>
          </cell>
          <cell r="H2743" t="str">
            <v>EQUIPAMENTO ROTATIVO PARA DESOBSTRUCAO E LIMPEZA DE GALERIAS TP BUCKE MACHINE (CP) CONSIDERANDO APENAS A MANUTENCAO E MATERIAL DE OPERAÇÃO</v>
          </cell>
          <cell r="I2743" t="str">
            <v>H</v>
          </cell>
          <cell r="J2743">
            <v>15.76</v>
          </cell>
          <cell r="K2743" t="str">
            <v>INSUMO</v>
          </cell>
          <cell r="L2743">
            <v>4227</v>
          </cell>
          <cell r="M2743" t="str">
            <v>ÓLEO LUBRIFICANTE PARA MOTORES DE EQUIPAMENTOS PESADOS (CAMINHÕES, TRATORES, RETROS E ETC...)</v>
          </cell>
          <cell r="N2743" t="str">
            <v>L</v>
          </cell>
          <cell r="O2743">
            <v>0.02</v>
          </cell>
          <cell r="P2743">
            <v>10.43</v>
          </cell>
          <cell r="Q2743">
            <v>0.2</v>
          </cell>
          <cell r="AD2743" t="str">
            <v>CHOR</v>
          </cell>
          <cell r="AE2743" t="str">
            <v>CUSTOS HORÁRIOS DE MÁQUINAS E EQUIPAMENTOS</v>
          </cell>
          <cell r="AF2743">
            <v>329</v>
          </cell>
          <cell r="AG2743" t="str">
            <v>COMPOSIÇÕES AUXILIARES</v>
          </cell>
          <cell r="AH2743">
            <v>0</v>
          </cell>
          <cell r="AI2743">
            <v>0</v>
          </cell>
        </row>
        <row r="2744">
          <cell r="G2744">
            <v>73712</v>
          </cell>
          <cell r="H2744" t="str">
            <v>EQUIPAMENTO ROTATIVO PARA DESOBSTRUCAO E LIMPEZA DE GALERIAS TP BUCKE MACHINE (CP) CONSIDERANDO APENAS A MANUTENCAO E MATERIAL DE OPERAÇÃO</v>
          </cell>
          <cell r="I2744" t="str">
            <v>H</v>
          </cell>
          <cell r="J2744">
            <v>15.76</v>
          </cell>
          <cell r="K2744" t="str">
            <v>INSUMO</v>
          </cell>
          <cell r="L2744">
            <v>4229</v>
          </cell>
          <cell r="M2744" t="str">
            <v>GRAXA LUBRIFICANTE</v>
          </cell>
          <cell r="N2744" t="str">
            <v>KG</v>
          </cell>
          <cell r="O2744">
            <v>0.01</v>
          </cell>
          <cell r="P2744">
            <v>12.49</v>
          </cell>
          <cell r="Q2744">
            <v>0.12</v>
          </cell>
          <cell r="AD2744" t="str">
            <v>CHOR</v>
          </cell>
          <cell r="AE2744" t="str">
            <v>CUSTOS HORÁRIOS DE MÁQUINAS E EQUIPAMENTOS</v>
          </cell>
          <cell r="AF2744">
            <v>329</v>
          </cell>
          <cell r="AG2744" t="str">
            <v>COMPOSIÇÕES AUXILIARES</v>
          </cell>
          <cell r="AH2744">
            <v>0</v>
          </cell>
          <cell r="AI2744">
            <v>0</v>
          </cell>
        </row>
        <row r="2745">
          <cell r="G2745">
            <v>73712</v>
          </cell>
          <cell r="H2745" t="str">
            <v>EQUIPAMENTO ROTATIVO PARA DESOBSTRUCAO E LIMPEZA DE GALERIAS TP BUCKE MACHINE (CP) CONSIDERANDO APENAS A MANUTENCAO E MATERIAL DE OPERAÇÃO</v>
          </cell>
          <cell r="I2745" t="str">
            <v>H</v>
          </cell>
          <cell r="J2745">
            <v>15.76</v>
          </cell>
          <cell r="K2745" t="str">
            <v>INSUMO</v>
          </cell>
          <cell r="L2745">
            <v>6075</v>
          </cell>
          <cell r="M2745" t="str">
            <v>EQUIPAMENTO P/ LIMPEZA/DESOBSTRUCAO DE GALERIAS DE AGUAS PLUVIAIS TIPO BUCKET MACHINE MONTADO EM CAMINHAO</v>
          </cell>
          <cell r="N2745" t="str">
            <v>UN</v>
          </cell>
          <cell r="O2745">
            <v>2.4999999999999998E-5</v>
          </cell>
          <cell r="P2745">
            <v>524245.47</v>
          </cell>
          <cell r="Q2745">
            <v>13.1</v>
          </cell>
          <cell r="AD2745" t="str">
            <v>CHOR</v>
          </cell>
          <cell r="AE2745" t="str">
            <v>CUSTOS HORÁRIOS DE MÁQUINAS E EQUIPAMENTOS</v>
          </cell>
          <cell r="AF2745">
            <v>329</v>
          </cell>
          <cell r="AG2745" t="str">
            <v>COMPOSIÇÕES AUXILIARES</v>
          </cell>
          <cell r="AH2745">
            <v>0</v>
          </cell>
          <cell r="AI2745">
            <v>0</v>
          </cell>
        </row>
        <row r="2746">
          <cell r="G2746" t="str">
            <v>74029/1</v>
          </cell>
          <cell r="H2746" t="str">
            <v>BETONEIRA DIESEL 580L (CP) MISTURA SECA, CARREGAMENTO MECANICO E TAMBOR REVERSÍVEL. - EXCLUSIVE OPERADOR</v>
          </cell>
          <cell r="I2746" t="str">
            <v>H</v>
          </cell>
          <cell r="J2746">
            <v>12.63</v>
          </cell>
          <cell r="R2746">
            <v>0</v>
          </cell>
          <cell r="S2746">
            <v>0</v>
          </cell>
          <cell r="T2746">
            <v>6.45</v>
          </cell>
          <cell r="U2746">
            <v>51.12</v>
          </cell>
          <cell r="V2746">
            <v>6.17</v>
          </cell>
          <cell r="W2746">
            <v>48.87</v>
          </cell>
          <cell r="X2746">
            <v>0</v>
          </cell>
          <cell r="Y2746">
            <v>0</v>
          </cell>
          <cell r="Z2746">
            <v>0</v>
          </cell>
          <cell r="AA2746">
            <v>0</v>
          </cell>
          <cell r="AB2746" t="str">
            <v>CAIXA REFERENCIAL</v>
          </cell>
          <cell r="AD2746" t="str">
            <v>CHOR</v>
          </cell>
          <cell r="AE2746" t="str">
            <v>CUSTOS HORÁRIOS DE MÁQUINAS E EQUIPAMENTOS</v>
          </cell>
          <cell r="AF2746">
            <v>329</v>
          </cell>
          <cell r="AG2746" t="str">
            <v>COMPOSIÇÕES AUXILIARES</v>
          </cell>
          <cell r="AH2746">
            <v>74029</v>
          </cell>
          <cell r="AI2746" t="str">
            <v>BETONEIRAS</v>
          </cell>
        </row>
        <row r="2747">
          <cell r="G2747" t="str">
            <v>74029/1</v>
          </cell>
          <cell r="H2747" t="str">
            <v>BETONEIRA DIESEL 580L (CP) MISTURA SECA, CARREGAMENTO MECANICO E TAMBOR REVERSÍVEL. - EXCLUSIVE OPERADOR</v>
          </cell>
          <cell r="I2747" t="str">
            <v>H</v>
          </cell>
          <cell r="J2747">
            <v>12.63</v>
          </cell>
          <cell r="K2747" t="str">
            <v>INSUMO</v>
          </cell>
          <cell r="L2747">
            <v>4221</v>
          </cell>
          <cell r="M2747" t="str">
            <v>OLEO DIESEL COMBUSTIVEL COMUM</v>
          </cell>
          <cell r="N2747" t="str">
            <v>L</v>
          </cell>
          <cell r="O2747">
            <v>2.2000000000000002</v>
          </cell>
          <cell r="P2747">
            <v>2.3199999999999998</v>
          </cell>
          <cell r="Q2747">
            <v>5.0999999999999996</v>
          </cell>
          <cell r="AD2747" t="str">
            <v>CHOR</v>
          </cell>
          <cell r="AE2747" t="str">
            <v>CUSTOS HORÁRIOS DE MÁQUINAS E EQUIPAMENTOS</v>
          </cell>
          <cell r="AF2747">
            <v>329</v>
          </cell>
          <cell r="AG2747" t="str">
            <v>COMPOSIÇÕES AUXILIARES</v>
          </cell>
          <cell r="AH2747">
            <v>74029</v>
          </cell>
          <cell r="AI2747" t="str">
            <v>BETONEIRAS</v>
          </cell>
        </row>
        <row r="2748">
          <cell r="G2748" t="str">
            <v>74029/1</v>
          </cell>
          <cell r="H2748" t="str">
            <v>BETONEIRA DIESEL 580L (CP) MISTURA SECA, CARREGAMENTO MECANICO E TAMBOR REVERSÍVEL. - EXCLUSIVE OPERADOR</v>
          </cell>
          <cell r="I2748" t="str">
            <v>H</v>
          </cell>
          <cell r="J2748">
            <v>12.63</v>
          </cell>
          <cell r="K2748" t="str">
            <v>INSUMO</v>
          </cell>
          <cell r="L2748">
            <v>4227</v>
          </cell>
          <cell r="M2748" t="str">
            <v>ÓLEO LUBRIFICANTE PARA MOTORES DE EQUIPAMENTOS PESADOS (CAMINHÕES, TRATORES, RETROS E ETC...)</v>
          </cell>
          <cell r="N2748" t="str">
            <v>L</v>
          </cell>
          <cell r="O2748">
            <v>0.01</v>
          </cell>
          <cell r="P2748">
            <v>10.43</v>
          </cell>
          <cell r="Q2748">
            <v>0.1</v>
          </cell>
          <cell r="AD2748" t="str">
            <v>CHOR</v>
          </cell>
          <cell r="AE2748" t="str">
            <v>CUSTOS HORÁRIOS DE MÁQUINAS E EQUIPAMENTOS</v>
          </cell>
          <cell r="AF2748">
            <v>329</v>
          </cell>
          <cell r="AG2748" t="str">
            <v>COMPOSIÇÕES AUXILIARES</v>
          </cell>
          <cell r="AH2748">
            <v>74029</v>
          </cell>
          <cell r="AI2748" t="str">
            <v>BETONEIRAS</v>
          </cell>
        </row>
        <row r="2749">
          <cell r="G2749" t="str">
            <v>74029/1</v>
          </cell>
          <cell r="H2749" t="str">
            <v>BETONEIRA DIESEL 580L (CP) MISTURA SECA, CARREGAMENTO MECANICO E TAMBOR REVERSÍVEL. - EXCLUSIVE OPERADOR</v>
          </cell>
          <cell r="I2749" t="str">
            <v>H</v>
          </cell>
          <cell r="J2749">
            <v>12.63</v>
          </cell>
          <cell r="K2749" t="str">
            <v>INSUMO</v>
          </cell>
          <cell r="L2749">
            <v>4229</v>
          </cell>
          <cell r="M2749" t="str">
            <v>GRAXA LUBRIFICANTE</v>
          </cell>
          <cell r="N2749" t="str">
            <v>KG</v>
          </cell>
          <cell r="O2749">
            <v>0.1</v>
          </cell>
          <cell r="P2749">
            <v>12.49</v>
          </cell>
          <cell r="Q2749">
            <v>1.24</v>
          </cell>
          <cell r="AD2749" t="str">
            <v>CHOR</v>
          </cell>
          <cell r="AE2749" t="str">
            <v>CUSTOS HORÁRIOS DE MÁQUINAS E EQUIPAMENTOS</v>
          </cell>
          <cell r="AF2749">
            <v>329</v>
          </cell>
          <cell r="AG2749" t="str">
            <v>COMPOSIÇÕES AUXILIARES</v>
          </cell>
          <cell r="AH2749">
            <v>74029</v>
          </cell>
          <cell r="AI2749" t="str">
            <v>BETONEIRAS</v>
          </cell>
        </row>
        <row r="2750">
          <cell r="G2750" t="str">
            <v>74029/1</v>
          </cell>
          <cell r="H2750" t="str">
            <v>BETONEIRA DIESEL 580L (CP) MISTURA SECA, CARREGAMENTO MECANICO E TAMBOR REVERSÍVEL. - EXCLUSIVE OPERADOR</v>
          </cell>
          <cell r="I2750" t="str">
            <v>H</v>
          </cell>
          <cell r="J2750">
            <v>12.63</v>
          </cell>
          <cell r="K2750" t="str">
            <v>INSUMO</v>
          </cell>
          <cell r="L2750">
            <v>10539</v>
          </cell>
          <cell r="M2750" t="str">
            <v>BETONEIRA 580 LITROS, COM CARREGADOR, MOTOR A DIESEL DE 7,5 HP</v>
          </cell>
          <cell r="N2750" t="str">
            <v>UN</v>
          </cell>
          <cell r="O2750">
            <v>3.2399999999999996E-4</v>
          </cell>
          <cell r="P2750">
            <v>19056.169999999998</v>
          </cell>
          <cell r="Q2750">
            <v>6.17</v>
          </cell>
          <cell r="AD2750" t="str">
            <v>CHOR</v>
          </cell>
          <cell r="AE2750" t="str">
            <v>CUSTOS HORÁRIOS DE MÁQUINAS E EQUIPAMENTOS</v>
          </cell>
          <cell r="AF2750">
            <v>329</v>
          </cell>
          <cell r="AG2750" t="str">
            <v>COMPOSIÇÕES AUXILIARES</v>
          </cell>
          <cell r="AH2750">
            <v>74029</v>
          </cell>
          <cell r="AI2750" t="str">
            <v>BETONEIRAS</v>
          </cell>
        </row>
        <row r="2751">
          <cell r="G2751" t="str">
            <v>74029/2</v>
          </cell>
          <cell r="H2751" t="str">
            <v>BETONEIRA DIESEL, 580L (CI) MISTURA SECA, CARREGADOR MECANICO E TAMBOR REVERSÍVEL.- EXCLUSIVE OPERADOR</v>
          </cell>
          <cell r="I2751" t="str">
            <v>H</v>
          </cell>
          <cell r="J2751">
            <v>4.2699999999999996</v>
          </cell>
          <cell r="R2751">
            <v>0</v>
          </cell>
          <cell r="S2751">
            <v>0</v>
          </cell>
          <cell r="T2751">
            <v>0</v>
          </cell>
          <cell r="U2751">
            <v>0</v>
          </cell>
          <cell r="V2751">
            <v>4.26</v>
          </cell>
          <cell r="W2751">
            <v>100</v>
          </cell>
          <cell r="X2751">
            <v>0</v>
          </cell>
          <cell r="Y2751">
            <v>0</v>
          </cell>
          <cell r="Z2751">
            <v>0</v>
          </cell>
          <cell r="AA2751">
            <v>0</v>
          </cell>
          <cell r="AB2751" t="str">
            <v>CAIXA REFERENCIAL</v>
          </cell>
          <cell r="AD2751" t="str">
            <v>CHOR</v>
          </cell>
          <cell r="AE2751" t="str">
            <v>CUSTOS HORÁRIOS DE MÁQUINAS E EQUIPAMENTOS</v>
          </cell>
          <cell r="AF2751">
            <v>329</v>
          </cell>
          <cell r="AG2751" t="str">
            <v>COMPOSIÇÕES AUXILIARES</v>
          </cell>
          <cell r="AH2751">
            <v>74029</v>
          </cell>
          <cell r="AI2751" t="str">
            <v>BETONEIRAS</v>
          </cell>
        </row>
        <row r="2752">
          <cell r="G2752" t="str">
            <v>74029/2</v>
          </cell>
          <cell r="H2752" t="str">
            <v>BETONEIRA DIESEL, 580L (CI) MISTURA SECA, CARREGADOR MECANICO E TAMBOR REVERSÍVEL.- EXCLUSIVE OPERADOR</v>
          </cell>
          <cell r="I2752" t="str">
            <v>H</v>
          </cell>
          <cell r="J2752">
            <v>4.2699999999999996</v>
          </cell>
          <cell r="K2752" t="str">
            <v>INSUMO</v>
          </cell>
          <cell r="L2752">
            <v>10539</v>
          </cell>
          <cell r="M2752" t="str">
            <v>BETONEIRA 580 LITROS, COM CARREGADOR, MOTOR A DIESEL DE 7,5 HP</v>
          </cell>
          <cell r="N2752" t="str">
            <v>UN</v>
          </cell>
          <cell r="O2752">
            <v>2.24E-4</v>
          </cell>
          <cell r="P2752">
            <v>19056.169999999998</v>
          </cell>
          <cell r="Q2752">
            <v>4.26</v>
          </cell>
          <cell r="AD2752" t="str">
            <v>CHOR</v>
          </cell>
          <cell r="AE2752" t="str">
            <v>CUSTOS HORÁRIOS DE MÁQUINAS E EQUIPAMENTOS</v>
          </cell>
          <cell r="AF2752">
            <v>329</v>
          </cell>
          <cell r="AG2752" t="str">
            <v>COMPOSIÇÕES AUXILIARES</v>
          </cell>
          <cell r="AH2752">
            <v>74029</v>
          </cell>
          <cell r="AI2752" t="str">
            <v>BETONEIRAS</v>
          </cell>
        </row>
        <row r="2753">
          <cell r="G2753" t="str">
            <v>74030/1</v>
          </cell>
          <cell r="H2753" t="str">
            <v>GUINDAUTO (CI) CAP.3,5 TON., MONTADO SOBRE CAMINHÃO TOCO (EXCL. O CAMINHÃO) APROX.2,0M DE ALCANCE HORIZONTAL, 7,0 NA VERTICAL.  EXCL. OPERADOR.</v>
          </cell>
          <cell r="I2753" t="str">
            <v>H</v>
          </cell>
          <cell r="J2753">
            <v>18.37</v>
          </cell>
          <cell r="R2753">
            <v>14.89</v>
          </cell>
          <cell r="S2753">
            <v>81.099999999999994</v>
          </cell>
          <cell r="T2753">
            <v>0</v>
          </cell>
          <cell r="U2753">
            <v>0</v>
          </cell>
          <cell r="V2753">
            <v>3.47</v>
          </cell>
          <cell r="W2753">
            <v>18.89</v>
          </cell>
          <cell r="X2753">
            <v>0</v>
          </cell>
          <cell r="Y2753">
            <v>0</v>
          </cell>
          <cell r="Z2753">
            <v>0</v>
          </cell>
          <cell r="AA2753">
            <v>0</v>
          </cell>
          <cell r="AB2753" t="str">
            <v>CAIXA REFERENCIAL</v>
          </cell>
          <cell r="AD2753" t="str">
            <v>CHOR</v>
          </cell>
          <cell r="AE2753" t="str">
            <v>CUSTOS HORÁRIOS DE MÁQUINAS E EQUIPAMENTOS</v>
          </cell>
          <cell r="AF2753">
            <v>329</v>
          </cell>
          <cell r="AG2753" t="str">
            <v>COMPOSIÇÕES AUXILIARES</v>
          </cell>
          <cell r="AH2753">
            <v>74030</v>
          </cell>
          <cell r="AI2753" t="str">
            <v>GUINDASTES E/OU BRAÇO MECÂNICO</v>
          </cell>
        </row>
        <row r="2754">
          <cell r="G2754" t="str">
            <v>74030/1</v>
          </cell>
          <cell r="H2754" t="str">
            <v>GUINDAUTO (CI) CAP.3,5 TON., MONTADO SOBRE CAMINHÃO TOCO (EXCL. O CAMINHÃO) APROX.2,0M DE ALCANCE HORIZONTAL, 7,0 NA VERTICAL.  EXCL. OPERADOR.</v>
          </cell>
          <cell r="I2754" t="str">
            <v>H</v>
          </cell>
          <cell r="J2754">
            <v>18.37</v>
          </cell>
          <cell r="K2754" t="str">
            <v>INSUMO</v>
          </cell>
          <cell r="L2754">
            <v>6111</v>
          </cell>
          <cell r="M2754" t="str">
            <v>SERVENTE</v>
          </cell>
          <cell r="N2754" t="str">
            <v>H</v>
          </cell>
          <cell r="O2754">
            <v>2</v>
          </cell>
          <cell r="P2754">
            <v>7.44</v>
          </cell>
          <cell r="Q2754">
            <v>14.89</v>
          </cell>
          <cell r="AD2754" t="str">
            <v>CHOR</v>
          </cell>
          <cell r="AE2754" t="str">
            <v>CUSTOS HORÁRIOS DE MÁQUINAS E EQUIPAMENTOS</v>
          </cell>
          <cell r="AF2754">
            <v>329</v>
          </cell>
          <cell r="AG2754" t="str">
            <v>COMPOSIÇÕES AUXILIARES</v>
          </cell>
          <cell r="AH2754">
            <v>74030</v>
          </cell>
          <cell r="AI2754" t="str">
            <v>GUINDASTES E/OU BRAÇO MECÂNICO</v>
          </cell>
        </row>
        <row r="2755">
          <cell r="G2755" t="str">
            <v>74030/1</v>
          </cell>
          <cell r="H2755" t="str">
            <v>GUINDAUTO (CI) CAP.3,5 TON., MONTADO SOBRE CAMINHÃO TOCO (EXCL. O CAMINHÃO) APROX.2,0M DE ALCANCE HORIZONTAL, 7,0 NA VERTICAL.  EXCL. OPERADOR.</v>
          </cell>
          <cell r="I2755" t="str">
            <v>H</v>
          </cell>
          <cell r="J2755">
            <v>18.37</v>
          </cell>
          <cell r="K2755" t="str">
            <v>INSUMO</v>
          </cell>
          <cell r="L2755">
            <v>10712</v>
          </cell>
          <cell r="M2755" t="str">
            <v>GUINDAUTO HIDRAULICO MADAL MD-6501, CARGA MAX 3,25T (A 2M) E 1,62T (A 4M), ALTURA MAX = 6,6M, P/ MONTAGEM SOBRE CHASSIS DE CAMINHAO**CAIXA**</v>
          </cell>
          <cell r="N2755" t="str">
            <v>UN</v>
          </cell>
          <cell r="O2755">
            <v>1.3740000000000001E-4</v>
          </cell>
          <cell r="P2755">
            <v>25257.18</v>
          </cell>
          <cell r="Q2755">
            <v>3.47</v>
          </cell>
          <cell r="AD2755" t="str">
            <v>CHOR</v>
          </cell>
          <cell r="AE2755" t="str">
            <v>CUSTOS HORÁRIOS DE MÁQUINAS E EQUIPAMENTOS</v>
          </cell>
          <cell r="AF2755">
            <v>329</v>
          </cell>
          <cell r="AG2755" t="str">
            <v>COMPOSIÇÕES AUXILIARES</v>
          </cell>
          <cell r="AH2755">
            <v>74030</v>
          </cell>
          <cell r="AI2755" t="str">
            <v>GUINDASTES E/OU BRAÇO MECÂNICO</v>
          </cell>
        </row>
        <row r="2756">
          <cell r="G2756" t="str">
            <v>74030/2</v>
          </cell>
          <cell r="H2756" t="str">
            <v>GUINDAUTO (CP) CARGA MAX 3,25T (A 2M) E 1,62T (A 4M), ALTURA MAX = 6,6M, MONTADO SOBRE CAMINHÃO TOCO (EXCL. O CAMINHÃO E OPERADOR).</v>
          </cell>
          <cell r="I2756" t="str">
            <v>H</v>
          </cell>
          <cell r="J2756">
            <v>20.66</v>
          </cell>
          <cell r="R2756">
            <v>14.89</v>
          </cell>
          <cell r="S2756">
            <v>72.11</v>
          </cell>
          <cell r="T2756">
            <v>0.83</v>
          </cell>
          <cell r="U2756">
            <v>4.03</v>
          </cell>
          <cell r="V2756">
            <v>4.92</v>
          </cell>
          <cell r="W2756">
            <v>23.84</v>
          </cell>
          <cell r="X2756">
            <v>0</v>
          </cell>
          <cell r="Y2756">
            <v>0</v>
          </cell>
          <cell r="Z2756">
            <v>0</v>
          </cell>
          <cell r="AA2756">
            <v>0</v>
          </cell>
          <cell r="AB2756" t="str">
            <v>CAIXA REFERENCIAL</v>
          </cell>
          <cell r="AD2756" t="str">
            <v>CHOR</v>
          </cell>
          <cell r="AE2756" t="str">
            <v>CUSTOS HORÁRIOS DE MÁQUINAS E EQUIPAMENTOS</v>
          </cell>
          <cell r="AF2756">
            <v>329</v>
          </cell>
          <cell r="AG2756" t="str">
            <v>COMPOSIÇÕES AUXILIARES</v>
          </cell>
          <cell r="AH2756">
            <v>74030</v>
          </cell>
          <cell r="AI2756" t="str">
            <v>GUINDASTES E/OU BRAÇO MECÂNICO</v>
          </cell>
        </row>
        <row r="2757">
          <cell r="G2757" t="str">
            <v>74030/2</v>
          </cell>
          <cell r="H2757" t="str">
            <v>GUINDAUTO (CP) CARGA MAX 3,25T (A 2M) E 1,62T (A 4M), ALTURA MAX = 6,6M, MONTADO SOBRE CAMINHÃO TOCO (EXCL. O CAMINHÃO E OPERADOR).</v>
          </cell>
          <cell r="I2757" t="str">
            <v>H</v>
          </cell>
          <cell r="J2757">
            <v>20.66</v>
          </cell>
          <cell r="K2757" t="str">
            <v>INSUMO</v>
          </cell>
          <cell r="L2757">
            <v>4227</v>
          </cell>
          <cell r="M2757" t="str">
            <v>ÓLEO LUBRIFICANTE PARA MOTORES DE EQUIPAMENTOS PESADOS (CAMINHÕES, TRATORES, RETROS E ETC...)</v>
          </cell>
          <cell r="N2757" t="str">
            <v>L</v>
          </cell>
          <cell r="O2757">
            <v>0.05</v>
          </cell>
          <cell r="P2757">
            <v>10.43</v>
          </cell>
          <cell r="Q2757">
            <v>0.52</v>
          </cell>
          <cell r="AD2757" t="str">
            <v>CHOR</v>
          </cell>
          <cell r="AE2757" t="str">
            <v>CUSTOS HORÁRIOS DE MÁQUINAS E EQUIPAMENTOS</v>
          </cell>
          <cell r="AF2757">
            <v>329</v>
          </cell>
          <cell r="AG2757" t="str">
            <v>COMPOSIÇÕES AUXILIARES</v>
          </cell>
          <cell r="AH2757">
            <v>74030</v>
          </cell>
          <cell r="AI2757" t="str">
            <v>GUINDASTES E/OU BRAÇO MECÂNICO</v>
          </cell>
        </row>
        <row r="2758">
          <cell r="G2758" t="str">
            <v>74030/2</v>
          </cell>
          <cell r="H2758" t="str">
            <v>GUINDAUTO (CP) CARGA MAX 3,25T (A 2M) E 1,62T (A 4M), ALTURA MAX = 6,6M, MONTADO SOBRE CAMINHÃO TOCO (EXCL. O CAMINHÃO E OPERADOR).</v>
          </cell>
          <cell r="I2758" t="str">
            <v>H</v>
          </cell>
          <cell r="J2758">
            <v>20.66</v>
          </cell>
          <cell r="K2758" t="str">
            <v>INSUMO</v>
          </cell>
          <cell r="L2758">
            <v>4229</v>
          </cell>
          <cell r="M2758" t="str">
            <v>GRAXA LUBRIFICANTE</v>
          </cell>
          <cell r="N2758" t="str">
            <v>KG</v>
          </cell>
          <cell r="O2758">
            <v>2.4999999999999998E-2</v>
          </cell>
          <cell r="P2758">
            <v>12.49</v>
          </cell>
          <cell r="Q2758">
            <v>0.31</v>
          </cell>
          <cell r="AD2758" t="str">
            <v>CHOR</v>
          </cell>
          <cell r="AE2758" t="str">
            <v>CUSTOS HORÁRIOS DE MÁQUINAS E EQUIPAMENTOS</v>
          </cell>
          <cell r="AF2758">
            <v>329</v>
          </cell>
          <cell r="AG2758" t="str">
            <v>COMPOSIÇÕES AUXILIARES</v>
          </cell>
          <cell r="AH2758">
            <v>74030</v>
          </cell>
          <cell r="AI2758" t="str">
            <v>GUINDASTES E/OU BRAÇO MECÂNICO</v>
          </cell>
        </row>
        <row r="2759">
          <cell r="G2759" t="str">
            <v>74030/2</v>
          </cell>
          <cell r="H2759" t="str">
            <v>GUINDAUTO (CP) CARGA MAX 3,25T (A 2M) E 1,62T (A 4M), ALTURA MAX = 6,6M, MONTADO SOBRE CAMINHÃO TOCO (EXCL. O CAMINHÃO E OPERADOR).</v>
          </cell>
          <cell r="I2759" t="str">
            <v>H</v>
          </cell>
          <cell r="J2759">
            <v>20.66</v>
          </cell>
          <cell r="K2759" t="str">
            <v>INSUMO</v>
          </cell>
          <cell r="L2759">
            <v>6111</v>
          </cell>
          <cell r="M2759" t="str">
            <v>SERVENTE</v>
          </cell>
          <cell r="N2759" t="str">
            <v>H</v>
          </cell>
          <cell r="O2759">
            <v>2</v>
          </cell>
          <cell r="P2759">
            <v>7.44</v>
          </cell>
          <cell r="Q2759">
            <v>14.89</v>
          </cell>
          <cell r="AD2759" t="str">
            <v>CHOR</v>
          </cell>
          <cell r="AE2759" t="str">
            <v>CUSTOS HORÁRIOS DE MÁQUINAS E EQUIPAMENTOS</v>
          </cell>
          <cell r="AF2759">
            <v>329</v>
          </cell>
          <cell r="AG2759" t="str">
            <v>COMPOSIÇÕES AUXILIARES</v>
          </cell>
          <cell r="AH2759">
            <v>74030</v>
          </cell>
          <cell r="AI2759" t="str">
            <v>GUINDASTES E/OU BRAÇO MECÂNICO</v>
          </cell>
        </row>
        <row r="2760">
          <cell r="G2760" t="str">
            <v>74030/2</v>
          </cell>
          <cell r="H2760" t="str">
            <v>GUINDAUTO (CP) CARGA MAX 3,25T (A 2M) E 1,62T (A 4M), ALTURA MAX = 6,6M, MONTADO SOBRE CAMINHÃO TOCO (EXCL. O CAMINHÃO E OPERADOR).</v>
          </cell>
          <cell r="I2760" t="str">
            <v>H</v>
          </cell>
          <cell r="J2760">
            <v>20.66</v>
          </cell>
          <cell r="K2760" t="str">
            <v>INSUMO</v>
          </cell>
          <cell r="L2760">
            <v>10712</v>
          </cell>
          <cell r="M2760" t="str">
            <v>GUINDAUTO HIDRAULICO MADAL MD-6501, CARGA MAX 3,25T (A 2M) E 1,62T (A 4M), ALTURA MAX = 6,6M, P/ MONTAGEM SOBRE CHASSIS DE CAMINHAO**CAIXA**</v>
          </cell>
          <cell r="N2760" t="str">
            <v>UN</v>
          </cell>
          <cell r="O2760">
            <v>1.95E-4</v>
          </cell>
          <cell r="P2760">
            <v>25257.18</v>
          </cell>
          <cell r="Q2760">
            <v>4.92</v>
          </cell>
          <cell r="AD2760" t="str">
            <v>CHOR</v>
          </cell>
          <cell r="AE2760" t="str">
            <v>CUSTOS HORÁRIOS DE MÁQUINAS E EQUIPAMENTOS</v>
          </cell>
          <cell r="AF2760">
            <v>329</v>
          </cell>
          <cell r="AG2760" t="str">
            <v>COMPOSIÇÕES AUXILIARES</v>
          </cell>
          <cell r="AH2760">
            <v>74030</v>
          </cell>
          <cell r="AI2760" t="str">
            <v>GUINDASTES E/OU BRAÇO MECÂNICO</v>
          </cell>
        </row>
        <row r="2761">
          <cell r="G2761" t="str">
            <v>74035/1</v>
          </cell>
          <cell r="H2761" t="str">
            <v>CARREGADOR FRONTAL (PA CARREGADEIRA) SOBRE RODAS 105HP CAPACIDADE DA CAÇAMBA 1,4 A 1,7M3 - CHP - INCLUSIVE OPERADOR</v>
          </cell>
          <cell r="I2761" t="str">
            <v>H</v>
          </cell>
          <cell r="J2761">
            <v>112.97</v>
          </cell>
          <cell r="R2761">
            <v>13.76</v>
          </cell>
          <cell r="S2761">
            <v>12.18</v>
          </cell>
          <cell r="T2761">
            <v>35.81</v>
          </cell>
          <cell r="U2761">
            <v>31.7</v>
          </cell>
          <cell r="V2761">
            <v>63.39</v>
          </cell>
          <cell r="W2761">
            <v>56.11</v>
          </cell>
          <cell r="X2761">
            <v>0</v>
          </cell>
          <cell r="Y2761">
            <v>0</v>
          </cell>
          <cell r="Z2761">
            <v>0</v>
          </cell>
          <cell r="AA2761">
            <v>0</v>
          </cell>
          <cell r="AB2761" t="str">
            <v>CAIXA REFERENCIAL</v>
          </cell>
          <cell r="AD2761" t="str">
            <v>CHOR</v>
          </cell>
          <cell r="AE2761" t="str">
            <v>CUSTOS HORÁRIOS DE MÁQUINAS E EQUIPAMENTOS</v>
          </cell>
          <cell r="AF2761">
            <v>329</v>
          </cell>
          <cell r="AG2761" t="str">
            <v>COMPOSIÇÕES AUXILIARES</v>
          </cell>
          <cell r="AH2761">
            <v>74035</v>
          </cell>
          <cell r="AI2761" t="str">
            <v>CARREGADOR FRONTAL / PÁ CARREGADEIRA</v>
          </cell>
        </row>
        <row r="2762">
          <cell r="G2762" t="str">
            <v>74035/1</v>
          </cell>
          <cell r="H2762" t="str">
            <v>CARREGADOR FRONTAL (PA CARREGADEIRA) SOBRE RODAS 105HP CAPACIDADE DA CAÇAMBA 1,4 A 1,7M3 - CHP - INCLUSIVE OPERADOR</v>
          </cell>
          <cell r="I2762" t="str">
            <v>H</v>
          </cell>
          <cell r="J2762">
            <v>112.97</v>
          </cell>
          <cell r="K2762" t="str">
            <v>INSUMO</v>
          </cell>
          <cell r="L2762">
            <v>4221</v>
          </cell>
          <cell r="M2762" t="str">
            <v>OLEO DIESEL COMBUSTIVEL COMUM</v>
          </cell>
          <cell r="N2762" t="str">
            <v>L</v>
          </cell>
          <cell r="O2762">
            <v>14</v>
          </cell>
          <cell r="P2762">
            <v>2.3199999999999998</v>
          </cell>
          <cell r="Q2762">
            <v>32.479999999999997</v>
          </cell>
          <cell r="AD2762" t="str">
            <v>CHOR</v>
          </cell>
          <cell r="AE2762" t="str">
            <v>CUSTOS HORÁRIOS DE MÁQUINAS E EQUIPAMENTOS</v>
          </cell>
          <cell r="AF2762">
            <v>329</v>
          </cell>
          <cell r="AG2762" t="str">
            <v>COMPOSIÇÕES AUXILIARES</v>
          </cell>
          <cell r="AH2762">
            <v>74035</v>
          </cell>
          <cell r="AI2762" t="str">
            <v>CARREGADOR FRONTAL / PÁ CARREGADEIRA</v>
          </cell>
        </row>
        <row r="2763">
          <cell r="G2763" t="str">
            <v>74035/1</v>
          </cell>
          <cell r="H2763" t="str">
            <v>CARREGADOR FRONTAL (PA CARREGADEIRA) SOBRE RODAS 105HP CAPACIDADE DA CAÇAMBA 1,4 A 1,7M3 - CHP - INCLUSIVE OPERADOR</v>
          </cell>
          <cell r="I2763" t="str">
            <v>H</v>
          </cell>
          <cell r="J2763">
            <v>112.97</v>
          </cell>
          <cell r="K2763" t="str">
            <v>INSUMO</v>
          </cell>
          <cell r="L2763">
            <v>4227</v>
          </cell>
          <cell r="M2763" t="str">
            <v>ÓLEO LUBRIFICANTE PARA MOTORES DE EQUIPAMENTOS PESADOS (CAMINHÕES, TRATORES, RETROS E ETC...)</v>
          </cell>
          <cell r="N2763" t="str">
            <v>L</v>
          </cell>
          <cell r="O2763">
            <v>0.2</v>
          </cell>
          <cell r="P2763">
            <v>10.43</v>
          </cell>
          <cell r="Q2763">
            <v>2.08</v>
          </cell>
          <cell r="AD2763" t="str">
            <v>CHOR</v>
          </cell>
          <cell r="AE2763" t="str">
            <v>CUSTOS HORÁRIOS DE MÁQUINAS E EQUIPAMENTOS</v>
          </cell>
          <cell r="AF2763">
            <v>329</v>
          </cell>
          <cell r="AG2763" t="str">
            <v>COMPOSIÇÕES AUXILIARES</v>
          </cell>
          <cell r="AH2763">
            <v>74035</v>
          </cell>
          <cell r="AI2763" t="str">
            <v>CARREGADOR FRONTAL / PÁ CARREGADEIRA</v>
          </cell>
        </row>
        <row r="2764">
          <cell r="G2764" t="str">
            <v>74035/1</v>
          </cell>
          <cell r="H2764" t="str">
            <v>CARREGADOR FRONTAL (PA CARREGADEIRA) SOBRE RODAS 105HP CAPACIDADE DA CAÇAMBA 1,4 A 1,7M3 - CHP - INCLUSIVE OPERADOR</v>
          </cell>
          <cell r="I2764" t="str">
            <v>H</v>
          </cell>
          <cell r="J2764">
            <v>112.97</v>
          </cell>
          <cell r="K2764" t="str">
            <v>INSUMO</v>
          </cell>
          <cell r="L2764">
            <v>4229</v>
          </cell>
          <cell r="M2764" t="str">
            <v>GRAXA LUBRIFICANTE</v>
          </cell>
          <cell r="N2764" t="str">
            <v>KG</v>
          </cell>
          <cell r="O2764">
            <v>0.1</v>
          </cell>
          <cell r="P2764">
            <v>12.49</v>
          </cell>
          <cell r="Q2764">
            <v>1.24</v>
          </cell>
          <cell r="AD2764" t="str">
            <v>CHOR</v>
          </cell>
          <cell r="AE2764" t="str">
            <v>CUSTOS HORÁRIOS DE MÁQUINAS E EQUIPAMENTOS</v>
          </cell>
          <cell r="AF2764">
            <v>329</v>
          </cell>
          <cell r="AG2764" t="str">
            <v>COMPOSIÇÕES AUXILIARES</v>
          </cell>
          <cell r="AH2764">
            <v>74035</v>
          </cell>
          <cell r="AI2764" t="str">
            <v>CARREGADOR FRONTAL / PÁ CARREGADEIRA</v>
          </cell>
        </row>
        <row r="2765">
          <cell r="G2765" t="str">
            <v>74035/1</v>
          </cell>
          <cell r="H2765" t="str">
            <v>CARREGADOR FRONTAL (PA CARREGADEIRA) SOBRE RODAS 105HP CAPACIDADE DA CAÇAMBA 1,4 A 1,7M3 - CHP - INCLUSIVE OPERADOR</v>
          </cell>
          <cell r="I2765" t="str">
            <v>H</v>
          </cell>
          <cell r="J2765">
            <v>112.97</v>
          </cell>
          <cell r="K2765" t="str">
            <v>INSUMO</v>
          </cell>
          <cell r="L2765">
            <v>4230</v>
          </cell>
          <cell r="M2765" t="str">
            <v>OPERADOR DE MAQUINAS E EQUIPAMENTOS</v>
          </cell>
          <cell r="N2765" t="str">
            <v>H</v>
          </cell>
          <cell r="O2765">
            <v>1</v>
          </cell>
          <cell r="P2765">
            <v>13.76</v>
          </cell>
          <cell r="Q2765">
            <v>13.76</v>
          </cell>
          <cell r="AD2765" t="str">
            <v>CHOR</v>
          </cell>
          <cell r="AE2765" t="str">
            <v>CUSTOS HORÁRIOS DE MÁQUINAS E EQUIPAMENTOS</v>
          </cell>
          <cell r="AF2765">
            <v>329</v>
          </cell>
          <cell r="AG2765" t="str">
            <v>COMPOSIÇÕES AUXILIARES</v>
          </cell>
          <cell r="AH2765">
            <v>74035</v>
          </cell>
          <cell r="AI2765" t="str">
            <v>CARREGADOR FRONTAL / PÁ CARREGADEIRA</v>
          </cell>
        </row>
        <row r="2766">
          <cell r="G2766" t="str">
            <v>74035/1</v>
          </cell>
          <cell r="H2766" t="str">
            <v>CARREGADOR FRONTAL (PA CARREGADEIRA) SOBRE RODAS 105HP CAPACIDADE DA CAÇAMBA 1,4 A 1,7M3 - CHP - INCLUSIVE OPERADOR</v>
          </cell>
          <cell r="I2766" t="str">
            <v>H</v>
          </cell>
          <cell r="J2766">
            <v>112.97</v>
          </cell>
          <cell r="K2766" t="str">
            <v>INSUMO</v>
          </cell>
          <cell r="L2766">
            <v>4262</v>
          </cell>
          <cell r="M2766" t="str">
            <v>PA CARREGADEIRA SOBRE RODAS CATERPILLAR 924 F - POTENCIA 105 HP - CAPACIDADE DA CACAMBA 1,4 A 1,7 M3 - PESO OPERACIONAL 9.100 KG</v>
          </cell>
          <cell r="N2766" t="str">
            <v>UN</v>
          </cell>
          <cell r="O2766">
            <v>1.9599999999999999E-4</v>
          </cell>
          <cell r="P2766">
            <v>323452.5</v>
          </cell>
          <cell r="Q2766">
            <v>63.39</v>
          </cell>
          <cell r="AD2766" t="str">
            <v>CHOR</v>
          </cell>
          <cell r="AE2766" t="str">
            <v>CUSTOS HORÁRIOS DE MÁQUINAS E EQUIPAMENTOS</v>
          </cell>
          <cell r="AF2766">
            <v>329</v>
          </cell>
          <cell r="AG2766" t="str">
            <v>COMPOSIÇÕES AUXILIARES</v>
          </cell>
          <cell r="AH2766">
            <v>74035</v>
          </cell>
          <cell r="AI2766" t="str">
            <v>CARREGADOR FRONTAL / PÁ CARREGADEIRA</v>
          </cell>
        </row>
        <row r="2767">
          <cell r="G2767" t="str">
            <v>74036/1</v>
          </cell>
          <cell r="H2767" t="str">
            <v>TRATOR DE ESTEIRAS, 153HP - CHI - INCLUSIVE OPERADOR</v>
          </cell>
          <cell r="I2767" t="str">
            <v>H</v>
          </cell>
          <cell r="J2767">
            <v>104.28</v>
          </cell>
          <cell r="R2767">
            <v>13.76</v>
          </cell>
          <cell r="S2767">
            <v>13.19</v>
          </cell>
          <cell r="T2767">
            <v>0</v>
          </cell>
          <cell r="U2767">
            <v>0</v>
          </cell>
          <cell r="V2767">
            <v>90.52</v>
          </cell>
          <cell r="W2767">
            <v>86.8</v>
          </cell>
          <cell r="X2767">
            <v>0</v>
          </cell>
          <cell r="Y2767">
            <v>0</v>
          </cell>
          <cell r="Z2767">
            <v>0</v>
          </cell>
          <cell r="AA2767">
            <v>0</v>
          </cell>
          <cell r="AB2767" t="str">
            <v>CAIXA REFERENCIAL</v>
          </cell>
          <cell r="AD2767" t="str">
            <v>CHOR</v>
          </cell>
          <cell r="AE2767" t="str">
            <v>CUSTOS HORÁRIOS DE MÁQUINAS E EQUIPAMENTOS</v>
          </cell>
          <cell r="AF2767">
            <v>329</v>
          </cell>
          <cell r="AG2767" t="str">
            <v>COMPOSIÇÕES AUXILIARES</v>
          </cell>
          <cell r="AH2767">
            <v>74036</v>
          </cell>
          <cell r="AI2767" t="str">
            <v>TRATOR</v>
          </cell>
        </row>
        <row r="2768">
          <cell r="G2768" t="str">
            <v>74036/1</v>
          </cell>
          <cell r="H2768" t="str">
            <v>TRATOR DE ESTEIRAS, 153HP - CHI - INCLUSIVE OPERADOR</v>
          </cell>
          <cell r="I2768" t="str">
            <v>H</v>
          </cell>
          <cell r="J2768">
            <v>104.28</v>
          </cell>
          <cell r="K2768" t="str">
            <v>INSUMO</v>
          </cell>
          <cell r="L2768">
            <v>4230</v>
          </cell>
          <cell r="M2768" t="str">
            <v>OPERADOR DE MAQUINAS E EQUIPAMENTOS</v>
          </cell>
          <cell r="N2768" t="str">
            <v>H</v>
          </cell>
          <cell r="O2768">
            <v>1</v>
          </cell>
          <cell r="P2768">
            <v>13.76</v>
          </cell>
          <cell r="Q2768">
            <v>13.76</v>
          </cell>
          <cell r="AD2768" t="str">
            <v>CHOR</v>
          </cell>
          <cell r="AE2768" t="str">
            <v>CUSTOS HORÁRIOS DE MÁQUINAS E EQUIPAMENTOS</v>
          </cell>
          <cell r="AF2768">
            <v>329</v>
          </cell>
          <cell r="AG2768" t="str">
            <v>COMPOSIÇÕES AUXILIARES</v>
          </cell>
          <cell r="AH2768">
            <v>74036</v>
          </cell>
          <cell r="AI2768" t="str">
            <v>TRATOR</v>
          </cell>
        </row>
        <row r="2769">
          <cell r="G2769" t="str">
            <v>74036/1</v>
          </cell>
          <cell r="H2769" t="str">
            <v>TRATOR DE ESTEIRAS, 153HP - CHI - INCLUSIVE OPERADOR</v>
          </cell>
          <cell r="I2769" t="str">
            <v>H</v>
          </cell>
          <cell r="J2769">
            <v>104.28</v>
          </cell>
          <cell r="K2769" t="str">
            <v>INSUMO</v>
          </cell>
          <cell r="L2769">
            <v>7624</v>
          </cell>
          <cell r="M2769" t="str">
            <v>TRATOR DE ESTEIRAS CATERPILLAR D6M 153HP PESO OPERACIONAL 15T, C/ RODA MOTRIZ ELEVADA</v>
          </cell>
          <cell r="N2769" t="str">
            <v>UN</v>
          </cell>
          <cell r="O2769">
            <v>1.16E-4</v>
          </cell>
          <cell r="P2769">
            <v>780355</v>
          </cell>
          <cell r="Q2769">
            <v>90.52</v>
          </cell>
          <cell r="AD2769" t="str">
            <v>CHOR</v>
          </cell>
          <cell r="AE2769" t="str">
            <v>CUSTOS HORÁRIOS DE MÁQUINAS E EQUIPAMENTOS</v>
          </cell>
          <cell r="AF2769">
            <v>329</v>
          </cell>
          <cell r="AG2769" t="str">
            <v>COMPOSIÇÕES AUXILIARES</v>
          </cell>
          <cell r="AH2769">
            <v>74036</v>
          </cell>
          <cell r="AI2769" t="str">
            <v>TRATOR</v>
          </cell>
        </row>
        <row r="2770">
          <cell r="G2770" t="str">
            <v>74036/2</v>
          </cell>
          <cell r="H2770" t="str">
            <v>TRATOR ESTEIRAS DIESEL 140CV - CHP - INCLUSIVE OPERADOR</v>
          </cell>
          <cell r="I2770" t="str">
            <v>H</v>
          </cell>
          <cell r="J2770">
            <v>232.06</v>
          </cell>
          <cell r="R2770">
            <v>13.76</v>
          </cell>
          <cell r="S2770">
            <v>5.93</v>
          </cell>
          <cell r="T2770">
            <v>49.74</v>
          </cell>
          <cell r="U2770">
            <v>21.43</v>
          </cell>
          <cell r="V2770">
            <v>168.55</v>
          </cell>
          <cell r="W2770">
            <v>72.63</v>
          </cell>
          <cell r="X2770">
            <v>0</v>
          </cell>
          <cell r="Y2770">
            <v>0</v>
          </cell>
          <cell r="Z2770">
            <v>0</v>
          </cell>
          <cell r="AA2770">
            <v>0</v>
          </cell>
          <cell r="AB2770" t="str">
            <v>CAIXA REFERENCIAL</v>
          </cell>
          <cell r="AD2770" t="str">
            <v>CHOR</v>
          </cell>
          <cell r="AE2770" t="str">
            <v>CUSTOS HORÁRIOS DE MÁQUINAS E EQUIPAMENTOS</v>
          </cell>
          <cell r="AF2770">
            <v>329</v>
          </cell>
          <cell r="AG2770" t="str">
            <v>COMPOSIÇÕES AUXILIARES</v>
          </cell>
          <cell r="AH2770">
            <v>74036</v>
          </cell>
          <cell r="AI2770" t="str">
            <v>TRATOR</v>
          </cell>
        </row>
        <row r="2771">
          <cell r="G2771" t="str">
            <v>74036/2</v>
          </cell>
          <cell r="H2771" t="str">
            <v>TRATOR ESTEIRAS DIESEL 140CV - CHP - INCLUSIVE OPERADOR</v>
          </cell>
          <cell r="I2771" t="str">
            <v>H</v>
          </cell>
          <cell r="J2771">
            <v>232.06</v>
          </cell>
          <cell r="K2771" t="str">
            <v>INSUMO</v>
          </cell>
          <cell r="L2771">
            <v>4221</v>
          </cell>
          <cell r="M2771" t="str">
            <v>OLEO DIESEL COMBUSTIVEL COMUM</v>
          </cell>
          <cell r="N2771" t="str">
            <v>L</v>
          </cell>
          <cell r="O2771">
            <v>18.8</v>
          </cell>
          <cell r="P2771">
            <v>2.3199999999999998</v>
          </cell>
          <cell r="Q2771">
            <v>43.61</v>
          </cell>
          <cell r="AD2771" t="str">
            <v>CHOR</v>
          </cell>
          <cell r="AE2771" t="str">
            <v>CUSTOS HORÁRIOS DE MÁQUINAS E EQUIPAMENTOS</v>
          </cell>
          <cell r="AF2771">
            <v>329</v>
          </cell>
          <cell r="AG2771" t="str">
            <v>COMPOSIÇÕES AUXILIARES</v>
          </cell>
          <cell r="AH2771">
            <v>74036</v>
          </cell>
          <cell r="AI2771" t="str">
            <v>TRATOR</v>
          </cell>
        </row>
        <row r="2772">
          <cell r="G2772" t="str">
            <v>74036/2</v>
          </cell>
          <cell r="H2772" t="str">
            <v>TRATOR ESTEIRAS DIESEL 140CV - CHP - INCLUSIVE OPERADOR</v>
          </cell>
          <cell r="I2772" t="str">
            <v>H</v>
          </cell>
          <cell r="J2772">
            <v>232.06</v>
          </cell>
          <cell r="K2772" t="str">
            <v>INSUMO</v>
          </cell>
          <cell r="L2772">
            <v>4227</v>
          </cell>
          <cell r="M2772" t="str">
            <v>ÓLEO LUBRIFICANTE PARA MOTORES DE EQUIPAMENTOS PESADOS (CAMINHÕES, TRATORES, RETROS E ETC...)</v>
          </cell>
          <cell r="N2772" t="str">
            <v>L</v>
          </cell>
          <cell r="O2772">
            <v>0.42</v>
          </cell>
          <cell r="P2772">
            <v>10.43</v>
          </cell>
          <cell r="Q2772">
            <v>4.38</v>
          </cell>
          <cell r="AD2772" t="str">
            <v>CHOR</v>
          </cell>
          <cell r="AE2772" t="str">
            <v>CUSTOS HORÁRIOS DE MÁQUINAS E EQUIPAMENTOS</v>
          </cell>
          <cell r="AF2772">
            <v>329</v>
          </cell>
          <cell r="AG2772" t="str">
            <v>COMPOSIÇÕES AUXILIARES</v>
          </cell>
          <cell r="AH2772">
            <v>74036</v>
          </cell>
          <cell r="AI2772" t="str">
            <v>TRATOR</v>
          </cell>
        </row>
        <row r="2773">
          <cell r="G2773" t="str">
            <v>74036/2</v>
          </cell>
          <cell r="H2773" t="str">
            <v>TRATOR ESTEIRAS DIESEL 140CV - CHP - INCLUSIVE OPERADOR</v>
          </cell>
          <cell r="I2773" t="str">
            <v>H</v>
          </cell>
          <cell r="J2773">
            <v>232.06</v>
          </cell>
          <cell r="K2773" t="str">
            <v>INSUMO</v>
          </cell>
          <cell r="L2773">
            <v>4229</v>
          </cell>
          <cell r="M2773" t="str">
            <v>GRAXA LUBRIFICANTE</v>
          </cell>
          <cell r="N2773" t="str">
            <v>KG</v>
          </cell>
          <cell r="O2773">
            <v>0.13999999999999999</v>
          </cell>
          <cell r="P2773">
            <v>12.49</v>
          </cell>
          <cell r="Q2773">
            <v>1.74</v>
          </cell>
          <cell r="AD2773" t="str">
            <v>CHOR</v>
          </cell>
          <cell r="AE2773" t="str">
            <v>CUSTOS HORÁRIOS DE MÁQUINAS E EQUIPAMENTOS</v>
          </cell>
          <cell r="AF2773">
            <v>329</v>
          </cell>
          <cell r="AG2773" t="str">
            <v>COMPOSIÇÕES AUXILIARES</v>
          </cell>
          <cell r="AH2773">
            <v>74036</v>
          </cell>
          <cell r="AI2773" t="str">
            <v>TRATOR</v>
          </cell>
        </row>
        <row r="2774">
          <cell r="G2774" t="str">
            <v>74036/2</v>
          </cell>
          <cell r="H2774" t="str">
            <v>TRATOR ESTEIRAS DIESEL 140CV - CHP - INCLUSIVE OPERADOR</v>
          </cell>
          <cell r="I2774" t="str">
            <v>H</v>
          </cell>
          <cell r="J2774">
            <v>232.06</v>
          </cell>
          <cell r="K2774" t="str">
            <v>INSUMO</v>
          </cell>
          <cell r="L2774">
            <v>4230</v>
          </cell>
          <cell r="M2774" t="str">
            <v>OPERADOR DE MAQUINAS E EQUIPAMENTOS</v>
          </cell>
          <cell r="N2774" t="str">
            <v>H</v>
          </cell>
          <cell r="O2774">
            <v>1</v>
          </cell>
          <cell r="P2774">
            <v>13.76</v>
          </cell>
          <cell r="Q2774">
            <v>13.76</v>
          </cell>
          <cell r="AD2774" t="str">
            <v>CHOR</v>
          </cell>
          <cell r="AE2774" t="str">
            <v>CUSTOS HORÁRIOS DE MÁQUINAS E EQUIPAMENTOS</v>
          </cell>
          <cell r="AF2774">
            <v>329</v>
          </cell>
          <cell r="AG2774" t="str">
            <v>COMPOSIÇÕES AUXILIARES</v>
          </cell>
          <cell r="AH2774">
            <v>74036</v>
          </cell>
          <cell r="AI2774" t="str">
            <v>TRATOR</v>
          </cell>
        </row>
        <row r="2775">
          <cell r="G2775" t="str">
            <v>74036/2</v>
          </cell>
          <cell r="H2775" t="str">
            <v>TRATOR ESTEIRAS DIESEL 140CV - CHP - INCLUSIVE OPERADOR</v>
          </cell>
          <cell r="I2775" t="str">
            <v>H</v>
          </cell>
          <cell r="J2775">
            <v>232.06</v>
          </cell>
          <cell r="K2775" t="str">
            <v>INSUMO</v>
          </cell>
          <cell r="L2775">
            <v>7624</v>
          </cell>
          <cell r="M2775" t="str">
            <v>TRATOR DE ESTEIRAS CATERPILLAR D6M 153HP PESO OPERACIONAL 15T, C/ RODA MOTRIZ ELEVADA</v>
          </cell>
          <cell r="N2775" t="str">
            <v>UN</v>
          </cell>
          <cell r="O2775">
            <v>2.1599999999999999E-4</v>
          </cell>
          <cell r="P2775">
            <v>780355</v>
          </cell>
          <cell r="Q2775">
            <v>168.55</v>
          </cell>
          <cell r="AD2775" t="str">
            <v>CHOR</v>
          </cell>
          <cell r="AE2775" t="str">
            <v>CUSTOS HORÁRIOS DE MÁQUINAS E EQUIPAMENTOS</v>
          </cell>
          <cell r="AF2775">
            <v>329</v>
          </cell>
          <cell r="AG2775" t="str">
            <v>COMPOSIÇÕES AUXILIARES</v>
          </cell>
          <cell r="AH2775">
            <v>74036</v>
          </cell>
          <cell r="AI2775" t="str">
            <v>TRATOR</v>
          </cell>
        </row>
        <row r="2776">
          <cell r="G2776" t="str">
            <v>74037/1</v>
          </cell>
          <cell r="H2776" t="str">
            <v>CAMINHÃO BASCULANTE TOCO 4M3, MOTOR DIESEL 160CV COM MOTORISTA</v>
          </cell>
          <cell r="I2776" t="str">
            <v>H</v>
          </cell>
          <cell r="J2776">
            <v>82.81</v>
          </cell>
          <cell r="R2776">
            <v>14.18</v>
          </cell>
          <cell r="S2776">
            <v>17.13</v>
          </cell>
          <cell r="T2776">
            <v>39.630000000000003</v>
          </cell>
          <cell r="U2776">
            <v>47.86</v>
          </cell>
          <cell r="V2776">
            <v>28.98</v>
          </cell>
          <cell r="W2776">
            <v>35</v>
          </cell>
          <cell r="X2776">
            <v>0</v>
          </cell>
          <cell r="Y2776">
            <v>0</v>
          </cell>
          <cell r="Z2776">
            <v>0</v>
          </cell>
          <cell r="AA2776">
            <v>0</v>
          </cell>
          <cell r="AB2776" t="str">
            <v>CAIXA REFERENCIAL</v>
          </cell>
          <cell r="AD2776" t="str">
            <v>CHOR</v>
          </cell>
          <cell r="AE2776" t="str">
            <v>CUSTOS HORÁRIOS DE MÁQUINAS E EQUIPAMENTOS</v>
          </cell>
          <cell r="AF2776">
            <v>329</v>
          </cell>
          <cell r="AG2776" t="str">
            <v>COMPOSIÇÕES AUXILIARES</v>
          </cell>
          <cell r="AH2776">
            <v>74037</v>
          </cell>
          <cell r="AI2776" t="str">
            <v>CAMINHÃO</v>
          </cell>
        </row>
        <row r="2777">
          <cell r="G2777" t="str">
            <v>74037/1</v>
          </cell>
          <cell r="H2777" t="str">
            <v>CAMINHÃO BASCULANTE TOCO 4M3, MOTOR DIESEL 160CV COM MOTORISTA</v>
          </cell>
          <cell r="I2777" t="str">
            <v>H</v>
          </cell>
          <cell r="J2777">
            <v>82.81</v>
          </cell>
          <cell r="K2777" t="str">
            <v>INSUMO</v>
          </cell>
          <cell r="L2777">
            <v>4094</v>
          </cell>
          <cell r="M2777" t="str">
            <v>MOTORISTA DE CAMINHAO E CARRETA</v>
          </cell>
          <cell r="N2777" t="str">
            <v>H</v>
          </cell>
          <cell r="O2777">
            <v>1</v>
          </cell>
          <cell r="P2777">
            <v>14.18</v>
          </cell>
          <cell r="Q2777">
            <v>14.18</v>
          </cell>
          <cell r="AD2777" t="str">
            <v>CHOR</v>
          </cell>
          <cell r="AE2777" t="str">
            <v>CUSTOS HORÁRIOS DE MÁQUINAS E EQUIPAMENTOS</v>
          </cell>
          <cell r="AF2777">
            <v>329</v>
          </cell>
          <cell r="AG2777" t="str">
            <v>COMPOSIÇÕES AUXILIARES</v>
          </cell>
          <cell r="AH2777">
            <v>74037</v>
          </cell>
          <cell r="AI2777" t="str">
            <v>CAMINHÃO</v>
          </cell>
        </row>
        <row r="2778">
          <cell r="G2778" t="str">
            <v>74037/1</v>
          </cell>
          <cell r="H2778" t="str">
            <v>CAMINHÃO BASCULANTE TOCO 4M3, MOTOR DIESEL 160CV COM MOTORISTA</v>
          </cell>
          <cell r="I2778" t="str">
            <v>H</v>
          </cell>
          <cell r="J2778">
            <v>82.81</v>
          </cell>
          <cell r="K2778" t="str">
            <v>INSUMO</v>
          </cell>
          <cell r="L2778">
            <v>4221</v>
          </cell>
          <cell r="M2778" t="str">
            <v>OLEO DIESEL COMBUSTIVEL COMUM</v>
          </cell>
          <cell r="N2778" t="str">
            <v>L</v>
          </cell>
          <cell r="O2778">
            <v>15</v>
          </cell>
          <cell r="P2778">
            <v>2.3199999999999998</v>
          </cell>
          <cell r="Q2778">
            <v>34.799999999999997</v>
          </cell>
          <cell r="AD2778" t="str">
            <v>CHOR</v>
          </cell>
          <cell r="AE2778" t="str">
            <v>CUSTOS HORÁRIOS DE MÁQUINAS E EQUIPAMENTOS</v>
          </cell>
          <cell r="AF2778">
            <v>329</v>
          </cell>
          <cell r="AG2778" t="str">
            <v>COMPOSIÇÕES AUXILIARES</v>
          </cell>
          <cell r="AH2778">
            <v>74037</v>
          </cell>
          <cell r="AI2778" t="str">
            <v>CAMINHÃO</v>
          </cell>
        </row>
        <row r="2779">
          <cell r="G2779" t="str">
            <v>74037/1</v>
          </cell>
          <cell r="H2779" t="str">
            <v>CAMINHÃO BASCULANTE TOCO 4M3, MOTOR DIESEL 160CV COM MOTORISTA</v>
          </cell>
          <cell r="I2779" t="str">
            <v>H</v>
          </cell>
          <cell r="J2779">
            <v>82.81</v>
          </cell>
          <cell r="K2779" t="str">
            <v>INSUMO</v>
          </cell>
          <cell r="L2779">
            <v>4227</v>
          </cell>
          <cell r="M2779" t="str">
            <v>ÓLEO LUBRIFICANTE PARA MOTORES DE EQUIPAMENTOS PESADOS (CAMINHÕES, TRATORES, RETROS E ETC...)</v>
          </cell>
          <cell r="N2779" t="str">
            <v>L</v>
          </cell>
          <cell r="O2779">
            <v>0.28999999999999998</v>
          </cell>
          <cell r="P2779">
            <v>10.43</v>
          </cell>
          <cell r="Q2779">
            <v>3.02</v>
          </cell>
          <cell r="AD2779" t="str">
            <v>CHOR</v>
          </cell>
          <cell r="AE2779" t="str">
            <v>CUSTOS HORÁRIOS DE MÁQUINAS E EQUIPAMENTOS</v>
          </cell>
          <cell r="AF2779">
            <v>329</v>
          </cell>
          <cell r="AG2779" t="str">
            <v>COMPOSIÇÕES AUXILIARES</v>
          </cell>
          <cell r="AH2779">
            <v>74037</v>
          </cell>
          <cell r="AI2779" t="str">
            <v>CAMINHÃO</v>
          </cell>
        </row>
        <row r="2780">
          <cell r="G2780" t="str">
            <v>74037/1</v>
          </cell>
          <cell r="H2780" t="str">
            <v>CAMINHÃO BASCULANTE TOCO 4M3, MOTOR DIESEL 160CV COM MOTORISTA</v>
          </cell>
          <cell r="I2780" t="str">
            <v>H</v>
          </cell>
          <cell r="J2780">
            <v>82.81</v>
          </cell>
          <cell r="K2780" t="str">
            <v>INSUMO</v>
          </cell>
          <cell r="L2780">
            <v>4229</v>
          </cell>
          <cell r="M2780" t="str">
            <v>GRAXA LUBRIFICANTE</v>
          </cell>
          <cell r="N2780" t="str">
            <v>KG</v>
          </cell>
          <cell r="O2780">
            <v>0.14499999999999999</v>
          </cell>
          <cell r="P2780">
            <v>12.49</v>
          </cell>
          <cell r="Q2780">
            <v>1.81</v>
          </cell>
          <cell r="AD2780" t="str">
            <v>CHOR</v>
          </cell>
          <cell r="AE2780" t="str">
            <v>CUSTOS HORÁRIOS DE MÁQUINAS E EQUIPAMENTOS</v>
          </cell>
          <cell r="AF2780">
            <v>329</v>
          </cell>
          <cell r="AG2780" t="str">
            <v>COMPOSIÇÕES AUXILIARES</v>
          </cell>
          <cell r="AH2780">
            <v>74037</v>
          </cell>
          <cell r="AI2780" t="str">
            <v>CAMINHÃO</v>
          </cell>
        </row>
        <row r="2781">
          <cell r="G2781" t="str">
            <v>74037/1</v>
          </cell>
          <cell r="H2781" t="str">
            <v>CAMINHÃO BASCULANTE TOCO 4M3, MOTOR DIESEL 160CV COM MOTORISTA</v>
          </cell>
          <cell r="I2781" t="str">
            <v>H</v>
          </cell>
          <cell r="J2781">
            <v>82.81</v>
          </cell>
          <cell r="K2781" t="str">
            <v>INSUMO</v>
          </cell>
          <cell r="L2781">
            <v>10619</v>
          </cell>
          <cell r="M2781" t="str">
            <v>CAMINHAO BASCULANTE 4,0M3 TOCO FORD F-12000 S270 MOTOR CUMMINS 162CV   PBT=11800KG -  CARGA UTIL MAX C/ EQUIP=7640KG - DIST ENTRE EIXOS 4470MM - INCL CACAMBA</v>
          </cell>
          <cell r="N2781" t="str">
            <v>UN</v>
          </cell>
          <cell r="O2781">
            <v>1.9599999999999999E-4</v>
          </cell>
          <cell r="P2781">
            <v>147873.49</v>
          </cell>
          <cell r="Q2781">
            <v>28.98</v>
          </cell>
          <cell r="AD2781" t="str">
            <v>CHOR</v>
          </cell>
          <cell r="AE2781" t="str">
            <v>CUSTOS HORÁRIOS DE MÁQUINAS E EQUIPAMENTOS</v>
          </cell>
          <cell r="AF2781">
            <v>329</v>
          </cell>
          <cell r="AG2781" t="str">
            <v>COMPOSIÇÕES AUXILIARES</v>
          </cell>
          <cell r="AH2781">
            <v>74037</v>
          </cell>
          <cell r="AI2781" t="str">
            <v>CAMINHÃO</v>
          </cell>
        </row>
        <row r="2782">
          <cell r="G2782" t="str">
            <v>74040/2</v>
          </cell>
          <cell r="H2782" t="str">
            <v>SOQUETE COMPACTADOR 72KG, GASOLINA, 3HP, (CHI), EXCLUSIVE OPERADOR.</v>
          </cell>
          <cell r="I2782" t="str">
            <v>H</v>
          </cell>
          <cell r="J2782">
            <v>2.08</v>
          </cell>
          <cell r="R2782">
            <v>0</v>
          </cell>
          <cell r="S2782">
            <v>0</v>
          </cell>
          <cell r="T2782">
            <v>0</v>
          </cell>
          <cell r="U2782">
            <v>0</v>
          </cell>
          <cell r="V2782">
            <v>2.08</v>
          </cell>
          <cell r="W2782">
            <v>100</v>
          </cell>
          <cell r="X2782">
            <v>0</v>
          </cell>
          <cell r="Y2782">
            <v>0</v>
          </cell>
          <cell r="Z2782">
            <v>0</v>
          </cell>
          <cell r="AA2782">
            <v>0</v>
          </cell>
          <cell r="AB2782" t="str">
            <v>CAIXA REFERENCIAL</v>
          </cell>
          <cell r="AD2782" t="str">
            <v>CHOR</v>
          </cell>
          <cell r="AE2782" t="str">
            <v>CUSTOS HORÁRIOS DE MÁQUINAS E EQUIPAMENTOS</v>
          </cell>
          <cell r="AF2782">
            <v>329</v>
          </cell>
          <cell r="AG2782" t="str">
            <v>COMPOSIÇÕES AUXILIARES</v>
          </cell>
          <cell r="AH2782">
            <v>74040</v>
          </cell>
          <cell r="AI2782" t="str">
            <v>SOQUETE COMPACTADOR</v>
          </cell>
        </row>
        <row r="2783">
          <cell r="G2783" t="str">
            <v>74040/2</v>
          </cell>
          <cell r="H2783" t="str">
            <v>SOQUETE COMPACTADOR 72KG, GASOLINA, 3HP, (CHI), EXCLUSIVE OPERADOR.</v>
          </cell>
          <cell r="I2783" t="str">
            <v>H</v>
          </cell>
          <cell r="J2783">
            <v>2.08</v>
          </cell>
          <cell r="K2783" t="str">
            <v>INSUMO</v>
          </cell>
          <cell r="L2783">
            <v>11281</v>
          </cell>
          <cell r="M2783" t="str">
            <v>SOQUETE COMPACTADOR DYNAPAC LC-71 3HP A GASOLINA, PESO 72KG</v>
          </cell>
          <cell r="N2783" t="str">
            <v>UN</v>
          </cell>
          <cell r="O2783">
            <v>2.5999999999999998E-4</v>
          </cell>
          <cell r="P2783">
            <v>8000</v>
          </cell>
          <cell r="Q2783">
            <v>2.08</v>
          </cell>
          <cell r="AD2783" t="str">
            <v>CHOR</v>
          </cell>
          <cell r="AE2783" t="str">
            <v>CUSTOS HORÁRIOS DE MÁQUINAS E EQUIPAMENTOS</v>
          </cell>
          <cell r="AF2783">
            <v>329</v>
          </cell>
          <cell r="AG2783" t="str">
            <v>COMPOSIÇÕES AUXILIARES</v>
          </cell>
          <cell r="AH2783">
            <v>74040</v>
          </cell>
          <cell r="AI2783" t="str">
            <v>SOQUETE COMPACTADOR</v>
          </cell>
        </row>
        <row r="2784">
          <cell r="G2784">
            <v>83354</v>
          </cell>
          <cell r="H2784" t="str">
            <v>DEPRECIAÇAO E JUROS - CAMINHAO BASCULANTE TRUCADO - CARGA UTIL = 10 M3, 16,3 T</v>
          </cell>
          <cell r="I2784" t="str">
            <v>H</v>
          </cell>
          <cell r="J2784">
            <v>20.62</v>
          </cell>
          <cell r="R2784">
            <v>0</v>
          </cell>
          <cell r="S2784">
            <v>0</v>
          </cell>
          <cell r="T2784">
            <v>0</v>
          </cell>
          <cell r="U2784">
            <v>0</v>
          </cell>
          <cell r="V2784">
            <v>20.62</v>
          </cell>
          <cell r="W2784">
            <v>100</v>
          </cell>
          <cell r="X2784">
            <v>0</v>
          </cell>
          <cell r="Y2784">
            <v>0</v>
          </cell>
          <cell r="Z2784">
            <v>0</v>
          </cell>
          <cell r="AA2784">
            <v>0</v>
          </cell>
          <cell r="AB2784" t="str">
            <v>CAIXA REFERENCIAL</v>
          </cell>
          <cell r="AD2784" t="str">
            <v>CHOR</v>
          </cell>
          <cell r="AE2784" t="str">
            <v>CUSTOS HORÁRIOS DE MÁQUINAS E EQUIPAMENTOS</v>
          </cell>
          <cell r="AF2784">
            <v>329</v>
          </cell>
          <cell r="AG2784" t="str">
            <v>COMPOSIÇÕES AUXILIARES</v>
          </cell>
          <cell r="AH2784">
            <v>0</v>
          </cell>
          <cell r="AI2784">
            <v>0</v>
          </cell>
        </row>
        <row r="2785">
          <cell r="G2785">
            <v>83354</v>
          </cell>
          <cell r="H2785" t="str">
            <v>DEPRECIAÇAO E JUROS - CAMINHAO BASCULANTE TRUCADO - CARGA UTIL = 10 M3, 16,3 T</v>
          </cell>
          <cell r="I2785" t="str">
            <v>H</v>
          </cell>
          <cell r="J2785">
            <v>20.62</v>
          </cell>
          <cell r="K2785" t="str">
            <v>INSUMO</v>
          </cell>
          <cell r="L2785">
            <v>13863</v>
          </cell>
          <cell r="M2785" t="str">
            <v>CAMINHAO BASCULANTE 10,0M3 TRUCADO MERCEDES BENZ 2423 K - POTENCIA 231CV - PBT =26500KG - CARGA UTIL MAX C/ EQUIP =16300KG - DIST ENTRE EIXOS 3600+1350MM - INCL CACAMBA</v>
          </cell>
          <cell r="N2785" t="str">
            <v>UN</v>
          </cell>
          <cell r="O2785">
            <v>7.5499999999999992E-5</v>
          </cell>
          <cell r="P2785">
            <v>273149.25</v>
          </cell>
          <cell r="Q2785">
            <v>20.62</v>
          </cell>
          <cell r="AD2785" t="str">
            <v>CHOR</v>
          </cell>
          <cell r="AE2785" t="str">
            <v>CUSTOS HORÁRIOS DE MÁQUINAS E EQUIPAMENTOS</v>
          </cell>
          <cell r="AF2785">
            <v>329</v>
          </cell>
          <cell r="AG2785" t="str">
            <v>COMPOSIÇÕES AUXILIARES</v>
          </cell>
          <cell r="AH2785">
            <v>0</v>
          </cell>
          <cell r="AI2785">
            <v>0</v>
          </cell>
        </row>
        <row r="2786">
          <cell r="G2786">
            <v>83355</v>
          </cell>
          <cell r="H2786" t="str">
            <v>MANUTENCAO - CAMINHAO BASCULANTE TRUCADO - CARGA UTIL = 10 M3, 16,3 TON</v>
          </cell>
          <cell r="I2786" t="str">
            <v>H</v>
          </cell>
          <cell r="J2786">
            <v>23.19</v>
          </cell>
          <cell r="R2786">
            <v>0</v>
          </cell>
          <cell r="S2786">
            <v>0</v>
          </cell>
          <cell r="T2786">
            <v>0</v>
          </cell>
          <cell r="U2786">
            <v>0</v>
          </cell>
          <cell r="V2786">
            <v>23.19</v>
          </cell>
          <cell r="W2786">
            <v>100</v>
          </cell>
          <cell r="X2786">
            <v>0</v>
          </cell>
          <cell r="Y2786">
            <v>0</v>
          </cell>
          <cell r="Z2786">
            <v>0</v>
          </cell>
          <cell r="AA2786">
            <v>0</v>
          </cell>
          <cell r="AB2786" t="str">
            <v>CAIXA REFERENCIAL</v>
          </cell>
          <cell r="AD2786" t="str">
            <v>CHOR</v>
          </cell>
          <cell r="AE2786" t="str">
            <v>CUSTOS HORÁRIOS DE MÁQUINAS E EQUIPAMENTOS</v>
          </cell>
          <cell r="AF2786">
            <v>329</v>
          </cell>
          <cell r="AG2786" t="str">
            <v>COMPOSIÇÕES AUXILIARES</v>
          </cell>
          <cell r="AH2786">
            <v>0</v>
          </cell>
          <cell r="AI2786">
            <v>0</v>
          </cell>
        </row>
        <row r="2787">
          <cell r="G2787">
            <v>83355</v>
          </cell>
          <cell r="H2787" t="str">
            <v>MANUTENCAO - CAMINHAO BASCULANTE TRUCADO - CARGA UTIL = 10 M3, 16,3 TON</v>
          </cell>
          <cell r="I2787" t="str">
            <v>H</v>
          </cell>
          <cell r="J2787">
            <v>23.19</v>
          </cell>
          <cell r="K2787" t="str">
            <v>INSUMO</v>
          </cell>
          <cell r="L2787">
            <v>13863</v>
          </cell>
          <cell r="M2787" t="str">
            <v>CAMINHAO BASCULANTE 10,0M3 TRUCADO MERCEDES BENZ 2423 K - POTENCIA 231CV - PBT =26500KG - CARGA UTIL MAX C/ EQUIP =16300KG - DIST ENTRE EIXOS 3600+1350MM - INCL CACAMBA</v>
          </cell>
          <cell r="N2787" t="str">
            <v>UN</v>
          </cell>
          <cell r="O2787">
            <v>8.489999999999999E-5</v>
          </cell>
          <cell r="P2787">
            <v>273149.25</v>
          </cell>
          <cell r="Q2787">
            <v>23.19</v>
          </cell>
          <cell r="AD2787" t="str">
            <v>CHOR</v>
          </cell>
          <cell r="AE2787" t="str">
            <v>CUSTOS HORÁRIOS DE MÁQUINAS E EQUIPAMENTOS</v>
          </cell>
          <cell r="AF2787">
            <v>329</v>
          </cell>
          <cell r="AG2787" t="str">
            <v>COMPOSIÇÕES AUXILIARES</v>
          </cell>
          <cell r="AH2787">
            <v>0</v>
          </cell>
          <cell r="AI2787">
            <v>0</v>
          </cell>
        </row>
        <row r="2788">
          <cell r="G2788">
            <v>83360</v>
          </cell>
          <cell r="H2788" t="str">
            <v>DEPRECIACAO E JUROS - CAMINHAO DISTRIBUIDOR DE ASFALTO</v>
          </cell>
          <cell r="I2788" t="str">
            <v>H</v>
          </cell>
          <cell r="J2788">
            <v>40.99</v>
          </cell>
          <cell r="R2788">
            <v>0</v>
          </cell>
          <cell r="S2788">
            <v>0</v>
          </cell>
          <cell r="T2788">
            <v>0</v>
          </cell>
          <cell r="U2788">
            <v>0</v>
          </cell>
          <cell r="V2788">
            <v>40.98</v>
          </cell>
          <cell r="W2788">
            <v>100</v>
          </cell>
          <cell r="X2788">
            <v>0</v>
          </cell>
          <cell r="Y2788">
            <v>0</v>
          </cell>
          <cell r="Z2788">
            <v>0</v>
          </cell>
          <cell r="AA2788">
            <v>0</v>
          </cell>
          <cell r="AB2788" t="str">
            <v>CAIXA REFERENCIAL</v>
          </cell>
          <cell r="AD2788" t="str">
            <v>CHOR</v>
          </cell>
          <cell r="AE2788" t="str">
            <v>CUSTOS HORÁRIOS DE MÁQUINAS E EQUIPAMENTOS</v>
          </cell>
          <cell r="AF2788">
            <v>329</v>
          </cell>
          <cell r="AG2788" t="str">
            <v>COMPOSIÇÕES AUXILIARES</v>
          </cell>
          <cell r="AH2788">
            <v>0</v>
          </cell>
          <cell r="AI2788">
            <v>0</v>
          </cell>
        </row>
        <row r="2789">
          <cell r="G2789">
            <v>83360</v>
          </cell>
          <cell r="H2789" t="str">
            <v>DEPRECIACAO E JUROS - CAMINHAO DISTRIBUIDOR DE ASFALTO</v>
          </cell>
          <cell r="I2789" t="str">
            <v>H</v>
          </cell>
          <cell r="J2789">
            <v>40.99</v>
          </cell>
          <cell r="K2789" t="str">
            <v>INSUMO</v>
          </cell>
          <cell r="L2789">
            <v>1149</v>
          </cell>
          <cell r="M2789" t="str">
            <v>CAMINHAO TOCO MERCEDES BENZ, ATEGO 1418/48 - POTENCIA 177 CV - PBT = 13990 KG - DIST. ENTRE EIXOS 4760 MM - NAO INCLUI CARROCERIA.</v>
          </cell>
          <cell r="N2789" t="str">
            <v>UN</v>
          </cell>
          <cell r="O2789">
            <v>1.1329999999999999E-4</v>
          </cell>
          <cell r="P2789">
            <v>163500</v>
          </cell>
          <cell r="Q2789">
            <v>18.52</v>
          </cell>
          <cell r="AD2789" t="str">
            <v>CHOR</v>
          </cell>
          <cell r="AE2789" t="str">
            <v>CUSTOS HORÁRIOS DE MÁQUINAS E EQUIPAMENTOS</v>
          </cell>
          <cell r="AF2789">
            <v>329</v>
          </cell>
          <cell r="AG2789" t="str">
            <v>COMPOSIÇÕES AUXILIARES</v>
          </cell>
          <cell r="AH2789">
            <v>0</v>
          </cell>
          <cell r="AI2789">
            <v>0</v>
          </cell>
        </row>
        <row r="2790">
          <cell r="G2790">
            <v>83360</v>
          </cell>
          <cell r="H2790" t="str">
            <v>DEPRECIACAO E JUROS - CAMINHAO DISTRIBUIDOR DE ASFALTO</v>
          </cell>
          <cell r="I2790" t="str">
            <v>H</v>
          </cell>
          <cell r="J2790">
            <v>40.99</v>
          </cell>
          <cell r="K2790" t="str">
            <v>INSUMO</v>
          </cell>
          <cell r="L2790">
            <v>2403</v>
          </cell>
          <cell r="M2790" t="str">
            <v>DISTRIBUIDOR DE ASFALTO, CONSMAQ, MOD DA,  A SER MONTADO SOBRE CAMINHÃO, C/ TANQUE ISOLADO 6 M3, AQUECIDO C/ 2 MAÇARICOS, C/ BARRA ESPARGIDORA 3,66 M</v>
          </cell>
          <cell r="N2790" t="str">
            <v>UN</v>
          </cell>
          <cell r="O2790">
            <v>1.1329999999999999E-4</v>
          </cell>
          <cell r="P2790">
            <v>198240</v>
          </cell>
          <cell r="Q2790">
            <v>22.46</v>
          </cell>
          <cell r="AD2790" t="str">
            <v>CHOR</v>
          </cell>
          <cell r="AE2790" t="str">
            <v>CUSTOS HORÁRIOS DE MÁQUINAS E EQUIPAMENTOS</v>
          </cell>
          <cell r="AF2790">
            <v>329</v>
          </cell>
          <cell r="AG2790" t="str">
            <v>COMPOSIÇÕES AUXILIARES</v>
          </cell>
          <cell r="AH2790">
            <v>0</v>
          </cell>
          <cell r="AI2790">
            <v>0</v>
          </cell>
        </row>
        <row r="2791">
          <cell r="G2791">
            <v>83361</v>
          </cell>
          <cell r="H2791" t="str">
            <v>MANUTENCAO - CAMINHAO DISTRIBUIDOR DE ASFALTO</v>
          </cell>
          <cell r="I2791" t="str">
            <v>H</v>
          </cell>
          <cell r="J2791">
            <v>23.15</v>
          </cell>
          <cell r="R2791">
            <v>0</v>
          </cell>
          <cell r="S2791">
            <v>0</v>
          </cell>
          <cell r="T2791">
            <v>0</v>
          </cell>
          <cell r="U2791">
            <v>0</v>
          </cell>
          <cell r="V2791">
            <v>23.15</v>
          </cell>
          <cell r="W2791">
            <v>100</v>
          </cell>
          <cell r="X2791">
            <v>0</v>
          </cell>
          <cell r="Y2791">
            <v>0</v>
          </cell>
          <cell r="Z2791">
            <v>0</v>
          </cell>
          <cell r="AA2791">
            <v>0</v>
          </cell>
          <cell r="AB2791" t="str">
            <v>CAIXA REFERENCIAL</v>
          </cell>
          <cell r="AD2791" t="str">
            <v>CHOR</v>
          </cell>
          <cell r="AE2791" t="str">
            <v>CUSTOS HORÁRIOS DE MÁQUINAS E EQUIPAMENTOS</v>
          </cell>
          <cell r="AF2791">
            <v>329</v>
          </cell>
          <cell r="AG2791" t="str">
            <v>COMPOSIÇÕES AUXILIARES</v>
          </cell>
          <cell r="AH2791">
            <v>0</v>
          </cell>
          <cell r="AI2791">
            <v>0</v>
          </cell>
        </row>
        <row r="2792">
          <cell r="G2792">
            <v>83361</v>
          </cell>
          <cell r="H2792" t="str">
            <v>MANUTENCAO - CAMINHAO DISTRIBUIDOR DE ASFALTO</v>
          </cell>
          <cell r="I2792" t="str">
            <v>H</v>
          </cell>
          <cell r="J2792">
            <v>23.15</v>
          </cell>
          <cell r="K2792" t="str">
            <v>INSUMO</v>
          </cell>
          <cell r="L2792">
            <v>1149</v>
          </cell>
          <cell r="M2792" t="str">
            <v>CAMINHAO TOCO MERCEDES BENZ, ATEGO 1418/48 - POTENCIA 177 CV - PBT = 13990 KG - DIST. ENTRE EIXOS 4760 MM - NAO INCLUI CARROCERIA.</v>
          </cell>
          <cell r="N2792" t="str">
            <v>UN</v>
          </cell>
          <cell r="O2792">
            <v>6.3999999999999997E-5</v>
          </cell>
          <cell r="P2792">
            <v>163500</v>
          </cell>
          <cell r="Q2792">
            <v>10.46</v>
          </cell>
          <cell r="AD2792" t="str">
            <v>CHOR</v>
          </cell>
          <cell r="AE2792" t="str">
            <v>CUSTOS HORÁRIOS DE MÁQUINAS E EQUIPAMENTOS</v>
          </cell>
          <cell r="AF2792">
            <v>329</v>
          </cell>
          <cell r="AG2792" t="str">
            <v>COMPOSIÇÕES AUXILIARES</v>
          </cell>
          <cell r="AH2792">
            <v>0</v>
          </cell>
          <cell r="AI2792">
            <v>0</v>
          </cell>
        </row>
        <row r="2793">
          <cell r="G2793">
            <v>83361</v>
          </cell>
          <cell r="H2793" t="str">
            <v>MANUTENCAO - CAMINHAO DISTRIBUIDOR DE ASFALTO</v>
          </cell>
          <cell r="I2793" t="str">
            <v>H</v>
          </cell>
          <cell r="J2793">
            <v>23.15</v>
          </cell>
          <cell r="K2793" t="str">
            <v>INSUMO</v>
          </cell>
          <cell r="L2793">
            <v>2403</v>
          </cell>
          <cell r="M2793" t="str">
            <v>DISTRIBUIDOR DE ASFALTO, CONSMAQ, MOD DA,  A SER MONTADO SOBRE CAMINHÃO, C/ TANQUE ISOLADO 6 M3, AQUECIDO C/ 2 MAÇARICOS, C/ BARRA ESPARGIDORA 3,66 M</v>
          </cell>
          <cell r="N2793" t="str">
            <v>UN</v>
          </cell>
          <cell r="O2793">
            <v>6.3999999999999997E-5</v>
          </cell>
          <cell r="P2793">
            <v>198240</v>
          </cell>
          <cell r="Q2793">
            <v>12.68</v>
          </cell>
          <cell r="AD2793" t="str">
            <v>CHOR</v>
          </cell>
          <cell r="AE2793" t="str">
            <v>CUSTOS HORÁRIOS DE MÁQUINAS E EQUIPAMENTOS</v>
          </cell>
          <cell r="AF2793">
            <v>329</v>
          </cell>
          <cell r="AG2793" t="str">
            <v>COMPOSIÇÕES AUXILIARES</v>
          </cell>
          <cell r="AH2793">
            <v>0</v>
          </cell>
          <cell r="AI2793">
            <v>0</v>
          </cell>
        </row>
        <row r="2794">
          <cell r="G2794">
            <v>83755</v>
          </cell>
          <cell r="H2794" t="str">
            <v>DEPRECIACAO GUINDASTE MADAL MD-10A</v>
          </cell>
          <cell r="I2794" t="str">
            <v>H</v>
          </cell>
          <cell r="J2794">
            <v>38.869999999999997</v>
          </cell>
          <cell r="R2794">
            <v>0</v>
          </cell>
          <cell r="S2794">
            <v>0</v>
          </cell>
          <cell r="T2794">
            <v>0</v>
          </cell>
          <cell r="U2794">
            <v>0</v>
          </cell>
          <cell r="V2794">
            <v>38.86</v>
          </cell>
          <cell r="W2794">
            <v>100</v>
          </cell>
          <cell r="X2794">
            <v>0</v>
          </cell>
          <cell r="Y2794">
            <v>0</v>
          </cell>
          <cell r="Z2794">
            <v>0</v>
          </cell>
          <cell r="AA2794">
            <v>0</v>
          </cell>
          <cell r="AB2794" t="str">
            <v>CAIXA REFERENCIAL</v>
          </cell>
          <cell r="AD2794" t="str">
            <v>CHOR</v>
          </cell>
          <cell r="AE2794" t="str">
            <v>CUSTOS HORÁRIOS DE MÁQUINAS E EQUIPAMENTOS</v>
          </cell>
          <cell r="AF2794">
            <v>329</v>
          </cell>
          <cell r="AG2794" t="str">
            <v>COMPOSIÇÕES AUXILIARES</v>
          </cell>
          <cell r="AH2794">
            <v>0</v>
          </cell>
          <cell r="AI2794">
            <v>0</v>
          </cell>
        </row>
        <row r="2795">
          <cell r="G2795">
            <v>83755</v>
          </cell>
          <cell r="H2795" t="str">
            <v>DEPRECIACAO GUINDASTE MADAL MD-10A</v>
          </cell>
          <cell r="I2795" t="str">
            <v>H</v>
          </cell>
          <cell r="J2795">
            <v>38.869999999999997</v>
          </cell>
          <cell r="K2795" t="str">
            <v>INSUMO</v>
          </cell>
          <cell r="L2795">
            <v>10713</v>
          </cell>
          <cell r="M2795" t="str">
            <v>GUINDASTE HIDRAULICO VEICULAR, C/LANÇA TELESCÓPICA DE ACIONAMENTO HIDRÁULICO E LANÇAS MANUAIS, MOMENTO MÁXIMO DE ELEVAÇÃO 23.000 KG, COM PBT A PARTIR DE 18.000 KG, MADAL - PKK 23.000, MONTADO SOBRE CAMINHÃO 4 X 2</v>
          </cell>
          <cell r="N2795" t="str">
            <v>UN</v>
          </cell>
          <cell r="O2795">
            <v>9.0999999999999989E-5</v>
          </cell>
          <cell r="P2795">
            <v>427132.92</v>
          </cell>
          <cell r="Q2795">
            <v>38.86</v>
          </cell>
          <cell r="AD2795" t="str">
            <v>CHOR</v>
          </cell>
          <cell r="AE2795" t="str">
            <v>CUSTOS HORÁRIOS DE MÁQUINAS E EQUIPAMENTOS</v>
          </cell>
          <cell r="AF2795">
            <v>329</v>
          </cell>
          <cell r="AG2795" t="str">
            <v>COMPOSIÇÕES AUXILIARES</v>
          </cell>
          <cell r="AH2795">
            <v>0</v>
          </cell>
          <cell r="AI2795">
            <v>0</v>
          </cell>
        </row>
        <row r="2796">
          <cell r="G2796">
            <v>83756</v>
          </cell>
          <cell r="H2796" t="str">
            <v>JUROS GUINDASTE MADAL MD-10A</v>
          </cell>
          <cell r="I2796" t="str">
            <v>H</v>
          </cell>
          <cell r="J2796">
            <v>16.399999999999999</v>
          </cell>
          <cell r="R2796">
            <v>0</v>
          </cell>
          <cell r="S2796">
            <v>0</v>
          </cell>
          <cell r="T2796">
            <v>0</v>
          </cell>
          <cell r="U2796">
            <v>0</v>
          </cell>
          <cell r="V2796">
            <v>16.399999999999999</v>
          </cell>
          <cell r="W2796">
            <v>100</v>
          </cell>
          <cell r="X2796">
            <v>0</v>
          </cell>
          <cell r="Y2796">
            <v>0</v>
          </cell>
          <cell r="Z2796">
            <v>0</v>
          </cell>
          <cell r="AA2796">
            <v>0</v>
          </cell>
          <cell r="AB2796" t="str">
            <v>CAIXA REFERENCIAL</v>
          </cell>
          <cell r="AD2796" t="str">
            <v>CHOR</v>
          </cell>
          <cell r="AE2796" t="str">
            <v>CUSTOS HORÁRIOS DE MÁQUINAS E EQUIPAMENTOS</v>
          </cell>
          <cell r="AF2796">
            <v>329</v>
          </cell>
          <cell r="AG2796" t="str">
            <v>COMPOSIÇÕES AUXILIARES</v>
          </cell>
          <cell r="AH2796">
            <v>0</v>
          </cell>
          <cell r="AI2796">
            <v>0</v>
          </cell>
        </row>
        <row r="2797">
          <cell r="G2797">
            <v>83756</v>
          </cell>
          <cell r="H2797" t="str">
            <v>JUROS GUINDASTE MADAL MD-10A</v>
          </cell>
          <cell r="I2797" t="str">
            <v>H</v>
          </cell>
          <cell r="J2797">
            <v>16.399999999999999</v>
          </cell>
          <cell r="K2797" t="str">
            <v>INSUMO</v>
          </cell>
          <cell r="L2797">
            <v>10713</v>
          </cell>
          <cell r="M2797" t="str">
            <v>GUINDASTE HIDRAULICO VEICULAR, C/LANÇA TELESCÓPICA DE ACIONAMENTO HIDRÁULICO E LANÇAS MANUAIS, MOMENTO MÁXIMO DE ELEVAÇÃO 23.000 KG, COM PBT A PARTIR DE 18.000 KG, MADAL - PKK 23.000, MONTADO SOBRE CAMINHÃO 4 X 2</v>
          </cell>
          <cell r="N2797" t="str">
            <v>UN</v>
          </cell>
          <cell r="O2797">
            <v>3.8399999999999998E-5</v>
          </cell>
          <cell r="P2797">
            <v>427132.92</v>
          </cell>
          <cell r="Q2797">
            <v>16.399999999999999</v>
          </cell>
          <cell r="AD2797" t="str">
            <v>CHOR</v>
          </cell>
          <cell r="AE2797" t="str">
            <v>CUSTOS HORÁRIOS DE MÁQUINAS E EQUIPAMENTOS</v>
          </cell>
          <cell r="AF2797">
            <v>329</v>
          </cell>
          <cell r="AG2797" t="str">
            <v>COMPOSIÇÕES AUXILIARES</v>
          </cell>
          <cell r="AH2797">
            <v>0</v>
          </cell>
          <cell r="AI2797">
            <v>0</v>
          </cell>
        </row>
        <row r="2798">
          <cell r="G2798">
            <v>83757</v>
          </cell>
          <cell r="H2798" t="str">
            <v>MANUTENCAO GUINDASTE MADAL MD-10A</v>
          </cell>
          <cell r="I2798" t="str">
            <v>H</v>
          </cell>
          <cell r="J2798">
            <v>32.03</v>
          </cell>
          <cell r="R2798">
            <v>0</v>
          </cell>
          <cell r="S2798">
            <v>0</v>
          </cell>
          <cell r="T2798">
            <v>0</v>
          </cell>
          <cell r="U2798">
            <v>0</v>
          </cell>
          <cell r="V2798">
            <v>32.03</v>
          </cell>
          <cell r="W2798">
            <v>100</v>
          </cell>
          <cell r="X2798">
            <v>0</v>
          </cell>
          <cell r="Y2798">
            <v>0</v>
          </cell>
          <cell r="Z2798">
            <v>0</v>
          </cell>
          <cell r="AA2798">
            <v>0</v>
          </cell>
          <cell r="AB2798" t="str">
            <v>CAIXA REFERENCIAL</v>
          </cell>
          <cell r="AD2798" t="str">
            <v>CHOR</v>
          </cell>
          <cell r="AE2798" t="str">
            <v>CUSTOS HORÁRIOS DE MÁQUINAS E EQUIPAMENTOS</v>
          </cell>
          <cell r="AF2798">
            <v>329</v>
          </cell>
          <cell r="AG2798" t="str">
            <v>COMPOSIÇÕES AUXILIARES</v>
          </cell>
          <cell r="AH2798">
            <v>0</v>
          </cell>
          <cell r="AI2798">
            <v>0</v>
          </cell>
        </row>
        <row r="2799">
          <cell r="G2799">
            <v>83757</v>
          </cell>
          <cell r="H2799" t="str">
            <v>MANUTENCAO GUINDASTE MADAL MD-10A</v>
          </cell>
          <cell r="I2799" t="str">
            <v>H</v>
          </cell>
          <cell r="J2799">
            <v>32.03</v>
          </cell>
          <cell r="K2799" t="str">
            <v>INSUMO</v>
          </cell>
          <cell r="L2799">
            <v>10713</v>
          </cell>
          <cell r="M2799" t="str">
            <v>GUINDASTE HIDRAULICO VEICULAR, C/LANÇA TELESCÓPICA DE ACIONAMENTO HIDRÁULICO E LANÇAS MANUAIS, MOMENTO MÁXIMO DE ELEVAÇÃO 23.000 KG, COM PBT A PARTIR DE 18.000 KG, MADAL - PKK 23.000, MONTADO SOBRE CAMINHÃO 4 X 2</v>
          </cell>
          <cell r="N2799" t="str">
            <v>UN</v>
          </cell>
          <cell r="O2799">
            <v>7.4999999999999993E-5</v>
          </cell>
          <cell r="P2799">
            <v>427132.92</v>
          </cell>
          <cell r="Q2799">
            <v>32.03</v>
          </cell>
          <cell r="AD2799" t="str">
            <v>CHOR</v>
          </cell>
          <cell r="AE2799" t="str">
            <v>CUSTOS HORÁRIOS DE MÁQUINAS E EQUIPAMENTOS</v>
          </cell>
          <cell r="AF2799">
            <v>329</v>
          </cell>
          <cell r="AG2799" t="str">
            <v>COMPOSIÇÕES AUXILIARES</v>
          </cell>
          <cell r="AH2799">
            <v>0</v>
          </cell>
          <cell r="AI2799">
            <v>0</v>
          </cell>
        </row>
        <row r="2800">
          <cell r="G2800">
            <v>83758</v>
          </cell>
          <cell r="H2800" t="str">
            <v>CUSTOS COMBUSTIVEL+MATERIAL NA OPERACAO DE GUINDASTE MADAL MD-10A</v>
          </cell>
          <cell r="I2800" t="str">
            <v>H</v>
          </cell>
          <cell r="J2800">
            <v>37.51</v>
          </cell>
          <cell r="R2800">
            <v>0</v>
          </cell>
          <cell r="S2800">
            <v>0</v>
          </cell>
          <cell r="T2800">
            <v>37.51</v>
          </cell>
          <cell r="U2800">
            <v>100</v>
          </cell>
          <cell r="V2800">
            <v>0</v>
          </cell>
          <cell r="W2800">
            <v>0</v>
          </cell>
          <cell r="X2800">
            <v>0</v>
          </cell>
          <cell r="Y2800">
            <v>0</v>
          </cell>
          <cell r="Z2800">
            <v>0</v>
          </cell>
          <cell r="AA2800">
            <v>0</v>
          </cell>
          <cell r="AB2800" t="str">
            <v>CAIXA REFERENCIAL</v>
          </cell>
          <cell r="AD2800" t="str">
            <v>CHOR</v>
          </cell>
          <cell r="AE2800" t="str">
            <v>CUSTOS HORÁRIOS DE MÁQUINAS E EQUIPAMENTOS</v>
          </cell>
          <cell r="AF2800">
            <v>329</v>
          </cell>
          <cell r="AG2800" t="str">
            <v>COMPOSIÇÕES AUXILIARES</v>
          </cell>
          <cell r="AH2800">
            <v>0</v>
          </cell>
          <cell r="AI2800">
            <v>0</v>
          </cell>
        </row>
        <row r="2801">
          <cell r="G2801">
            <v>83758</v>
          </cell>
          <cell r="H2801" t="str">
            <v>CUSTOS COMBUSTIVEL+MATERIAL NA OPERACAO DE GUINDASTE MADAL MD-10A</v>
          </cell>
          <cell r="I2801" t="str">
            <v>H</v>
          </cell>
          <cell r="J2801">
            <v>37.51</v>
          </cell>
          <cell r="K2801" t="str">
            <v>INSUMO</v>
          </cell>
          <cell r="L2801">
            <v>4221</v>
          </cell>
          <cell r="M2801" t="str">
            <v>OLEO DIESEL COMBUSTIVEL COMUM</v>
          </cell>
          <cell r="N2801" t="str">
            <v>L</v>
          </cell>
          <cell r="O2801">
            <v>16.170000000000002</v>
          </cell>
          <cell r="P2801">
            <v>2.3199999999999998</v>
          </cell>
          <cell r="Q2801">
            <v>37.51</v>
          </cell>
          <cell r="AD2801" t="str">
            <v>CHOR</v>
          </cell>
          <cell r="AE2801" t="str">
            <v>CUSTOS HORÁRIOS DE MÁQUINAS E EQUIPAMENTOS</v>
          </cell>
          <cell r="AF2801">
            <v>329</v>
          </cell>
          <cell r="AG2801" t="str">
            <v>COMPOSIÇÕES AUXILIARES</v>
          </cell>
          <cell r="AH2801">
            <v>0</v>
          </cell>
          <cell r="AI2801">
            <v>0</v>
          </cell>
        </row>
        <row r="2802">
          <cell r="G2802">
            <v>83761</v>
          </cell>
          <cell r="H2802" t="str">
            <v>DEPRECIACAO GRUPO DE SOLDAGEM BAMBOZZI 375-A</v>
          </cell>
          <cell r="I2802" t="str">
            <v>H</v>
          </cell>
          <cell r="J2802">
            <v>9.3699999999999992</v>
          </cell>
          <cell r="R2802">
            <v>0</v>
          </cell>
          <cell r="S2802">
            <v>0</v>
          </cell>
          <cell r="T2802">
            <v>0</v>
          </cell>
          <cell r="U2802">
            <v>0</v>
          </cell>
          <cell r="V2802">
            <v>9.36</v>
          </cell>
          <cell r="W2802">
            <v>100</v>
          </cell>
          <cell r="X2802">
            <v>0</v>
          </cell>
          <cell r="Y2802">
            <v>0</v>
          </cell>
          <cell r="Z2802">
            <v>0</v>
          </cell>
          <cell r="AA2802">
            <v>0</v>
          </cell>
          <cell r="AB2802" t="str">
            <v>CAIXA REFERENCIAL</v>
          </cell>
          <cell r="AD2802" t="str">
            <v>CHOR</v>
          </cell>
          <cell r="AE2802" t="str">
            <v>CUSTOS HORÁRIOS DE MÁQUINAS E EQUIPAMENTOS</v>
          </cell>
          <cell r="AF2802">
            <v>329</v>
          </cell>
          <cell r="AG2802" t="str">
            <v>COMPOSIÇÕES AUXILIARES</v>
          </cell>
          <cell r="AH2802">
            <v>0</v>
          </cell>
          <cell r="AI2802">
            <v>0</v>
          </cell>
        </row>
        <row r="2803">
          <cell r="G2803">
            <v>83761</v>
          </cell>
          <cell r="H2803" t="str">
            <v>DEPRECIACAO GRUPO DE SOLDAGEM BAMBOZZI 375-A</v>
          </cell>
          <cell r="I2803" t="str">
            <v>H</v>
          </cell>
          <cell r="J2803">
            <v>9.3699999999999992</v>
          </cell>
          <cell r="K2803" t="str">
            <v>INSUMO</v>
          </cell>
          <cell r="L2803">
            <v>13333</v>
          </cell>
          <cell r="M2803" t="str">
            <v>GRUPO DE SOLDAGEM C/ GERADOR A DIESEL 33HP P/ SOLDA ELETRICA, SOBRE 04 RODAS, BAMBOZZI, MOD.TN8, C/MOTOR 4 CILINDROS 600A,  **CAIXA**</v>
          </cell>
          <cell r="N2803" t="str">
            <v>UN</v>
          </cell>
          <cell r="O2803">
            <v>1.6669999999999999E-4</v>
          </cell>
          <cell r="P2803">
            <v>56200.54</v>
          </cell>
          <cell r="Q2803">
            <v>9.36</v>
          </cell>
          <cell r="AD2803" t="str">
            <v>CHOR</v>
          </cell>
          <cell r="AE2803" t="str">
            <v>CUSTOS HORÁRIOS DE MÁQUINAS E EQUIPAMENTOS</v>
          </cell>
          <cell r="AF2803">
            <v>329</v>
          </cell>
          <cell r="AG2803" t="str">
            <v>COMPOSIÇÕES AUXILIARES</v>
          </cell>
          <cell r="AH2803">
            <v>0</v>
          </cell>
          <cell r="AI2803">
            <v>0</v>
          </cell>
        </row>
        <row r="2804">
          <cell r="G2804">
            <v>83762</v>
          </cell>
          <cell r="H2804" t="str">
            <v>MANUTENCAO GRUPO DE SOLDAGEM BAMBOZZI 375-A</v>
          </cell>
          <cell r="I2804" t="str">
            <v>H</v>
          </cell>
          <cell r="J2804">
            <v>4.68</v>
          </cell>
          <cell r="R2804">
            <v>0</v>
          </cell>
          <cell r="S2804">
            <v>0</v>
          </cell>
          <cell r="T2804">
            <v>0</v>
          </cell>
          <cell r="U2804">
            <v>0</v>
          </cell>
          <cell r="V2804">
            <v>4.68</v>
          </cell>
          <cell r="W2804">
            <v>100</v>
          </cell>
          <cell r="X2804">
            <v>0</v>
          </cell>
          <cell r="Y2804">
            <v>0</v>
          </cell>
          <cell r="Z2804">
            <v>0</v>
          </cell>
          <cell r="AA2804">
            <v>0</v>
          </cell>
          <cell r="AB2804" t="str">
            <v>CAIXA REFERENCIAL</v>
          </cell>
          <cell r="AD2804" t="str">
            <v>CHOR</v>
          </cell>
          <cell r="AE2804" t="str">
            <v>CUSTOS HORÁRIOS DE MÁQUINAS E EQUIPAMENTOS</v>
          </cell>
          <cell r="AF2804">
            <v>329</v>
          </cell>
          <cell r="AG2804" t="str">
            <v>COMPOSIÇÕES AUXILIARES</v>
          </cell>
          <cell r="AH2804">
            <v>0</v>
          </cell>
          <cell r="AI2804">
            <v>0</v>
          </cell>
        </row>
        <row r="2805">
          <cell r="G2805">
            <v>83762</v>
          </cell>
          <cell r="H2805" t="str">
            <v>MANUTENCAO GRUPO DE SOLDAGEM BAMBOZZI 375-A</v>
          </cell>
          <cell r="I2805" t="str">
            <v>H</v>
          </cell>
          <cell r="J2805">
            <v>4.68</v>
          </cell>
          <cell r="K2805" t="str">
            <v>INSUMO</v>
          </cell>
          <cell r="L2805">
            <v>13333</v>
          </cell>
          <cell r="M2805" t="str">
            <v>GRUPO DE SOLDAGEM C/ GERADOR A DIESEL 33HP P/ SOLDA ELETRICA, SOBRE 04 RODAS, BAMBOZZI, MOD.TN8, C/MOTOR 4 CILINDROS 600A,  **CAIXA**</v>
          </cell>
          <cell r="N2805" t="str">
            <v>UN</v>
          </cell>
          <cell r="O2805">
            <v>8.3299999999999992E-5</v>
          </cell>
          <cell r="P2805">
            <v>56200.54</v>
          </cell>
          <cell r="Q2805">
            <v>4.68</v>
          </cell>
          <cell r="AD2805" t="str">
            <v>CHOR</v>
          </cell>
          <cell r="AE2805" t="str">
            <v>CUSTOS HORÁRIOS DE MÁQUINAS E EQUIPAMENTOS</v>
          </cell>
          <cell r="AF2805">
            <v>329</v>
          </cell>
          <cell r="AG2805" t="str">
            <v>COMPOSIÇÕES AUXILIARES</v>
          </cell>
          <cell r="AH2805">
            <v>0</v>
          </cell>
          <cell r="AI2805">
            <v>0</v>
          </cell>
        </row>
        <row r="2806">
          <cell r="G2806">
            <v>83763</v>
          </cell>
          <cell r="H2806" t="str">
            <v>CUSTOS COMBUSTIVEL+MATERIAL GRUPO DE SOLDAGEM BAMBOZZI 375-A</v>
          </cell>
          <cell r="I2806" t="str">
            <v>H</v>
          </cell>
          <cell r="J2806">
            <v>11.02</v>
          </cell>
          <cell r="R2806">
            <v>0</v>
          </cell>
          <cell r="S2806">
            <v>0</v>
          </cell>
          <cell r="T2806">
            <v>11.02</v>
          </cell>
          <cell r="U2806">
            <v>100</v>
          </cell>
          <cell r="V2806">
            <v>0</v>
          </cell>
          <cell r="W2806">
            <v>0</v>
          </cell>
          <cell r="X2806">
            <v>0</v>
          </cell>
          <cell r="Y2806">
            <v>0</v>
          </cell>
          <cell r="Z2806">
            <v>0</v>
          </cell>
          <cell r="AA2806">
            <v>0</v>
          </cell>
          <cell r="AB2806" t="str">
            <v>CAIXA REFERENCIAL</v>
          </cell>
          <cell r="AD2806" t="str">
            <v>CHOR</v>
          </cell>
          <cell r="AE2806" t="str">
            <v>CUSTOS HORÁRIOS DE MÁQUINAS E EQUIPAMENTOS</v>
          </cell>
          <cell r="AF2806">
            <v>329</v>
          </cell>
          <cell r="AG2806" t="str">
            <v>COMPOSIÇÕES AUXILIARES</v>
          </cell>
          <cell r="AH2806">
            <v>0</v>
          </cell>
          <cell r="AI2806">
            <v>0</v>
          </cell>
        </row>
        <row r="2807">
          <cell r="G2807">
            <v>83763</v>
          </cell>
          <cell r="H2807" t="str">
            <v>CUSTOS COMBUSTIVEL+MATERIAL GRUPO DE SOLDAGEM BAMBOZZI 375-A</v>
          </cell>
          <cell r="I2807" t="str">
            <v>H</v>
          </cell>
          <cell r="J2807">
            <v>11.02</v>
          </cell>
          <cell r="K2807" t="str">
            <v>INSUMO</v>
          </cell>
          <cell r="L2807">
            <v>4221</v>
          </cell>
          <cell r="M2807" t="str">
            <v>OLEO DIESEL COMBUSTIVEL COMUM</v>
          </cell>
          <cell r="N2807" t="str">
            <v>L</v>
          </cell>
          <cell r="O2807">
            <v>4.75</v>
          </cell>
          <cell r="P2807">
            <v>2.3199999999999998</v>
          </cell>
          <cell r="Q2807">
            <v>11.02</v>
          </cell>
          <cell r="AD2807" t="str">
            <v>CHOR</v>
          </cell>
          <cell r="AE2807" t="str">
            <v>CUSTOS HORÁRIOS DE MÁQUINAS E EQUIPAMENTOS</v>
          </cell>
          <cell r="AF2807">
            <v>329</v>
          </cell>
          <cell r="AG2807" t="str">
            <v>COMPOSIÇÕES AUXILIARES</v>
          </cell>
          <cell r="AH2807">
            <v>0</v>
          </cell>
          <cell r="AI2807">
            <v>0</v>
          </cell>
        </row>
        <row r="2808">
          <cell r="G2808">
            <v>83764</v>
          </cell>
          <cell r="H2808" t="str">
            <v>JUROS GRUPO DE SOLDAGEM BAMBOZZI 375-A</v>
          </cell>
          <cell r="I2808" t="str">
            <v>H</v>
          </cell>
          <cell r="J2808">
            <v>2.46</v>
          </cell>
          <cell r="R2808">
            <v>0</v>
          </cell>
          <cell r="S2808">
            <v>0</v>
          </cell>
          <cell r="T2808">
            <v>0</v>
          </cell>
          <cell r="U2808">
            <v>0</v>
          </cell>
          <cell r="V2808">
            <v>2.4500000000000002</v>
          </cell>
          <cell r="W2808">
            <v>100</v>
          </cell>
          <cell r="X2808">
            <v>0</v>
          </cell>
          <cell r="Y2808">
            <v>0</v>
          </cell>
          <cell r="Z2808">
            <v>0</v>
          </cell>
          <cell r="AA2808">
            <v>0</v>
          </cell>
          <cell r="AB2808" t="str">
            <v>CAIXA REFERENCIAL</v>
          </cell>
          <cell r="AD2808" t="str">
            <v>CHOR</v>
          </cell>
          <cell r="AE2808" t="str">
            <v>CUSTOS HORÁRIOS DE MÁQUINAS E EQUIPAMENTOS</v>
          </cell>
          <cell r="AF2808">
            <v>329</v>
          </cell>
          <cell r="AG2808" t="str">
            <v>COMPOSIÇÕES AUXILIARES</v>
          </cell>
          <cell r="AH2808">
            <v>0</v>
          </cell>
          <cell r="AI2808">
            <v>0</v>
          </cell>
        </row>
        <row r="2809">
          <cell r="G2809">
            <v>83764</v>
          </cell>
          <cell r="H2809" t="str">
            <v>JUROS GRUPO DE SOLDAGEM BAMBOZZI 375-A</v>
          </cell>
          <cell r="I2809" t="str">
            <v>H</v>
          </cell>
          <cell r="J2809">
            <v>2.46</v>
          </cell>
          <cell r="K2809" t="str">
            <v>INSUMO</v>
          </cell>
          <cell r="L2809">
            <v>13333</v>
          </cell>
          <cell r="M2809" t="str">
            <v>GRUPO DE SOLDAGEM C/ GERADOR A DIESEL 33HP P/ SOLDA ELETRICA, SOBRE 04 RODAS, BAMBOZZI, MOD.TN8, C/MOTOR 4 CILINDROS 600A,  **CAIXA**</v>
          </cell>
          <cell r="N2809" t="str">
            <v>UN</v>
          </cell>
          <cell r="O2809">
            <v>4.3699999999999998E-5</v>
          </cell>
          <cell r="P2809">
            <v>56200.54</v>
          </cell>
          <cell r="Q2809">
            <v>2.4500000000000002</v>
          </cell>
          <cell r="AD2809" t="str">
            <v>CHOR</v>
          </cell>
          <cell r="AE2809" t="str">
            <v>CUSTOS HORÁRIOS DE MÁQUINAS E EQUIPAMENTOS</v>
          </cell>
          <cell r="AF2809">
            <v>329</v>
          </cell>
          <cell r="AG2809" t="str">
            <v>COMPOSIÇÕES AUXILIARES</v>
          </cell>
          <cell r="AH2809">
            <v>0</v>
          </cell>
          <cell r="AI2809">
            <v>0</v>
          </cell>
        </row>
        <row r="2810">
          <cell r="G2810">
            <v>84000</v>
          </cell>
          <cell r="H2810" t="str">
            <v>SOQUETE COMPACTADOR 72KG GASOLINA, 3HP (CHP) EXCLUSIVE OPERADOR.</v>
          </cell>
          <cell r="I2810" t="str">
            <v>H</v>
          </cell>
          <cell r="J2810">
            <v>5.62</v>
          </cell>
          <cell r="R2810">
            <v>0</v>
          </cell>
          <cell r="S2810">
            <v>0</v>
          </cell>
          <cell r="T2810">
            <v>2.9</v>
          </cell>
          <cell r="U2810">
            <v>51.6</v>
          </cell>
          <cell r="V2810">
            <v>2.72</v>
          </cell>
          <cell r="W2810">
            <v>48.39</v>
          </cell>
          <cell r="X2810">
            <v>0</v>
          </cell>
          <cell r="Y2810">
            <v>0</v>
          </cell>
          <cell r="Z2810">
            <v>0</v>
          </cell>
          <cell r="AA2810">
            <v>0</v>
          </cell>
          <cell r="AB2810" t="str">
            <v>CAIXA REFERENCIAL</v>
          </cell>
          <cell r="AD2810" t="str">
            <v>CHOR</v>
          </cell>
          <cell r="AE2810" t="str">
            <v>CUSTOS HORÁRIOS DE MÁQUINAS E EQUIPAMENTOS</v>
          </cell>
          <cell r="AF2810">
            <v>329</v>
          </cell>
          <cell r="AG2810" t="str">
            <v>COMPOSIÇÕES AUXILIARES</v>
          </cell>
          <cell r="AH2810">
            <v>0</v>
          </cell>
          <cell r="AI2810">
            <v>0</v>
          </cell>
        </row>
        <row r="2811">
          <cell r="G2811">
            <v>84000</v>
          </cell>
          <cell r="H2811" t="str">
            <v>SOQUETE COMPACTADOR 72KG GASOLINA, 3HP (CHP) EXCLUSIVE OPERADOR.</v>
          </cell>
          <cell r="I2811" t="str">
            <v>H</v>
          </cell>
          <cell r="J2811">
            <v>5.62</v>
          </cell>
          <cell r="K2811" t="str">
            <v>INSUMO</v>
          </cell>
          <cell r="L2811">
            <v>4222</v>
          </cell>
          <cell r="M2811" t="str">
            <v>GASOLINA COMUM</v>
          </cell>
          <cell r="N2811" t="str">
            <v>L</v>
          </cell>
          <cell r="O2811">
            <v>1</v>
          </cell>
          <cell r="P2811">
            <v>2.9</v>
          </cell>
          <cell r="Q2811">
            <v>2.9</v>
          </cell>
          <cell r="AD2811" t="str">
            <v>CHOR</v>
          </cell>
          <cell r="AE2811" t="str">
            <v>CUSTOS HORÁRIOS DE MÁQUINAS E EQUIPAMENTOS</v>
          </cell>
          <cell r="AF2811">
            <v>329</v>
          </cell>
          <cell r="AG2811" t="str">
            <v>COMPOSIÇÕES AUXILIARES</v>
          </cell>
          <cell r="AH2811">
            <v>0</v>
          </cell>
          <cell r="AI2811">
            <v>0</v>
          </cell>
        </row>
        <row r="2812">
          <cell r="G2812">
            <v>84000</v>
          </cell>
          <cell r="H2812" t="str">
            <v>SOQUETE COMPACTADOR 72KG GASOLINA, 3HP (CHP) EXCLUSIVE OPERADOR.</v>
          </cell>
          <cell r="I2812" t="str">
            <v>H</v>
          </cell>
          <cell r="J2812">
            <v>5.62</v>
          </cell>
          <cell r="K2812" t="str">
            <v>INSUMO</v>
          </cell>
          <cell r="L2812">
            <v>11281</v>
          </cell>
          <cell r="M2812" t="str">
            <v>SOQUETE COMPACTADOR DYNAPAC LC-71 3HP A GASOLINA, PESO 72KG</v>
          </cell>
          <cell r="N2812" t="str">
            <v>UN</v>
          </cell>
          <cell r="O2812">
            <v>3.3999999999999997E-4</v>
          </cell>
          <cell r="P2812">
            <v>8000</v>
          </cell>
          <cell r="Q2812">
            <v>2.72</v>
          </cell>
          <cell r="AD2812" t="str">
            <v>CHOR</v>
          </cell>
          <cell r="AE2812" t="str">
            <v>CUSTOS HORÁRIOS DE MÁQUINAS E EQUIPAMENTOS</v>
          </cell>
          <cell r="AF2812">
            <v>329</v>
          </cell>
          <cell r="AG2812" t="str">
            <v>COMPOSIÇÕES AUXILIARES</v>
          </cell>
          <cell r="AH2812">
            <v>0</v>
          </cell>
          <cell r="AI2812">
            <v>0</v>
          </cell>
        </row>
        <row r="2813">
          <cell r="G2813">
            <v>84137</v>
          </cell>
          <cell r="H2813" t="str">
            <v>DEPRECIACAO - USINA DE ASFALTO A FRIO ALMEIDA PMF-35 DPD CAP. 60/80 T/H - 30HP (ELETRICA)</v>
          </cell>
          <cell r="I2813" t="str">
            <v>H</v>
          </cell>
          <cell r="J2813">
            <v>14.91</v>
          </cell>
          <cell r="R2813">
            <v>0</v>
          </cell>
          <cell r="S2813">
            <v>0</v>
          </cell>
          <cell r="T2813">
            <v>0</v>
          </cell>
          <cell r="U2813">
            <v>0</v>
          </cell>
          <cell r="V2813">
            <v>14.91</v>
          </cell>
          <cell r="W2813">
            <v>100</v>
          </cell>
          <cell r="X2813">
            <v>0</v>
          </cell>
          <cell r="Y2813">
            <v>0</v>
          </cell>
          <cell r="Z2813">
            <v>0</v>
          </cell>
          <cell r="AA2813">
            <v>0</v>
          </cell>
          <cell r="AB2813" t="str">
            <v>CAIXA REFERENCIAL</v>
          </cell>
          <cell r="AD2813" t="str">
            <v>CHOR</v>
          </cell>
          <cell r="AE2813" t="str">
            <v>CUSTOS HORÁRIOS DE MÁQUINAS E EQUIPAMENTOS</v>
          </cell>
          <cell r="AF2813">
            <v>329</v>
          </cell>
          <cell r="AG2813" t="str">
            <v>COMPOSIÇÕES AUXILIARES</v>
          </cell>
          <cell r="AH2813">
            <v>0</v>
          </cell>
          <cell r="AI2813">
            <v>0</v>
          </cell>
        </row>
        <row r="2814">
          <cell r="G2814">
            <v>84137</v>
          </cell>
          <cell r="H2814" t="str">
            <v>DEPRECIACAO - USINA DE ASFALTO A FRIO ALMEIDA PMF-35 DPD CAP. 60/80 T/H - 30HP (ELETRICA)</v>
          </cell>
          <cell r="I2814" t="str">
            <v>H</v>
          </cell>
          <cell r="J2814">
            <v>14.91</v>
          </cell>
          <cell r="K2814" t="str">
            <v>INSUMO</v>
          </cell>
          <cell r="L2814">
            <v>25015</v>
          </cell>
          <cell r="M2814" t="str">
            <v>USINA DE ASFALTO A FRIO,  TIPO ALMEIDA  MOD. PMF-35D OU SIMILAR- CAPACIDADE 60 A 80 T/H - ELETRICA - POTENCIA 30 HP</v>
          </cell>
          <cell r="N2814" t="str">
            <v>UN</v>
          </cell>
          <cell r="O2814">
            <v>9.9999999999999991E-5</v>
          </cell>
          <cell r="P2814">
            <v>149146.60999999999</v>
          </cell>
          <cell r="Q2814">
            <v>14.91</v>
          </cell>
          <cell r="AD2814" t="str">
            <v>CHOR</v>
          </cell>
          <cell r="AE2814" t="str">
            <v>CUSTOS HORÁRIOS DE MÁQUINAS E EQUIPAMENTOS</v>
          </cell>
          <cell r="AF2814">
            <v>329</v>
          </cell>
          <cell r="AG2814" t="str">
            <v>COMPOSIÇÕES AUXILIARES</v>
          </cell>
          <cell r="AH2814">
            <v>0</v>
          </cell>
          <cell r="AI2814">
            <v>0</v>
          </cell>
        </row>
        <row r="2815">
          <cell r="G2815">
            <v>84138</v>
          </cell>
          <cell r="H2815" t="str">
            <v>JUROS - USINA DE ASFALTO A FRIO ALMEIDA PMF-35 DPD CAP. 60/80 T/H - 30 HP (ELETRICA)</v>
          </cell>
          <cell r="I2815" t="str">
            <v>H</v>
          </cell>
          <cell r="J2815">
            <v>5.64</v>
          </cell>
          <cell r="R2815">
            <v>0</v>
          </cell>
          <cell r="S2815">
            <v>0</v>
          </cell>
          <cell r="T2815">
            <v>0</v>
          </cell>
          <cell r="U2815">
            <v>0</v>
          </cell>
          <cell r="V2815">
            <v>5.63</v>
          </cell>
          <cell r="W2815">
            <v>100</v>
          </cell>
          <cell r="X2815">
            <v>0</v>
          </cell>
          <cell r="Y2815">
            <v>0</v>
          </cell>
          <cell r="Z2815">
            <v>0</v>
          </cell>
          <cell r="AA2815">
            <v>0</v>
          </cell>
          <cell r="AB2815" t="str">
            <v>CAIXA REFERENCIAL</v>
          </cell>
          <cell r="AD2815" t="str">
            <v>CHOR</v>
          </cell>
          <cell r="AE2815" t="str">
            <v>CUSTOS HORÁRIOS DE MÁQUINAS E EQUIPAMENTOS</v>
          </cell>
          <cell r="AF2815">
            <v>329</v>
          </cell>
          <cell r="AG2815" t="str">
            <v>COMPOSIÇÕES AUXILIARES</v>
          </cell>
          <cell r="AH2815">
            <v>0</v>
          </cell>
          <cell r="AI2815">
            <v>0</v>
          </cell>
        </row>
        <row r="2816">
          <cell r="G2816">
            <v>84138</v>
          </cell>
          <cell r="H2816" t="str">
            <v>JUROS - USINA DE ASFALTO A FRIO ALMEIDA PMF-35 DPD CAP. 60/80 T/H - 30 HP (ELETRICA)</v>
          </cell>
          <cell r="I2816" t="str">
            <v>H</v>
          </cell>
          <cell r="J2816">
            <v>5.64</v>
          </cell>
          <cell r="K2816" t="str">
            <v>INSUMO</v>
          </cell>
          <cell r="L2816">
            <v>25015</v>
          </cell>
          <cell r="M2816" t="str">
            <v>USINA DE ASFALTO A FRIO,  TIPO ALMEIDA  MOD. PMF-35D OU SIMILAR- CAPACIDADE 60 A 80 T/H - ELETRICA - POTENCIA 30 HP</v>
          </cell>
          <cell r="N2816" t="str">
            <v>UN</v>
          </cell>
          <cell r="O2816">
            <v>3.7799999999999997E-5</v>
          </cell>
          <cell r="P2816">
            <v>149146.60999999999</v>
          </cell>
          <cell r="Q2816">
            <v>5.63</v>
          </cell>
          <cell r="AD2816" t="str">
            <v>CHOR</v>
          </cell>
          <cell r="AE2816" t="str">
            <v>CUSTOS HORÁRIOS DE MÁQUINAS E EQUIPAMENTOS</v>
          </cell>
          <cell r="AF2816">
            <v>329</v>
          </cell>
          <cell r="AG2816" t="str">
            <v>COMPOSIÇÕES AUXILIARES</v>
          </cell>
          <cell r="AH2816">
            <v>0</v>
          </cell>
          <cell r="AI2816">
            <v>0</v>
          </cell>
        </row>
        <row r="2817">
          <cell r="G2817">
            <v>84139</v>
          </cell>
          <cell r="H2817" t="str">
            <v>MANUTENCAO - USINA DE ASFALTO A FRIO ALMEIDA PMF-35 DPD CAP 60/80 T/H - 30 HP (ELETRICA)</v>
          </cell>
          <cell r="I2817" t="str">
            <v>H</v>
          </cell>
          <cell r="J2817">
            <v>13.42</v>
          </cell>
          <cell r="R2817">
            <v>0</v>
          </cell>
          <cell r="S2817">
            <v>0</v>
          </cell>
          <cell r="T2817">
            <v>0</v>
          </cell>
          <cell r="U2817">
            <v>0</v>
          </cell>
          <cell r="V2817">
            <v>13.42</v>
          </cell>
          <cell r="W2817">
            <v>100</v>
          </cell>
          <cell r="X2817">
            <v>0</v>
          </cell>
          <cell r="Y2817">
            <v>0</v>
          </cell>
          <cell r="Z2817">
            <v>0</v>
          </cell>
          <cell r="AA2817">
            <v>0</v>
          </cell>
          <cell r="AB2817" t="str">
            <v>CAIXA REFERENCIAL</v>
          </cell>
          <cell r="AD2817" t="str">
            <v>CHOR</v>
          </cell>
          <cell r="AE2817" t="str">
            <v>CUSTOS HORÁRIOS DE MÁQUINAS E EQUIPAMENTOS</v>
          </cell>
          <cell r="AF2817">
            <v>329</v>
          </cell>
          <cell r="AG2817" t="str">
            <v>COMPOSIÇÕES AUXILIARES</v>
          </cell>
          <cell r="AH2817">
            <v>0</v>
          </cell>
          <cell r="AI2817">
            <v>0</v>
          </cell>
        </row>
        <row r="2818">
          <cell r="G2818">
            <v>84139</v>
          </cell>
          <cell r="H2818" t="str">
            <v>MANUTENCAO - USINA DE ASFALTO A FRIO ALMEIDA PMF-35 DPD CAP 60/80 T/H - 30 HP (ELETRICA)</v>
          </cell>
          <cell r="I2818" t="str">
            <v>H</v>
          </cell>
          <cell r="J2818">
            <v>13.42</v>
          </cell>
          <cell r="K2818" t="str">
            <v>INSUMO</v>
          </cell>
          <cell r="L2818">
            <v>25015</v>
          </cell>
          <cell r="M2818" t="str">
            <v>USINA DE ASFALTO A FRIO,  TIPO ALMEIDA  MOD. PMF-35D OU SIMILAR- CAPACIDADE 60 A 80 T/H - ELETRICA - POTENCIA 30 HP</v>
          </cell>
          <cell r="N2818" t="str">
            <v>UN</v>
          </cell>
          <cell r="O2818">
            <v>8.9999999999999992E-5</v>
          </cell>
          <cell r="P2818">
            <v>149146.60999999999</v>
          </cell>
          <cell r="Q2818">
            <v>13.42</v>
          </cell>
          <cell r="AD2818" t="str">
            <v>CHOR</v>
          </cell>
          <cell r="AE2818" t="str">
            <v>CUSTOS HORÁRIOS DE MÁQUINAS E EQUIPAMENTOS</v>
          </cell>
          <cell r="AF2818">
            <v>329</v>
          </cell>
          <cell r="AG2818" t="str">
            <v>COMPOSIÇÕES AUXILIARES</v>
          </cell>
          <cell r="AH2818">
            <v>0</v>
          </cell>
          <cell r="AI2818">
            <v>0</v>
          </cell>
        </row>
        <row r="2819">
          <cell r="G2819">
            <v>84140</v>
          </cell>
          <cell r="H2819" t="str">
            <v>CUSTOS C/ MAO DE OBRA NA OPERACAO - USINA DE ASFALTO A FRIO ALMEIDA PMF-35 DPD CAP 60/80 T/H - 30 HP (ELETRICA)</v>
          </cell>
          <cell r="I2819" t="str">
            <v>H</v>
          </cell>
          <cell r="J2819">
            <v>36.090000000000003</v>
          </cell>
          <cell r="R2819">
            <v>36.08</v>
          </cell>
          <cell r="S2819">
            <v>100</v>
          </cell>
          <cell r="T2819">
            <v>0</v>
          </cell>
          <cell r="U2819">
            <v>0</v>
          </cell>
          <cell r="V2819">
            <v>0</v>
          </cell>
          <cell r="W2819">
            <v>0</v>
          </cell>
          <cell r="X2819">
            <v>0</v>
          </cell>
          <cell r="Y2819">
            <v>0</v>
          </cell>
          <cell r="Z2819">
            <v>0</v>
          </cell>
          <cell r="AA2819">
            <v>0</v>
          </cell>
          <cell r="AB2819" t="str">
            <v>CAIXA REFERENCIAL</v>
          </cell>
          <cell r="AD2819" t="str">
            <v>CHOR</v>
          </cell>
          <cell r="AE2819" t="str">
            <v>CUSTOS HORÁRIOS DE MÁQUINAS E EQUIPAMENTOS</v>
          </cell>
          <cell r="AF2819">
            <v>329</v>
          </cell>
          <cell r="AG2819" t="str">
            <v>COMPOSIÇÕES AUXILIARES</v>
          </cell>
          <cell r="AH2819">
            <v>0</v>
          </cell>
          <cell r="AI2819">
            <v>0</v>
          </cell>
        </row>
        <row r="2820">
          <cell r="G2820">
            <v>84140</v>
          </cell>
          <cell r="H2820" t="str">
            <v>CUSTOS C/ MAO DE OBRA NA OPERACAO - USINA DE ASFALTO A FRIO ALMEIDA PMF-35 DPD CAP 60/80 T/H - 30 HP (ELETRICA)</v>
          </cell>
          <cell r="I2820" t="str">
            <v>H</v>
          </cell>
          <cell r="J2820">
            <v>36.090000000000003</v>
          </cell>
          <cell r="K2820" t="str">
            <v>INSUMO</v>
          </cell>
          <cell r="L2820">
            <v>4233</v>
          </cell>
          <cell r="M2820" t="str">
            <v>OPERADOR DE USINA DE ASFALTO, DE SOLOS OU DE CONCRETO</v>
          </cell>
          <cell r="N2820" t="str">
            <v>H</v>
          </cell>
          <cell r="O2820">
            <v>2.5</v>
          </cell>
          <cell r="P2820">
            <v>14.43</v>
          </cell>
          <cell r="Q2820">
            <v>36.08</v>
          </cell>
          <cell r="AD2820" t="str">
            <v>CHOR</v>
          </cell>
          <cell r="AE2820" t="str">
            <v>CUSTOS HORÁRIOS DE MÁQUINAS E EQUIPAMENTOS</v>
          </cell>
          <cell r="AF2820">
            <v>329</v>
          </cell>
          <cell r="AG2820" t="str">
            <v>COMPOSIÇÕES AUXILIARES</v>
          </cell>
          <cell r="AH2820">
            <v>0</v>
          </cell>
          <cell r="AI2820">
            <v>0</v>
          </cell>
        </row>
        <row r="2821">
          <cell r="G2821">
            <v>84142</v>
          </cell>
          <cell r="H2821" t="str">
            <v>DEPRECIACAO - CAMINHÃO TOCO VW 8120 EURO III 115 CV, CARROC. FIXA MADEIRA, PBT 7700 KG, C.UTIL + CARROC 4640 KG, COM MUNCK MADAL MD-6501 CARGA MAX 3,25T (A 2M) E 1,62T (A 4M)</v>
          </cell>
          <cell r="I2821" t="str">
            <v>H</v>
          </cell>
          <cell r="J2821">
            <v>13.41</v>
          </cell>
          <cell r="R2821">
            <v>0</v>
          </cell>
          <cell r="S2821">
            <v>0</v>
          </cell>
          <cell r="T2821">
            <v>0</v>
          </cell>
          <cell r="U2821">
            <v>0</v>
          </cell>
          <cell r="V2821">
            <v>13.41</v>
          </cell>
          <cell r="W2821">
            <v>100</v>
          </cell>
          <cell r="X2821">
            <v>0</v>
          </cell>
          <cell r="Y2821">
            <v>0</v>
          </cell>
          <cell r="Z2821">
            <v>0</v>
          </cell>
          <cell r="AA2821">
            <v>0</v>
          </cell>
          <cell r="AB2821" t="str">
            <v>CAIXA REFERENCIAL</v>
          </cell>
          <cell r="AD2821" t="str">
            <v>CHOR</v>
          </cell>
          <cell r="AE2821" t="str">
            <v>CUSTOS HORÁRIOS DE MÁQUINAS E EQUIPAMENTOS</v>
          </cell>
          <cell r="AF2821">
            <v>329</v>
          </cell>
          <cell r="AG2821" t="str">
            <v>COMPOSIÇÕES AUXILIARES</v>
          </cell>
          <cell r="AH2821">
            <v>0</v>
          </cell>
          <cell r="AI2821">
            <v>0</v>
          </cell>
        </row>
        <row r="2822">
          <cell r="G2822">
            <v>84142</v>
          </cell>
          <cell r="H2822" t="str">
            <v>DEPRECIACAO - CAMINHÃO TOCO VW 8120 EURO III 115 CV, CARROC. FIXA MADEIRA, PBT 7700 KG, C.UTIL + CARROC 4640 KG, COM MUNCK MADAL MD-6501 CARGA MAX 3,25T (A 2M) E 1,62T (A 4M)</v>
          </cell>
          <cell r="I2822" t="str">
            <v>H</v>
          </cell>
          <cell r="J2822">
            <v>13.41</v>
          </cell>
          <cell r="K2822" t="str">
            <v>INSUMO</v>
          </cell>
          <cell r="L2822">
            <v>10712</v>
          </cell>
          <cell r="M2822" t="str">
            <v>GUINDAUTO HIDRAULICO MADAL MD-6501, CARGA MAX 3,25T (A 2M) E 1,62T (A 4M), ALTURA MAX = 6,6M, P/ MONTAGEM SOBRE CHASSIS DE CAMINHAO**CAIXA**</v>
          </cell>
          <cell r="N2822" t="str">
            <v>UN</v>
          </cell>
          <cell r="O2822">
            <v>1.4300000000000001E-4</v>
          </cell>
          <cell r="P2822">
            <v>25257.18</v>
          </cell>
          <cell r="Q2822">
            <v>3.61</v>
          </cell>
          <cell r="AD2822" t="str">
            <v>CHOR</v>
          </cell>
          <cell r="AE2822" t="str">
            <v>CUSTOS HORÁRIOS DE MÁQUINAS E EQUIPAMENTOS</v>
          </cell>
          <cell r="AF2822">
            <v>329</v>
          </cell>
          <cell r="AG2822" t="str">
            <v>COMPOSIÇÕES AUXILIARES</v>
          </cell>
          <cell r="AH2822">
            <v>0</v>
          </cell>
          <cell r="AI2822">
            <v>0</v>
          </cell>
        </row>
        <row r="2823">
          <cell r="G2823">
            <v>84142</v>
          </cell>
          <cell r="H2823" t="str">
            <v>DEPRECIACAO - CAMINHÃO TOCO VW 8120 EURO III 115 CV, CARROC. FIXA MADEIRA, PBT 7700 KG, C.UTIL + CARROC 4640 KG, COM MUNCK MADAL MD-6501 CARGA MAX 3,25T (A 2M) E 1,62T (A 4M)</v>
          </cell>
          <cell r="I2823" t="str">
            <v>H</v>
          </cell>
          <cell r="J2823">
            <v>13.41</v>
          </cell>
          <cell r="K2823" t="str">
            <v>INSUMO</v>
          </cell>
          <cell r="L2823">
            <v>25008</v>
          </cell>
          <cell r="M2823" t="str">
            <v>CAMINHÃO TOCO VOLKSWAGEN 8120 EURO III MECÂNICO, POTÊNCIA 115 CV - PBT 7700 KG - CARGA UTIL + CARROCERIA 4640 KG - DIST. ENTRE EIXOS 4300 MM - INCLUI CARROCERIA FIXA ABERTA DE MADEIRA P/ TRANSP. GERAL DE CARGA SECA - DIMENSÕES APROX. 2,50 X 5,50 X 0,</v>
          </cell>
          <cell r="N2823" t="str">
            <v>UN</v>
          </cell>
          <cell r="O2823">
            <v>8.3299999999999992E-5</v>
          </cell>
          <cell r="P2823">
            <v>117667.36</v>
          </cell>
          <cell r="Q2823">
            <v>9.8000000000000007</v>
          </cell>
          <cell r="AD2823" t="str">
            <v>CHOR</v>
          </cell>
          <cell r="AE2823" t="str">
            <v>CUSTOS HORÁRIOS DE MÁQUINAS E EQUIPAMENTOS</v>
          </cell>
          <cell r="AF2823">
            <v>329</v>
          </cell>
          <cell r="AG2823" t="str">
            <v>COMPOSIÇÕES AUXILIARES</v>
          </cell>
          <cell r="AH2823">
            <v>0</v>
          </cell>
          <cell r="AI2823">
            <v>0</v>
          </cell>
        </row>
        <row r="2824">
          <cell r="G2824">
            <v>84143</v>
          </cell>
          <cell r="H2824" t="str">
            <v>JUROS - CAMINHÃO TOCO VW 8120 EURO III 115 CV, CARROC. FIXA MADEIRA, PBT 7700 KG, C.UTIL + CARROC 4640 KG, COM MUNCK MADAL MD-6501 CARGA MAX 3,25T (A 2M) E 1,62T (A 4M)</v>
          </cell>
          <cell r="I2824" t="str">
            <v>H</v>
          </cell>
          <cell r="J2824">
            <v>4.6500000000000004</v>
          </cell>
          <cell r="R2824">
            <v>0</v>
          </cell>
          <cell r="S2824">
            <v>0</v>
          </cell>
          <cell r="T2824">
            <v>0</v>
          </cell>
          <cell r="U2824">
            <v>0</v>
          </cell>
          <cell r="V2824">
            <v>4.6500000000000004</v>
          </cell>
          <cell r="W2824">
            <v>100</v>
          </cell>
          <cell r="X2824">
            <v>0</v>
          </cell>
          <cell r="Y2824">
            <v>0</v>
          </cell>
          <cell r="Z2824">
            <v>0</v>
          </cell>
          <cell r="AA2824">
            <v>0</v>
          </cell>
          <cell r="AB2824" t="str">
            <v>CAIXA REFERENCIAL</v>
          </cell>
          <cell r="AD2824" t="str">
            <v>CHOR</v>
          </cell>
          <cell r="AE2824" t="str">
            <v>CUSTOS HORÁRIOS DE MÁQUINAS E EQUIPAMENTOS</v>
          </cell>
          <cell r="AF2824">
            <v>329</v>
          </cell>
          <cell r="AG2824" t="str">
            <v>COMPOSIÇÕES AUXILIARES</v>
          </cell>
          <cell r="AH2824">
            <v>0</v>
          </cell>
          <cell r="AI2824">
            <v>0</v>
          </cell>
        </row>
        <row r="2825">
          <cell r="G2825">
            <v>84143</v>
          </cell>
          <cell r="H2825" t="str">
            <v>JUROS - CAMINHÃO TOCO VW 8120 EURO III 115 CV, CARROC. FIXA MADEIRA, PBT 7700 KG, C.UTIL + CARROC 4640 KG, COM MUNCK MADAL MD-6501 CARGA MAX 3,25T (A 2M) E 1,62T (A 4M)</v>
          </cell>
          <cell r="I2825" t="str">
            <v>H</v>
          </cell>
          <cell r="J2825">
            <v>4.6500000000000004</v>
          </cell>
          <cell r="K2825" t="str">
            <v>INSUMO</v>
          </cell>
          <cell r="L2825">
            <v>10712</v>
          </cell>
          <cell r="M2825" t="str">
            <v>GUINDAUTO HIDRAULICO MADAL MD-6501, CARGA MAX 3,25T (A 2M) E 1,62T (A 4M), ALTURA MAX = 6,6M, P/ MONTAGEM SOBRE CHASSIS DE CAMINHAO**CAIXA**</v>
          </cell>
          <cell r="N2825" t="str">
            <v>UN</v>
          </cell>
          <cell r="O2825">
            <v>3.7400000000000001E-5</v>
          </cell>
          <cell r="P2825">
            <v>25257.18</v>
          </cell>
          <cell r="Q2825">
            <v>0.94</v>
          </cell>
          <cell r="AD2825" t="str">
            <v>CHOR</v>
          </cell>
          <cell r="AE2825" t="str">
            <v>CUSTOS HORÁRIOS DE MÁQUINAS E EQUIPAMENTOS</v>
          </cell>
          <cell r="AF2825">
            <v>329</v>
          </cell>
          <cell r="AG2825" t="str">
            <v>COMPOSIÇÕES AUXILIARES</v>
          </cell>
          <cell r="AH2825">
            <v>0</v>
          </cell>
          <cell r="AI2825">
            <v>0</v>
          </cell>
        </row>
        <row r="2826">
          <cell r="G2826">
            <v>84143</v>
          </cell>
          <cell r="H2826" t="str">
            <v>JUROS - CAMINHÃO TOCO VW 8120 EURO III 115 CV, CARROC. FIXA MADEIRA, PBT 7700 KG, C.UTIL + CARROC 4640 KG, COM MUNCK MADAL MD-6501 CARGA MAX 3,25T (A 2M) E 1,62T (A 4M)</v>
          </cell>
          <cell r="I2826" t="str">
            <v>H</v>
          </cell>
          <cell r="J2826">
            <v>4.6500000000000004</v>
          </cell>
          <cell r="K2826" t="str">
            <v>INSUMO</v>
          </cell>
          <cell r="L2826">
            <v>25008</v>
          </cell>
          <cell r="M2826" t="str">
            <v>CAMINHÃO TOCO VOLKSWAGEN 8120 EURO III MECÂNICO, POTÊNCIA 115 CV - PBT 7700 KG - CARGA UTIL + CARROCERIA 4640 KG - DIST. ENTRE EIXOS 4300 MM - INCLUI CARROCERIA FIXA ABERTA DE MADEIRA P/ TRANSP. GERAL DE CARGA SECA - DIMENSÕES APROX. 2,50 X 5,50 X 0,</v>
          </cell>
          <cell r="N2826" t="str">
            <v>UN</v>
          </cell>
          <cell r="O2826">
            <v>3.15E-5</v>
          </cell>
          <cell r="P2826">
            <v>117667.36</v>
          </cell>
          <cell r="Q2826">
            <v>3.7</v>
          </cell>
          <cell r="AD2826" t="str">
            <v>CHOR</v>
          </cell>
          <cell r="AE2826" t="str">
            <v>CUSTOS HORÁRIOS DE MÁQUINAS E EQUIPAMENTOS</v>
          </cell>
          <cell r="AF2826">
            <v>329</v>
          </cell>
          <cell r="AG2826" t="str">
            <v>COMPOSIÇÕES AUXILIARES</v>
          </cell>
          <cell r="AH2826">
            <v>0</v>
          </cell>
          <cell r="AI2826">
            <v>0</v>
          </cell>
        </row>
        <row r="2827">
          <cell r="G2827">
            <v>84144</v>
          </cell>
          <cell r="H2827" t="str">
            <v>MANUTENCAO - CAMINHÃO TOCO VW 8120 EURO III 115 CV, CARROC. FIXA MADEIRA, PBT 7700 KG, C.UTIL + CARROC 4640 KG, COM MUNCK MADAL MD-6501 CARGA MAX 3,25T (A 2M) E 1,62T (A 4M)</v>
          </cell>
          <cell r="I2827" t="str">
            <v>H</v>
          </cell>
          <cell r="J2827">
            <v>10.01</v>
          </cell>
          <cell r="R2827">
            <v>0</v>
          </cell>
          <cell r="S2827">
            <v>0</v>
          </cell>
          <cell r="T2827">
            <v>0</v>
          </cell>
          <cell r="U2827">
            <v>0</v>
          </cell>
          <cell r="V2827">
            <v>10.01</v>
          </cell>
          <cell r="W2827">
            <v>100</v>
          </cell>
          <cell r="X2827">
            <v>0</v>
          </cell>
          <cell r="Y2827">
            <v>0</v>
          </cell>
          <cell r="Z2827">
            <v>0</v>
          </cell>
          <cell r="AA2827">
            <v>0</v>
          </cell>
          <cell r="AB2827" t="str">
            <v>CAIXA REFERENCIAL</v>
          </cell>
          <cell r="AD2827" t="str">
            <v>CHOR</v>
          </cell>
          <cell r="AE2827" t="str">
            <v>CUSTOS HORÁRIOS DE MÁQUINAS E EQUIPAMENTOS</v>
          </cell>
          <cell r="AF2827">
            <v>329</v>
          </cell>
          <cell r="AG2827" t="str">
            <v>COMPOSIÇÕES AUXILIARES</v>
          </cell>
          <cell r="AH2827">
            <v>0</v>
          </cell>
          <cell r="AI2827">
            <v>0</v>
          </cell>
        </row>
        <row r="2828">
          <cell r="G2828">
            <v>84144</v>
          </cell>
          <cell r="H2828" t="str">
            <v>MANUTENCAO - CAMINHÃO TOCO VW 8120 EURO III 115 CV, CARROC. FIXA MADEIRA, PBT 7700 KG, C.UTIL + CARROC 4640 KG, COM MUNCK MADAL MD-6501 CARGA MAX 3,25T (A 2M) E 1,62T (A 4M)</v>
          </cell>
          <cell r="I2828" t="str">
            <v>H</v>
          </cell>
          <cell r="J2828">
            <v>10.01</v>
          </cell>
          <cell r="K2828" t="str">
            <v>INSUMO</v>
          </cell>
          <cell r="L2828">
            <v>10712</v>
          </cell>
          <cell r="M2828" t="str">
            <v>GUINDAUTO HIDRAULICO MADAL MD-6501, CARGA MAX 3,25T (A 2M) E 1,62T (A 4M), ALTURA MAX = 6,6M, P/ MONTAGEM SOBRE CHASSIS DE CAMINHAO**CAIXA**</v>
          </cell>
          <cell r="N2828" t="str">
            <v>UN</v>
          </cell>
          <cell r="O2828">
            <v>8.5699999999999996E-5</v>
          </cell>
          <cell r="P2828">
            <v>25257.18</v>
          </cell>
          <cell r="Q2828">
            <v>2.16</v>
          </cell>
          <cell r="AD2828" t="str">
            <v>CHOR</v>
          </cell>
          <cell r="AE2828" t="str">
            <v>CUSTOS HORÁRIOS DE MÁQUINAS E EQUIPAMENTOS</v>
          </cell>
          <cell r="AF2828">
            <v>329</v>
          </cell>
          <cell r="AG2828" t="str">
            <v>COMPOSIÇÕES AUXILIARES</v>
          </cell>
          <cell r="AH2828">
            <v>0</v>
          </cell>
          <cell r="AI2828">
            <v>0</v>
          </cell>
        </row>
        <row r="2829">
          <cell r="G2829">
            <v>84144</v>
          </cell>
          <cell r="H2829" t="str">
            <v>MANUTENCAO - CAMINHÃO TOCO VW 8120 EURO III 115 CV, CARROC. FIXA MADEIRA, PBT 7700 KG, C.UTIL + CARROC 4640 KG, COM MUNCK MADAL MD-6501 CARGA MAX 3,25T (A 2M) E 1,62T (A 4M)</v>
          </cell>
          <cell r="I2829" t="str">
            <v>H</v>
          </cell>
          <cell r="J2829">
            <v>10.01</v>
          </cell>
          <cell r="K2829" t="str">
            <v>INSUMO</v>
          </cell>
          <cell r="L2829">
            <v>25008</v>
          </cell>
          <cell r="M2829" t="str">
            <v>CAMINHÃO TOCO VOLKSWAGEN 8120 EURO III MECÂNICO, POTÊNCIA 115 CV - PBT 7700 KG - CARGA UTIL + CARROCERIA 4640 KG - DIST. ENTRE EIXOS 4300 MM - INCLUI CARROCERIA FIXA ABERTA DE MADEIRA P/ TRANSP. GERAL DE CARGA SECA - DIMENSÕES APROX. 2,50 X 5,50 X 0,</v>
          </cell>
          <cell r="N2829" t="str">
            <v>UN</v>
          </cell>
          <cell r="O2829">
            <v>6.6699999999999995E-5</v>
          </cell>
          <cell r="P2829">
            <v>117667.36</v>
          </cell>
          <cell r="Q2829">
            <v>7.84</v>
          </cell>
          <cell r="AD2829" t="str">
            <v>CHOR</v>
          </cell>
          <cell r="AE2829" t="str">
            <v>CUSTOS HORÁRIOS DE MÁQUINAS E EQUIPAMENTOS</v>
          </cell>
          <cell r="AF2829">
            <v>329</v>
          </cell>
          <cell r="AG2829" t="str">
            <v>COMPOSIÇÕES AUXILIARES</v>
          </cell>
          <cell r="AH2829">
            <v>0</v>
          </cell>
          <cell r="AI2829">
            <v>0</v>
          </cell>
        </row>
        <row r="2830">
          <cell r="G2830">
            <v>84145</v>
          </cell>
          <cell r="H2830" t="str">
            <v>MATERIAL NA OPERACAO - CAMINHÃO TOCO VW 8120 EURO III 115 CV, CARROC. FIXA MADEIRA, PBT 7700 KG, C.UTIL + CARROC 4640 KG, COM MUNCK MADAL MD-6501 CARGA MAX 3,25T (A 2M) E 1,62T (A 4M)</v>
          </cell>
          <cell r="I2830" t="str">
            <v>H</v>
          </cell>
          <cell r="J2830">
            <v>48.02</v>
          </cell>
          <cell r="R2830">
            <v>0</v>
          </cell>
          <cell r="S2830">
            <v>0</v>
          </cell>
          <cell r="T2830">
            <v>48.02</v>
          </cell>
          <cell r="U2830">
            <v>100</v>
          </cell>
          <cell r="V2830">
            <v>0</v>
          </cell>
          <cell r="W2830">
            <v>0</v>
          </cell>
          <cell r="X2830">
            <v>0</v>
          </cell>
          <cell r="Y2830">
            <v>0</v>
          </cell>
          <cell r="Z2830">
            <v>0</v>
          </cell>
          <cell r="AA2830">
            <v>0</v>
          </cell>
          <cell r="AB2830" t="str">
            <v>CAIXA REFERENCIAL</v>
          </cell>
          <cell r="AD2830" t="str">
            <v>CHOR</v>
          </cell>
          <cell r="AE2830" t="str">
            <v>CUSTOS HORÁRIOS DE MÁQUINAS E EQUIPAMENTOS</v>
          </cell>
          <cell r="AF2830">
            <v>329</v>
          </cell>
          <cell r="AG2830" t="str">
            <v>COMPOSIÇÕES AUXILIARES</v>
          </cell>
          <cell r="AH2830">
            <v>0</v>
          </cell>
          <cell r="AI2830">
            <v>0</v>
          </cell>
        </row>
        <row r="2831">
          <cell r="G2831">
            <v>84145</v>
          </cell>
          <cell r="H2831" t="str">
            <v>MATERIAL NA OPERACAO - CAMINHÃO TOCO VW 8120 EURO III 115 CV, CARROC. FIXA MADEIRA, PBT 7700 KG, C.UTIL + CARROC 4640 KG, COM MUNCK MADAL MD-6501 CARGA MAX 3,25T (A 2M) E 1,62T (A 4M)</v>
          </cell>
          <cell r="I2831" t="str">
            <v>H</v>
          </cell>
          <cell r="J2831">
            <v>48.02</v>
          </cell>
          <cell r="K2831" t="str">
            <v>INSUMO</v>
          </cell>
          <cell r="L2831">
            <v>4221</v>
          </cell>
          <cell r="M2831" t="str">
            <v>OLEO DIESEL COMBUSTIVEL COMUM</v>
          </cell>
          <cell r="N2831" t="str">
            <v>L</v>
          </cell>
          <cell r="O2831">
            <v>20.7</v>
          </cell>
          <cell r="P2831">
            <v>2.3199999999999998</v>
          </cell>
          <cell r="Q2831">
            <v>48.02</v>
          </cell>
          <cell r="AD2831" t="str">
            <v>CHOR</v>
          </cell>
          <cell r="AE2831" t="str">
            <v>CUSTOS HORÁRIOS DE MÁQUINAS E EQUIPAMENTOS</v>
          </cell>
          <cell r="AF2831">
            <v>329</v>
          </cell>
          <cell r="AG2831" t="str">
            <v>COMPOSIÇÕES AUXILIARES</v>
          </cell>
          <cell r="AH2831">
            <v>0</v>
          </cell>
          <cell r="AI2831">
            <v>0</v>
          </cell>
        </row>
        <row r="2832">
          <cell r="G2832">
            <v>84146</v>
          </cell>
          <cell r="H2832" t="str">
            <v>MAO-DEOBRA - CAMINHÃO TOCO VW 8120 EURO III 115 CV, CARROC. FIXA MADEIRA, PBT 7700 KG, C.UTIL + CARROC 4640 KG, COM MUNCK MADAL MD-6501 CARGA MAX 3,25T (A 2M) E 1,62T (A 4M)</v>
          </cell>
          <cell r="I2832" t="str">
            <v>H</v>
          </cell>
          <cell r="J2832">
            <v>14.43</v>
          </cell>
          <cell r="R2832">
            <v>14.43</v>
          </cell>
          <cell r="S2832">
            <v>100</v>
          </cell>
          <cell r="T2832">
            <v>0</v>
          </cell>
          <cell r="U2832">
            <v>0</v>
          </cell>
          <cell r="V2832">
            <v>0</v>
          </cell>
          <cell r="W2832">
            <v>0</v>
          </cell>
          <cell r="X2832">
            <v>0</v>
          </cell>
          <cell r="Y2832">
            <v>0</v>
          </cell>
          <cell r="Z2832">
            <v>0</v>
          </cell>
          <cell r="AA2832">
            <v>0</v>
          </cell>
          <cell r="AB2832" t="str">
            <v>CAIXA REFERENCIAL</v>
          </cell>
          <cell r="AD2832" t="str">
            <v>CHOR</v>
          </cell>
          <cell r="AE2832" t="str">
            <v>CUSTOS HORÁRIOS DE MÁQUINAS E EQUIPAMENTOS</v>
          </cell>
          <cell r="AF2832">
            <v>329</v>
          </cell>
          <cell r="AG2832" t="str">
            <v>COMPOSIÇÕES AUXILIARES</v>
          </cell>
          <cell r="AH2832">
            <v>0</v>
          </cell>
          <cell r="AI2832">
            <v>0</v>
          </cell>
        </row>
        <row r="2833">
          <cell r="G2833">
            <v>84146</v>
          </cell>
          <cell r="H2833" t="str">
            <v>MAO-DEOBRA - CAMINHÃO TOCO VW 8120 EURO III 115 CV, CARROC. FIXA MADEIRA, PBT 7700 KG, C.UTIL + CARROC 4640 KG, COM MUNCK MADAL MD-6501 CARGA MAX 3,25T (A 2M) E 1,62T (A 4M)</v>
          </cell>
          <cell r="I2833" t="str">
            <v>H</v>
          </cell>
          <cell r="J2833">
            <v>14.43</v>
          </cell>
          <cell r="K2833" t="str">
            <v>INSUMO</v>
          </cell>
          <cell r="L2833">
            <v>4096</v>
          </cell>
          <cell r="M2833" t="str">
            <v>MOTORISTA OPERADOR DE MUNCK</v>
          </cell>
          <cell r="N2833" t="str">
            <v>H</v>
          </cell>
          <cell r="O2833">
            <v>1</v>
          </cell>
          <cell r="P2833">
            <v>14.43</v>
          </cell>
          <cell r="Q2833">
            <v>14.43</v>
          </cell>
          <cell r="AD2833" t="str">
            <v>CHOR</v>
          </cell>
          <cell r="AE2833" t="str">
            <v>CUSTOS HORÁRIOS DE MÁQUINAS E EQUIPAMENTOS</v>
          </cell>
          <cell r="AF2833">
            <v>329</v>
          </cell>
          <cell r="AG2833" t="str">
            <v>COMPOSIÇÕES AUXILIARES</v>
          </cell>
          <cell r="AH2833">
            <v>0</v>
          </cell>
          <cell r="AI2833">
            <v>0</v>
          </cell>
        </row>
        <row r="2834">
          <cell r="G2834">
            <v>84147</v>
          </cell>
          <cell r="H2834" t="str">
            <v>DEPRECIACAO E JUROS - CAMINHAO BASCULANTE 10M3</v>
          </cell>
          <cell r="I2834" t="str">
            <v>H</v>
          </cell>
          <cell r="J2834">
            <v>23.93</v>
          </cell>
          <cell r="R2834">
            <v>0</v>
          </cell>
          <cell r="S2834">
            <v>0</v>
          </cell>
          <cell r="T2834">
            <v>0</v>
          </cell>
          <cell r="U2834">
            <v>0</v>
          </cell>
          <cell r="V2834">
            <v>23.92</v>
          </cell>
          <cell r="W2834">
            <v>100</v>
          </cell>
          <cell r="X2834">
            <v>0</v>
          </cell>
          <cell r="Y2834">
            <v>0</v>
          </cell>
          <cell r="Z2834">
            <v>0</v>
          </cell>
          <cell r="AA2834">
            <v>0</v>
          </cell>
          <cell r="AB2834" t="str">
            <v>CAIXA REFERENCIAL</v>
          </cell>
          <cell r="AD2834" t="str">
            <v>CHOR</v>
          </cell>
          <cell r="AE2834" t="str">
            <v>CUSTOS HORÁRIOS DE MÁQUINAS E EQUIPAMENTOS</v>
          </cell>
          <cell r="AF2834">
            <v>329</v>
          </cell>
          <cell r="AG2834" t="str">
            <v>COMPOSIÇÕES AUXILIARES</v>
          </cell>
          <cell r="AH2834">
            <v>0</v>
          </cell>
          <cell r="AI2834">
            <v>0</v>
          </cell>
        </row>
        <row r="2835">
          <cell r="G2835">
            <v>84147</v>
          </cell>
          <cell r="H2835" t="str">
            <v>DEPRECIACAO E JUROS - CAMINHAO BASCULANTE 10M3</v>
          </cell>
          <cell r="I2835" t="str">
            <v>H</v>
          </cell>
          <cell r="J2835">
            <v>23.93</v>
          </cell>
          <cell r="K2835" t="str">
            <v>INSUMO</v>
          </cell>
          <cell r="L2835">
            <v>13863</v>
          </cell>
          <cell r="M2835" t="str">
            <v>CAMINHAO BASCULANTE 10,0M3 TRUCADO MERCEDES BENZ 2423 K - POTENCIA 231CV - PBT =26500KG - CARGA UTIL MAX C/ EQUIP =16300KG - DIST ENTRE EIXOS 3600+1350MM - INCL CACAMBA</v>
          </cell>
          <cell r="N2835" t="str">
            <v>UN</v>
          </cell>
          <cell r="O2835">
            <v>8.7600000000000002E-5</v>
          </cell>
          <cell r="P2835">
            <v>273149.25</v>
          </cell>
          <cell r="Q2835">
            <v>23.92</v>
          </cell>
          <cell r="AD2835" t="str">
            <v>CHOR</v>
          </cell>
          <cell r="AE2835" t="str">
            <v>CUSTOS HORÁRIOS DE MÁQUINAS E EQUIPAMENTOS</v>
          </cell>
          <cell r="AF2835">
            <v>329</v>
          </cell>
          <cell r="AG2835" t="str">
            <v>COMPOSIÇÕES AUXILIARES</v>
          </cell>
          <cell r="AH2835">
            <v>0</v>
          </cell>
          <cell r="AI2835">
            <v>0</v>
          </cell>
        </row>
        <row r="2836">
          <cell r="G2836">
            <v>84148</v>
          </cell>
          <cell r="H2836" t="str">
            <v>MANUTENCAO - CAMINHAO BASCULANTE 10 M3</v>
          </cell>
          <cell r="I2836" t="str">
            <v>H</v>
          </cell>
          <cell r="J2836">
            <v>17.559999999999999</v>
          </cell>
          <cell r="R2836">
            <v>0</v>
          </cell>
          <cell r="S2836">
            <v>0</v>
          </cell>
          <cell r="T2836">
            <v>0</v>
          </cell>
          <cell r="U2836">
            <v>0</v>
          </cell>
          <cell r="V2836">
            <v>17.559999999999999</v>
          </cell>
          <cell r="W2836">
            <v>100</v>
          </cell>
          <cell r="X2836">
            <v>0</v>
          </cell>
          <cell r="Y2836">
            <v>0</v>
          </cell>
          <cell r="Z2836">
            <v>0</v>
          </cell>
          <cell r="AA2836">
            <v>0</v>
          </cell>
          <cell r="AB2836" t="str">
            <v>CAIXA REFERENCIAL</v>
          </cell>
          <cell r="AD2836" t="str">
            <v>CHOR</v>
          </cell>
          <cell r="AE2836" t="str">
            <v>CUSTOS HORÁRIOS DE MÁQUINAS E EQUIPAMENTOS</v>
          </cell>
          <cell r="AF2836">
            <v>329</v>
          </cell>
          <cell r="AG2836" t="str">
            <v>COMPOSIÇÕES AUXILIARES</v>
          </cell>
          <cell r="AH2836">
            <v>0</v>
          </cell>
          <cell r="AI2836">
            <v>0</v>
          </cell>
        </row>
        <row r="2837">
          <cell r="G2837">
            <v>84148</v>
          </cell>
          <cell r="H2837" t="str">
            <v>MANUTENCAO - CAMINHAO BASCULANTE 10 M3</v>
          </cell>
          <cell r="I2837" t="str">
            <v>H</v>
          </cell>
          <cell r="J2837">
            <v>17.559999999999999</v>
          </cell>
          <cell r="K2837" t="str">
            <v>INSUMO</v>
          </cell>
          <cell r="L2837">
            <v>13863</v>
          </cell>
          <cell r="M2837" t="str">
            <v>CAMINHAO BASCULANTE 10,0M3 TRUCADO MERCEDES BENZ 2423 K - POTENCIA 231CV - PBT =26500KG - CARGA UTIL MAX C/ EQUIP =16300KG - DIST ENTRE EIXOS 3600+1350MM - INCL CACAMBA</v>
          </cell>
          <cell r="N2837" t="str">
            <v>UN</v>
          </cell>
          <cell r="O2837">
            <v>6.4299999999999991E-5</v>
          </cell>
          <cell r="P2837">
            <v>273149.25</v>
          </cell>
          <cell r="Q2837">
            <v>17.559999999999999</v>
          </cell>
          <cell r="AD2837" t="str">
            <v>CHOR</v>
          </cell>
          <cell r="AE2837" t="str">
            <v>CUSTOS HORÁRIOS DE MÁQUINAS E EQUIPAMENTOS</v>
          </cell>
          <cell r="AF2837">
            <v>329</v>
          </cell>
          <cell r="AG2837" t="str">
            <v>COMPOSIÇÕES AUXILIARES</v>
          </cell>
          <cell r="AH2837">
            <v>0</v>
          </cell>
          <cell r="AI2837">
            <v>0</v>
          </cell>
        </row>
        <row r="2838">
          <cell r="G2838">
            <v>84149</v>
          </cell>
          <cell r="H2838" t="str">
            <v>CUSTOS C/ MATERIAL OPERACAO  - CAMINHAO BASCULANTE 10 M3</v>
          </cell>
          <cell r="I2838" t="str">
            <v>H</v>
          </cell>
          <cell r="J2838">
            <v>75.17</v>
          </cell>
          <cell r="R2838">
            <v>0</v>
          </cell>
          <cell r="S2838">
            <v>0</v>
          </cell>
          <cell r="T2838">
            <v>75.16</v>
          </cell>
          <cell r="U2838">
            <v>100</v>
          </cell>
          <cell r="V2838">
            <v>0</v>
          </cell>
          <cell r="W2838">
            <v>0</v>
          </cell>
          <cell r="X2838">
            <v>0</v>
          </cell>
          <cell r="Y2838">
            <v>0</v>
          </cell>
          <cell r="Z2838">
            <v>0</v>
          </cell>
          <cell r="AA2838">
            <v>0</v>
          </cell>
          <cell r="AB2838" t="str">
            <v>CAIXA REFERENCIAL</v>
          </cell>
          <cell r="AD2838" t="str">
            <v>CHOR</v>
          </cell>
          <cell r="AE2838" t="str">
            <v>CUSTOS HORÁRIOS DE MÁQUINAS E EQUIPAMENTOS</v>
          </cell>
          <cell r="AF2838">
            <v>329</v>
          </cell>
          <cell r="AG2838" t="str">
            <v>COMPOSIÇÕES AUXILIARES</v>
          </cell>
          <cell r="AH2838">
            <v>0</v>
          </cell>
          <cell r="AI2838">
            <v>0</v>
          </cell>
        </row>
        <row r="2839">
          <cell r="G2839">
            <v>84149</v>
          </cell>
          <cell r="H2839" t="str">
            <v>CUSTOS C/ MATERIAL OPERACAO  - CAMINHAO BASCULANTE 10 M3</v>
          </cell>
          <cell r="I2839" t="str">
            <v>H</v>
          </cell>
          <cell r="J2839">
            <v>75.17</v>
          </cell>
          <cell r="K2839" t="str">
            <v>INSUMO</v>
          </cell>
          <cell r="L2839">
            <v>4221</v>
          </cell>
          <cell r="M2839" t="str">
            <v>OLEO DIESEL COMBUSTIVEL COMUM</v>
          </cell>
          <cell r="N2839" t="str">
            <v>L</v>
          </cell>
          <cell r="O2839">
            <v>32.4</v>
          </cell>
          <cell r="P2839">
            <v>2.3199999999999998</v>
          </cell>
          <cell r="Q2839">
            <v>75.16</v>
          </cell>
          <cell r="AD2839" t="str">
            <v>CHOR</v>
          </cell>
          <cell r="AE2839" t="str">
            <v>CUSTOS HORÁRIOS DE MÁQUINAS E EQUIPAMENTOS</v>
          </cell>
          <cell r="AF2839">
            <v>329</v>
          </cell>
          <cell r="AG2839" t="str">
            <v>COMPOSIÇÕES AUXILIARES</v>
          </cell>
          <cell r="AH2839">
            <v>0</v>
          </cell>
          <cell r="AI2839">
            <v>0</v>
          </cell>
        </row>
        <row r="2840">
          <cell r="G2840">
            <v>84150</v>
          </cell>
          <cell r="H2840" t="str">
            <v>CUSTOS C/ MAO-DE-OBRA OPERACAO  - CAMINHAO BASCULANTE 10 M3</v>
          </cell>
          <cell r="I2840" t="str">
            <v>H</v>
          </cell>
          <cell r="J2840">
            <v>9.25</v>
          </cell>
          <cell r="R2840">
            <v>9.24</v>
          </cell>
          <cell r="S2840">
            <v>100</v>
          </cell>
          <cell r="T2840">
            <v>0</v>
          </cell>
          <cell r="U2840">
            <v>0</v>
          </cell>
          <cell r="V2840">
            <v>0</v>
          </cell>
          <cell r="W2840">
            <v>0</v>
          </cell>
          <cell r="X2840">
            <v>0</v>
          </cell>
          <cell r="Y2840">
            <v>0</v>
          </cell>
          <cell r="Z2840">
            <v>0</v>
          </cell>
          <cell r="AA2840">
            <v>0</v>
          </cell>
          <cell r="AB2840" t="str">
            <v>CAIXA REFERENCIAL</v>
          </cell>
          <cell r="AD2840" t="str">
            <v>CHOR</v>
          </cell>
          <cell r="AE2840" t="str">
            <v>CUSTOS HORÁRIOS DE MÁQUINAS E EQUIPAMENTOS</v>
          </cell>
          <cell r="AF2840">
            <v>329</v>
          </cell>
          <cell r="AG2840" t="str">
            <v>COMPOSIÇÕES AUXILIARES</v>
          </cell>
          <cell r="AH2840">
            <v>0</v>
          </cell>
          <cell r="AI2840">
            <v>0</v>
          </cell>
        </row>
        <row r="2841">
          <cell r="G2841">
            <v>84150</v>
          </cell>
          <cell r="H2841" t="str">
            <v>CUSTOS C/ MAO-DE-OBRA OPERACAO  - CAMINHAO BASCULANTE 10 M3</v>
          </cell>
          <cell r="I2841" t="str">
            <v>H</v>
          </cell>
          <cell r="J2841">
            <v>9.25</v>
          </cell>
          <cell r="K2841" t="str">
            <v>INSUMO</v>
          </cell>
          <cell r="L2841">
            <v>11653</v>
          </cell>
          <cell r="M2841" t="str">
            <v>SALARIO MINIMO  NACIONAL  MENSAL (SEM ENCARGOS SOCIAIS)</v>
          </cell>
          <cell r="N2841" t="str">
            <v>MES</v>
          </cell>
          <cell r="O2841">
            <v>1.36364E-2</v>
          </cell>
          <cell r="P2841">
            <v>678</v>
          </cell>
          <cell r="Q2841">
            <v>9.24</v>
          </cell>
          <cell r="AD2841" t="str">
            <v>CHOR</v>
          </cell>
          <cell r="AE2841" t="str">
            <v>CUSTOS HORÁRIOS DE MÁQUINAS E EQUIPAMENTOS</v>
          </cell>
          <cell r="AF2841">
            <v>329</v>
          </cell>
          <cell r="AG2841" t="str">
            <v>COMPOSIÇÕES AUXILIARES</v>
          </cell>
          <cell r="AH2841">
            <v>0</v>
          </cell>
          <cell r="AI2841">
            <v>0</v>
          </cell>
        </row>
        <row r="2842">
          <cell r="G2842">
            <v>84151</v>
          </cell>
          <cell r="H2842" t="str">
            <v>CAMINHAO BASCULANTE 10 M3 - CHP</v>
          </cell>
          <cell r="I2842" t="str">
            <v>CHP</v>
          </cell>
          <cell r="J2842">
            <v>125.9</v>
          </cell>
          <cell r="R2842">
            <v>9.24</v>
          </cell>
          <cell r="S2842">
            <v>7.34</v>
          </cell>
          <cell r="T2842">
            <v>75.16</v>
          </cell>
          <cell r="U2842">
            <v>59.7</v>
          </cell>
          <cell r="V2842">
            <v>41.49</v>
          </cell>
          <cell r="W2842">
            <v>32.950000000000003</v>
          </cell>
          <cell r="X2842">
            <v>0</v>
          </cell>
          <cell r="Y2842">
            <v>0</v>
          </cell>
          <cell r="Z2842">
            <v>0</v>
          </cell>
          <cell r="AA2842">
            <v>0</v>
          </cell>
          <cell r="AB2842" t="str">
            <v>CAIXA REFERENCIAL</v>
          </cell>
          <cell r="AD2842" t="str">
            <v>CHOR</v>
          </cell>
          <cell r="AE2842" t="str">
            <v>CUSTOS HORÁRIOS DE MÁQUINAS E EQUIPAMENTOS</v>
          </cell>
          <cell r="AF2842">
            <v>329</v>
          </cell>
          <cell r="AG2842" t="str">
            <v>COMPOSIÇÕES AUXILIARES</v>
          </cell>
          <cell r="AH2842">
            <v>0</v>
          </cell>
          <cell r="AI2842">
            <v>0</v>
          </cell>
        </row>
        <row r="2843">
          <cell r="G2843">
            <v>84151</v>
          </cell>
          <cell r="H2843" t="str">
            <v>CAMINHAO BASCULANTE 10 M3 - CHP</v>
          </cell>
          <cell r="I2843" t="str">
            <v>CHP</v>
          </cell>
          <cell r="J2843">
            <v>125.9</v>
          </cell>
          <cell r="K2843" t="str">
            <v>COMPOSICAO</v>
          </cell>
          <cell r="L2843">
            <v>84147</v>
          </cell>
          <cell r="M2843" t="str">
            <v>DEPRECIACAO E JUROS - CAMINHAO BASCULANTE 10M3</v>
          </cell>
          <cell r="N2843" t="str">
            <v>H</v>
          </cell>
          <cell r="O2843">
            <v>1</v>
          </cell>
          <cell r="P2843">
            <v>23.92</v>
          </cell>
          <cell r="Q2843">
            <v>23.92</v>
          </cell>
          <cell r="AD2843" t="str">
            <v>CHOR</v>
          </cell>
          <cell r="AE2843" t="str">
            <v>CUSTOS HORÁRIOS DE MÁQUINAS E EQUIPAMENTOS</v>
          </cell>
          <cell r="AF2843">
            <v>329</v>
          </cell>
          <cell r="AG2843" t="str">
            <v>COMPOSIÇÕES AUXILIARES</v>
          </cell>
          <cell r="AH2843">
            <v>0</v>
          </cell>
          <cell r="AI2843">
            <v>0</v>
          </cell>
        </row>
        <row r="2844">
          <cell r="G2844">
            <v>84151</v>
          </cell>
          <cell r="H2844" t="str">
            <v>CAMINHAO BASCULANTE 10 M3 - CHP</v>
          </cell>
          <cell r="I2844" t="str">
            <v>CHP</v>
          </cell>
          <cell r="J2844">
            <v>125.9</v>
          </cell>
          <cell r="K2844" t="str">
            <v>COMPOSICAO</v>
          </cell>
          <cell r="L2844">
            <v>84148</v>
          </cell>
          <cell r="M2844" t="str">
            <v>MANUTENCAO - CAMINHAO BASCULANTE 10 M3</v>
          </cell>
          <cell r="N2844" t="str">
            <v>H</v>
          </cell>
          <cell r="O2844">
            <v>1</v>
          </cell>
          <cell r="P2844">
            <v>17.559999999999999</v>
          </cell>
          <cell r="Q2844">
            <v>17.559999999999999</v>
          </cell>
          <cell r="AD2844" t="str">
            <v>CHOR</v>
          </cell>
          <cell r="AE2844" t="str">
            <v>CUSTOS HORÁRIOS DE MÁQUINAS E EQUIPAMENTOS</v>
          </cell>
          <cell r="AF2844">
            <v>329</v>
          </cell>
          <cell r="AG2844" t="str">
            <v>COMPOSIÇÕES AUXILIARES</v>
          </cell>
          <cell r="AH2844">
            <v>0</v>
          </cell>
          <cell r="AI2844">
            <v>0</v>
          </cell>
        </row>
        <row r="2845">
          <cell r="G2845">
            <v>84151</v>
          </cell>
          <cell r="H2845" t="str">
            <v>CAMINHAO BASCULANTE 10 M3 - CHP</v>
          </cell>
          <cell r="I2845" t="str">
            <v>CHP</v>
          </cell>
          <cell r="J2845">
            <v>125.9</v>
          </cell>
          <cell r="K2845" t="str">
            <v>COMPOSICAO</v>
          </cell>
          <cell r="L2845">
            <v>84149</v>
          </cell>
          <cell r="M2845" t="str">
            <v>CUSTOS C/ MATERIAL OPERACAO  - CAMINHAO BASCULANTE 10 M3</v>
          </cell>
          <cell r="N2845" t="str">
            <v>H</v>
          </cell>
          <cell r="O2845">
            <v>1</v>
          </cell>
          <cell r="P2845">
            <v>75.16</v>
          </cell>
          <cell r="Q2845">
            <v>75.16</v>
          </cell>
          <cell r="AD2845" t="str">
            <v>CHOR</v>
          </cell>
          <cell r="AE2845" t="str">
            <v>CUSTOS HORÁRIOS DE MÁQUINAS E EQUIPAMENTOS</v>
          </cell>
          <cell r="AF2845">
            <v>329</v>
          </cell>
          <cell r="AG2845" t="str">
            <v>COMPOSIÇÕES AUXILIARES</v>
          </cell>
          <cell r="AH2845">
            <v>0</v>
          </cell>
          <cell r="AI2845">
            <v>0</v>
          </cell>
        </row>
        <row r="2846">
          <cell r="G2846">
            <v>84151</v>
          </cell>
          <cell r="H2846" t="str">
            <v>CAMINHAO BASCULANTE 10 M3 - CHP</v>
          </cell>
          <cell r="I2846" t="str">
            <v>CHP</v>
          </cell>
          <cell r="J2846">
            <v>125.9</v>
          </cell>
          <cell r="K2846" t="str">
            <v>COMPOSICAO</v>
          </cell>
          <cell r="L2846">
            <v>84150</v>
          </cell>
          <cell r="M2846" t="str">
            <v>CUSTOS C/ MAO-DE-OBRA OPERACAO  - CAMINHAO BASCULANTE 10 M3</v>
          </cell>
          <cell r="N2846" t="str">
            <v>H</v>
          </cell>
          <cell r="O2846">
            <v>1</v>
          </cell>
          <cell r="P2846">
            <v>9.24</v>
          </cell>
          <cell r="Q2846">
            <v>9.24</v>
          </cell>
          <cell r="AD2846" t="str">
            <v>CHOR</v>
          </cell>
          <cell r="AE2846" t="str">
            <v>CUSTOS HORÁRIOS DE MÁQUINAS E EQUIPAMENTOS</v>
          </cell>
          <cell r="AF2846">
            <v>329</v>
          </cell>
          <cell r="AG2846" t="str">
            <v>COMPOSIÇÕES AUXILIARES</v>
          </cell>
          <cell r="AH2846">
            <v>0</v>
          </cell>
          <cell r="AI2846">
            <v>0</v>
          </cell>
        </row>
        <row r="2847">
          <cell r="G2847">
            <v>84155</v>
          </cell>
          <cell r="H2847" t="str">
            <v>DESEMPENADEIRA ELETR 2 CV 4 POLOS 220/380V COMPACTADORA E DENSADORA P/ ACAB PISO CONCRETO - EXCL OPERADOR (CP)</v>
          </cell>
          <cell r="I2847" t="str">
            <v>H</v>
          </cell>
          <cell r="J2847">
            <v>2.0699999999999998</v>
          </cell>
          <cell r="R2847">
            <v>0</v>
          </cell>
          <cell r="S2847">
            <v>0</v>
          </cell>
          <cell r="T2847">
            <v>0</v>
          </cell>
          <cell r="U2847">
            <v>0</v>
          </cell>
          <cell r="V2847">
            <v>1.39</v>
          </cell>
          <cell r="W2847">
            <v>67.290000000000006</v>
          </cell>
          <cell r="X2847">
            <v>0</v>
          </cell>
          <cell r="Y2847">
            <v>0</v>
          </cell>
          <cell r="Z2847">
            <v>0.67</v>
          </cell>
          <cell r="AA2847">
            <v>32.700000000000003</v>
          </cell>
          <cell r="AB2847" t="str">
            <v>CAIXA REFERENCIAL</v>
          </cell>
          <cell r="AD2847" t="str">
            <v>CHOR</v>
          </cell>
          <cell r="AE2847" t="str">
            <v>CUSTOS HORÁRIOS DE MÁQUINAS E EQUIPAMENTOS</v>
          </cell>
          <cell r="AF2847">
            <v>329</v>
          </cell>
          <cell r="AG2847" t="str">
            <v>COMPOSIÇÕES AUXILIARES</v>
          </cell>
          <cell r="AH2847">
            <v>0</v>
          </cell>
          <cell r="AI2847">
            <v>0</v>
          </cell>
        </row>
        <row r="2848">
          <cell r="G2848">
            <v>84155</v>
          </cell>
          <cell r="H2848" t="str">
            <v>DESEMPENADEIRA ELETR 2 CV 4 POLOS 220/380V COMPACTADORA E DENSADORA P/ ACAB PISO CONCRETO - EXCL OPERADOR (CP)</v>
          </cell>
          <cell r="I2848" t="str">
            <v>H</v>
          </cell>
          <cell r="J2848">
            <v>2.0699999999999998</v>
          </cell>
          <cell r="K2848" t="str">
            <v>INSUMO</v>
          </cell>
          <cell r="L2848">
            <v>2705</v>
          </cell>
          <cell r="M2848" t="str">
            <v>ENERGIA ELETRICA ATE 2000 KWH INDUSTRIAL, SEM DEMANDA</v>
          </cell>
          <cell r="N2848" t="str">
            <v>KW/H</v>
          </cell>
          <cell r="O2848">
            <v>1.7</v>
          </cell>
          <cell r="P2848">
            <v>0.39</v>
          </cell>
          <cell r="Q2848">
            <v>0.67</v>
          </cell>
          <cell r="AD2848" t="str">
            <v>CHOR</v>
          </cell>
          <cell r="AE2848" t="str">
            <v>CUSTOS HORÁRIOS DE MÁQUINAS E EQUIPAMENTOS</v>
          </cell>
          <cell r="AF2848">
            <v>329</v>
          </cell>
          <cell r="AG2848" t="str">
            <v>COMPOSIÇÕES AUXILIARES</v>
          </cell>
          <cell r="AH2848">
            <v>0</v>
          </cell>
          <cell r="AI2848">
            <v>0</v>
          </cell>
        </row>
        <row r="2849">
          <cell r="G2849">
            <v>84155</v>
          </cell>
          <cell r="H2849" t="str">
            <v>DESEMPENADEIRA ELETR 2 CV 4 POLOS 220/380V COMPACTADORA E DENSADORA P/ ACAB PISO CONCRETO - EXCL OPERADOR (CP)</v>
          </cell>
          <cell r="I2849" t="str">
            <v>H</v>
          </cell>
          <cell r="J2849">
            <v>2.0699999999999998</v>
          </cell>
          <cell r="K2849" t="str">
            <v>INSUMO</v>
          </cell>
          <cell r="L2849">
            <v>13888</v>
          </cell>
          <cell r="M2849" t="str">
            <v>DESEMPENADEIRA ELETRICA 2CV P/ PISO CONCRETO</v>
          </cell>
          <cell r="N2849" t="str">
            <v>UN</v>
          </cell>
          <cell r="O2849">
            <v>3.2669999999999997E-4</v>
          </cell>
          <cell r="P2849">
            <v>4262.68</v>
          </cell>
          <cell r="Q2849">
            <v>1.39</v>
          </cell>
          <cell r="AD2849" t="str">
            <v>CHOR</v>
          </cell>
          <cell r="AE2849" t="str">
            <v>CUSTOS HORÁRIOS DE MÁQUINAS E EQUIPAMENTOS</v>
          </cell>
          <cell r="AF2849">
            <v>329</v>
          </cell>
          <cell r="AG2849" t="str">
            <v>COMPOSIÇÕES AUXILIARES</v>
          </cell>
          <cell r="AH2849">
            <v>0</v>
          </cell>
          <cell r="AI2849">
            <v>0</v>
          </cell>
        </row>
        <row r="2850">
          <cell r="G2850">
            <v>84156</v>
          </cell>
          <cell r="H2850" t="str">
            <v>REGUA VIBRATORIA DUPLA GASOLINA 3/4CV A 3600RPM DE FREQUENCIA - EXCLUSIVE OPERADOR (CP)</v>
          </cell>
          <cell r="I2850" t="str">
            <v>H</v>
          </cell>
          <cell r="J2850">
            <v>6.08</v>
          </cell>
          <cell r="R2850">
            <v>0</v>
          </cell>
          <cell r="S2850">
            <v>0</v>
          </cell>
          <cell r="T2850">
            <v>4.3499999999999996</v>
          </cell>
          <cell r="U2850">
            <v>71.52</v>
          </cell>
          <cell r="V2850">
            <v>1.73</v>
          </cell>
          <cell r="W2850">
            <v>28.47</v>
          </cell>
          <cell r="X2850">
            <v>0</v>
          </cell>
          <cell r="Y2850">
            <v>0</v>
          </cell>
          <cell r="Z2850">
            <v>0</v>
          </cell>
          <cell r="AA2850">
            <v>0</v>
          </cell>
          <cell r="AB2850" t="str">
            <v>CAIXA REFERENCIAL</v>
          </cell>
          <cell r="AD2850" t="str">
            <v>CHOR</v>
          </cell>
          <cell r="AE2850" t="str">
            <v>CUSTOS HORÁRIOS DE MÁQUINAS E EQUIPAMENTOS</v>
          </cell>
          <cell r="AF2850">
            <v>329</v>
          </cell>
          <cell r="AG2850" t="str">
            <v>COMPOSIÇÕES AUXILIARES</v>
          </cell>
          <cell r="AH2850">
            <v>0</v>
          </cell>
          <cell r="AI2850">
            <v>0</v>
          </cell>
        </row>
        <row r="2851">
          <cell r="G2851">
            <v>84156</v>
          </cell>
          <cell r="H2851" t="str">
            <v>REGUA VIBRATORIA DUPLA GASOLINA 3/4CV A 3600RPM DE FREQUENCIA - EXCLUSIVE OPERADOR (CP)</v>
          </cell>
          <cell r="I2851" t="str">
            <v>H</v>
          </cell>
          <cell r="J2851">
            <v>6.08</v>
          </cell>
          <cell r="K2851" t="str">
            <v>INSUMO</v>
          </cell>
          <cell r="L2851">
            <v>4222</v>
          </cell>
          <cell r="M2851" t="str">
            <v>GASOLINA COMUM</v>
          </cell>
          <cell r="N2851" t="str">
            <v>L</v>
          </cell>
          <cell r="O2851">
            <v>1.5</v>
          </cell>
          <cell r="P2851">
            <v>2.9</v>
          </cell>
          <cell r="Q2851">
            <v>4.3499999999999996</v>
          </cell>
          <cell r="AD2851" t="str">
            <v>CHOR</v>
          </cell>
          <cell r="AE2851" t="str">
            <v>CUSTOS HORÁRIOS DE MÁQUINAS E EQUIPAMENTOS</v>
          </cell>
          <cell r="AF2851">
            <v>329</v>
          </cell>
          <cell r="AG2851" t="str">
            <v>COMPOSIÇÕES AUXILIARES</v>
          </cell>
          <cell r="AH2851">
            <v>0</v>
          </cell>
          <cell r="AI2851">
            <v>0</v>
          </cell>
        </row>
        <row r="2852">
          <cell r="G2852">
            <v>84156</v>
          </cell>
          <cell r="H2852" t="str">
            <v>REGUA VIBRATORIA DUPLA GASOLINA 3/4CV A 3600RPM DE FREQUENCIA - EXCLUSIVE OPERADOR (CP)</v>
          </cell>
          <cell r="I2852" t="str">
            <v>H</v>
          </cell>
          <cell r="J2852">
            <v>6.08</v>
          </cell>
          <cell r="K2852" t="str">
            <v>INSUMO</v>
          </cell>
          <cell r="L2852">
            <v>13897</v>
          </cell>
          <cell r="M2852" t="str">
            <v>REGUA VIBRADORA DUPLA P/ CONCRETO A GASOLINA 3,4CV A 3600 RPM</v>
          </cell>
          <cell r="N2852" t="str">
            <v>UN</v>
          </cell>
          <cell r="O2852">
            <v>3.2669999999999997E-4</v>
          </cell>
          <cell r="P2852">
            <v>5300.05</v>
          </cell>
          <cell r="Q2852">
            <v>1.73</v>
          </cell>
          <cell r="AD2852" t="str">
            <v>CHOR</v>
          </cell>
          <cell r="AE2852" t="str">
            <v>CUSTOS HORÁRIOS DE MÁQUINAS E EQUIPAMENTOS</v>
          </cell>
          <cell r="AF2852">
            <v>329</v>
          </cell>
          <cell r="AG2852" t="str">
            <v>COMPOSIÇÕES AUXILIARES</v>
          </cell>
          <cell r="AH2852">
            <v>0</v>
          </cell>
          <cell r="AI2852">
            <v>0</v>
          </cell>
        </row>
        <row r="2853">
          <cell r="G2853">
            <v>84157</v>
          </cell>
          <cell r="H2853" t="str">
            <v>DESEMPENADEIRA ELETR MOTOR 2CV 4 POLOS 220/380V COMPACTADORA E ADENSADORA PARA PISO ACABADO DE CONCRETO - EXCLUSIVE OPERADOR (CI)</v>
          </cell>
          <cell r="I2853" t="str">
            <v>H</v>
          </cell>
          <cell r="J2853">
            <v>0.97</v>
          </cell>
          <cell r="R2853">
            <v>0</v>
          </cell>
          <cell r="S2853">
            <v>0</v>
          </cell>
          <cell r="T2853">
            <v>0</v>
          </cell>
          <cell r="U2853">
            <v>0</v>
          </cell>
          <cell r="V2853">
            <v>0.96</v>
          </cell>
          <cell r="W2853">
            <v>100</v>
          </cell>
          <cell r="X2853">
            <v>0</v>
          </cell>
          <cell r="Y2853">
            <v>0</v>
          </cell>
          <cell r="Z2853">
            <v>0</v>
          </cell>
          <cell r="AA2853">
            <v>0</v>
          </cell>
          <cell r="AB2853" t="str">
            <v>CAIXA REFERENCIAL</v>
          </cell>
          <cell r="AD2853" t="str">
            <v>CHOR</v>
          </cell>
          <cell r="AE2853" t="str">
            <v>CUSTOS HORÁRIOS DE MÁQUINAS E EQUIPAMENTOS</v>
          </cell>
          <cell r="AF2853">
            <v>329</v>
          </cell>
          <cell r="AG2853" t="str">
            <v>COMPOSIÇÕES AUXILIARES</v>
          </cell>
          <cell r="AH2853">
            <v>0</v>
          </cell>
          <cell r="AI2853">
            <v>0</v>
          </cell>
        </row>
        <row r="2854">
          <cell r="G2854">
            <v>84157</v>
          </cell>
          <cell r="H2854" t="str">
            <v>DESEMPENADEIRA ELETR MOTOR 2CV 4 POLOS 220/380V COMPACTADORA E ADENSADORA PARA PISO ACABADO DE CONCRETO - EXCLUSIVE OPERADOR (CI)</v>
          </cell>
          <cell r="I2854" t="str">
            <v>H</v>
          </cell>
          <cell r="J2854">
            <v>0.97</v>
          </cell>
          <cell r="K2854" t="str">
            <v>INSUMO</v>
          </cell>
          <cell r="L2854">
            <v>13888</v>
          </cell>
          <cell r="M2854" t="str">
            <v>DESEMPENADEIRA ELETRICA 2CV P/ PISO CONCRETO</v>
          </cell>
          <cell r="N2854" t="str">
            <v>UN</v>
          </cell>
          <cell r="O2854">
            <v>2.2669999999999998E-4</v>
          </cell>
          <cell r="P2854">
            <v>4262.68</v>
          </cell>
          <cell r="Q2854">
            <v>0.96</v>
          </cell>
          <cell r="AD2854" t="str">
            <v>CHOR</v>
          </cell>
          <cell r="AE2854" t="str">
            <v>CUSTOS HORÁRIOS DE MÁQUINAS E EQUIPAMENTOS</v>
          </cell>
          <cell r="AF2854">
            <v>329</v>
          </cell>
          <cell r="AG2854" t="str">
            <v>COMPOSIÇÕES AUXILIARES</v>
          </cell>
          <cell r="AH2854">
            <v>0</v>
          </cell>
          <cell r="AI2854">
            <v>0</v>
          </cell>
        </row>
        <row r="2855">
          <cell r="G2855">
            <v>84160</v>
          </cell>
          <cell r="H2855" t="str">
            <v>REGUA VIBRADORA DUPLA GASOLINA 3/4 CV A 3600 RPM FREQUENCIA - EXCLUSIVE OPERADOR (CI)</v>
          </cell>
          <cell r="I2855" t="str">
            <v>H</v>
          </cell>
          <cell r="J2855">
            <v>1.2</v>
          </cell>
          <cell r="R2855">
            <v>0</v>
          </cell>
          <cell r="S2855">
            <v>0</v>
          </cell>
          <cell r="T2855">
            <v>0</v>
          </cell>
          <cell r="U2855">
            <v>0</v>
          </cell>
          <cell r="V2855">
            <v>1.2</v>
          </cell>
          <cell r="W2855">
            <v>100</v>
          </cell>
          <cell r="X2855">
            <v>0</v>
          </cell>
          <cell r="Y2855">
            <v>0</v>
          </cell>
          <cell r="Z2855">
            <v>0</v>
          </cell>
          <cell r="AA2855">
            <v>0</v>
          </cell>
          <cell r="AB2855" t="str">
            <v>CAIXA REFERENCIAL</v>
          </cell>
          <cell r="AD2855" t="str">
            <v>CHOR</v>
          </cell>
          <cell r="AE2855" t="str">
            <v>CUSTOS HORÁRIOS DE MÁQUINAS E EQUIPAMENTOS</v>
          </cell>
          <cell r="AF2855">
            <v>329</v>
          </cell>
          <cell r="AG2855" t="str">
            <v>COMPOSIÇÕES AUXILIARES</v>
          </cell>
          <cell r="AH2855">
            <v>0</v>
          </cell>
          <cell r="AI2855">
            <v>0</v>
          </cell>
        </row>
        <row r="2856">
          <cell r="G2856">
            <v>84160</v>
          </cell>
          <cell r="H2856" t="str">
            <v>REGUA VIBRADORA DUPLA GASOLINA 3/4 CV A 3600 RPM FREQUENCIA - EXCLUSIVE OPERADOR (CI)</v>
          </cell>
          <cell r="I2856" t="str">
            <v>H</v>
          </cell>
          <cell r="J2856">
            <v>1.2</v>
          </cell>
          <cell r="K2856" t="str">
            <v>INSUMO</v>
          </cell>
          <cell r="L2856">
            <v>13897</v>
          </cell>
          <cell r="M2856" t="str">
            <v>REGUA VIBRADORA DUPLA P/ CONCRETO A GASOLINA 3,4CV A 3600 RPM</v>
          </cell>
          <cell r="N2856" t="str">
            <v>UN</v>
          </cell>
          <cell r="O2856">
            <v>2.2669999999999998E-4</v>
          </cell>
          <cell r="P2856">
            <v>5300.05</v>
          </cell>
          <cell r="Q2856">
            <v>1.2</v>
          </cell>
          <cell r="AD2856" t="str">
            <v>CHOR</v>
          </cell>
          <cell r="AE2856" t="str">
            <v>CUSTOS HORÁRIOS DE MÁQUINAS E EQUIPAMENTOS</v>
          </cell>
          <cell r="AF2856">
            <v>329</v>
          </cell>
          <cell r="AG2856" t="str">
            <v>COMPOSIÇÕES AUXILIARES</v>
          </cell>
          <cell r="AH2856">
            <v>0</v>
          </cell>
          <cell r="AI2856">
            <v>0</v>
          </cell>
        </row>
        <row r="2857">
          <cell r="G2857">
            <v>55960</v>
          </cell>
          <cell r="H2857" t="str">
            <v>IMUNIZACAO DE MADEIRAMENTO PARA COBERTURA UTILIZANDO CUPINICIDA INCOLOR</v>
          </cell>
          <cell r="I2857" t="str">
            <v>M2</v>
          </cell>
          <cell r="J2857">
            <v>3.44</v>
          </cell>
          <cell r="R2857">
            <v>1.48</v>
          </cell>
          <cell r="S2857">
            <v>43.32</v>
          </cell>
          <cell r="T2857">
            <v>1.94</v>
          </cell>
          <cell r="U2857">
            <v>56.67</v>
          </cell>
          <cell r="V2857">
            <v>0</v>
          </cell>
          <cell r="W2857">
            <v>0</v>
          </cell>
          <cell r="X2857">
            <v>0</v>
          </cell>
          <cell r="Y2857">
            <v>0</v>
          </cell>
          <cell r="Z2857">
            <v>0</v>
          </cell>
          <cell r="AA2857">
            <v>0</v>
          </cell>
          <cell r="AB2857" t="str">
            <v>CAIXA REFERENCIAL</v>
          </cell>
          <cell r="AD2857" t="str">
            <v>COBE</v>
          </cell>
          <cell r="AE2857" t="str">
            <v>COBERTURA</v>
          </cell>
          <cell r="AF2857">
            <v>73</v>
          </cell>
          <cell r="AG2857" t="str">
            <v>MADEIRAMENTO</v>
          </cell>
          <cell r="AH2857">
            <v>0</v>
          </cell>
          <cell r="AI2857">
            <v>0</v>
          </cell>
        </row>
        <row r="2858">
          <cell r="G2858">
            <v>55960</v>
          </cell>
          <cell r="H2858" t="str">
            <v>IMUNIZACAO DE MADEIRAMENTO PARA COBERTURA UTILIZANDO CUPINICIDA INCOLOR</v>
          </cell>
          <cell r="I2858" t="str">
            <v>M2</v>
          </cell>
          <cell r="J2858">
            <v>3.44</v>
          </cell>
          <cell r="K2858" t="str">
            <v>INSUMO</v>
          </cell>
          <cell r="L2858">
            <v>6111</v>
          </cell>
          <cell r="M2858" t="str">
            <v>SERVENTE</v>
          </cell>
          <cell r="N2858" t="str">
            <v>H</v>
          </cell>
          <cell r="O2858">
            <v>0.2</v>
          </cell>
          <cell r="P2858">
            <v>7.44</v>
          </cell>
          <cell r="Q2858">
            <v>1.48</v>
          </cell>
          <cell r="AD2858" t="str">
            <v>COBE</v>
          </cell>
          <cell r="AE2858" t="str">
            <v>COBERTURA</v>
          </cell>
          <cell r="AF2858">
            <v>73</v>
          </cell>
          <cell r="AG2858" t="str">
            <v>MADEIRAMENTO</v>
          </cell>
          <cell r="AH2858">
            <v>0</v>
          </cell>
          <cell r="AI2858">
            <v>0</v>
          </cell>
        </row>
        <row r="2859">
          <cell r="G2859">
            <v>55960</v>
          </cell>
          <cell r="H2859" t="str">
            <v>IMUNIZACAO DE MADEIRAMENTO PARA COBERTURA UTILIZANDO CUPINICIDA INCOLOR</v>
          </cell>
          <cell r="I2859" t="str">
            <v>M2</v>
          </cell>
          <cell r="J2859">
            <v>3.44</v>
          </cell>
          <cell r="K2859" t="str">
            <v>INSUMO</v>
          </cell>
          <cell r="L2859">
            <v>7340</v>
          </cell>
          <cell r="M2859" t="str">
            <v>IMUNIZANTE P/MADEIRA TIPO PENTOX SUPER INCOLOR DA MONTANA OU MARCA EQUIVALENTE</v>
          </cell>
          <cell r="N2859" t="str">
            <v>L</v>
          </cell>
          <cell r="O2859">
            <v>0.1</v>
          </cell>
          <cell r="P2859">
            <v>19.48</v>
          </cell>
          <cell r="Q2859">
            <v>1.94</v>
          </cell>
          <cell r="AD2859" t="str">
            <v>COBE</v>
          </cell>
          <cell r="AE2859" t="str">
            <v>COBERTURA</v>
          </cell>
          <cell r="AF2859">
            <v>73</v>
          </cell>
          <cell r="AG2859" t="str">
            <v>MADEIRAMENTO</v>
          </cell>
          <cell r="AH2859">
            <v>0</v>
          </cell>
          <cell r="AI2859">
            <v>0</v>
          </cell>
        </row>
        <row r="2860">
          <cell r="G2860">
            <v>72085</v>
          </cell>
          <cell r="H2860" t="str">
            <v>RECOLOCACAO DE RIPAS EM MADEIRAMENTO DE TELHADO, CONSIDERANDO REAPROVEITAMENTO DE MATERIAL</v>
          </cell>
          <cell r="I2860" t="str">
            <v>M</v>
          </cell>
          <cell r="J2860">
            <v>0.98</v>
          </cell>
          <cell r="R2860">
            <v>0.97</v>
          </cell>
          <cell r="S2860">
            <v>99.3</v>
          </cell>
          <cell r="T2860">
            <v>0</v>
          </cell>
          <cell r="U2860">
            <v>0.69</v>
          </cell>
          <cell r="V2860">
            <v>0</v>
          </cell>
          <cell r="W2860">
            <v>0</v>
          </cell>
          <cell r="X2860">
            <v>0</v>
          </cell>
          <cell r="Y2860">
            <v>0</v>
          </cell>
          <cell r="Z2860">
            <v>0</v>
          </cell>
          <cell r="AA2860">
            <v>0</v>
          </cell>
          <cell r="AB2860" t="str">
            <v>CAIXA REFERENCIAL</v>
          </cell>
          <cell r="AD2860" t="str">
            <v>COBE</v>
          </cell>
          <cell r="AE2860" t="str">
            <v>COBERTURA</v>
          </cell>
          <cell r="AF2860">
            <v>73</v>
          </cell>
          <cell r="AG2860" t="str">
            <v>MADEIRAMENTO</v>
          </cell>
          <cell r="AH2860">
            <v>0</v>
          </cell>
          <cell r="AI2860">
            <v>0</v>
          </cell>
        </row>
        <row r="2861">
          <cell r="G2861">
            <v>72085</v>
          </cell>
          <cell r="H2861" t="str">
            <v>RECOLOCACAO DE RIPAS EM MADEIRAMENTO DE TELHADO, CONSIDERANDO REAPROVEITAMENTO DE MATERIAL</v>
          </cell>
          <cell r="I2861" t="str">
            <v>M</v>
          </cell>
          <cell r="J2861">
            <v>0.98</v>
          </cell>
          <cell r="K2861" t="str">
            <v>INSUMO</v>
          </cell>
          <cell r="L2861">
            <v>1213</v>
          </cell>
          <cell r="M2861" t="str">
            <v>CARPINTEIRO DE FORMAS</v>
          </cell>
          <cell r="N2861" t="str">
            <v>H</v>
          </cell>
          <cell r="O2861">
            <v>0.05</v>
          </cell>
          <cell r="P2861">
            <v>11.39</v>
          </cell>
          <cell r="Q2861">
            <v>0.56000000000000005</v>
          </cell>
          <cell r="AD2861" t="str">
            <v>COBE</v>
          </cell>
          <cell r="AE2861" t="str">
            <v>COBERTURA</v>
          </cell>
          <cell r="AF2861">
            <v>73</v>
          </cell>
          <cell r="AG2861" t="str">
            <v>MADEIRAMENTO</v>
          </cell>
          <cell r="AH2861">
            <v>0</v>
          </cell>
          <cell r="AI2861">
            <v>0</v>
          </cell>
        </row>
        <row r="2862">
          <cell r="G2862">
            <v>72085</v>
          </cell>
          <cell r="H2862" t="str">
            <v>RECOLOCACAO DE RIPAS EM MADEIRAMENTO DE TELHADO, CONSIDERANDO REAPROVEITAMENTO DE MATERIAL</v>
          </cell>
          <cell r="I2862" t="str">
            <v>M</v>
          </cell>
          <cell r="J2862">
            <v>0.98</v>
          </cell>
          <cell r="K2862" t="str">
            <v>INSUMO</v>
          </cell>
          <cell r="L2862">
            <v>5061</v>
          </cell>
          <cell r="M2862" t="str">
            <v>PREGO POLIDO COM CABECA 18 X 27</v>
          </cell>
          <cell r="N2862" t="str">
            <v>KG</v>
          </cell>
          <cell r="O2862">
            <v>1E-3</v>
          </cell>
          <cell r="P2862">
            <v>6.8</v>
          </cell>
          <cell r="Q2862">
            <v>0</v>
          </cell>
          <cell r="AD2862" t="str">
            <v>COBE</v>
          </cell>
          <cell r="AE2862" t="str">
            <v>COBERTURA</v>
          </cell>
          <cell r="AF2862">
            <v>73</v>
          </cell>
          <cell r="AG2862" t="str">
            <v>MADEIRAMENTO</v>
          </cell>
          <cell r="AH2862">
            <v>0</v>
          </cell>
          <cell r="AI2862">
            <v>0</v>
          </cell>
        </row>
        <row r="2863">
          <cell r="G2863">
            <v>72085</v>
          </cell>
          <cell r="H2863" t="str">
            <v>RECOLOCACAO DE RIPAS EM MADEIRAMENTO DE TELHADO, CONSIDERANDO REAPROVEITAMENTO DE MATERIAL</v>
          </cell>
          <cell r="I2863" t="str">
            <v>M</v>
          </cell>
          <cell r="J2863">
            <v>0.98</v>
          </cell>
          <cell r="K2863" t="str">
            <v>INSUMO</v>
          </cell>
          <cell r="L2863">
            <v>6117</v>
          </cell>
          <cell r="M2863" t="str">
            <v>AJUDANTE DE CARPINTEIRO</v>
          </cell>
          <cell r="N2863" t="str">
            <v>H</v>
          </cell>
          <cell r="O2863">
            <v>0.05</v>
          </cell>
          <cell r="P2863">
            <v>8.06</v>
          </cell>
          <cell r="Q2863">
            <v>0.4</v>
          </cell>
          <cell r="AD2863" t="str">
            <v>COBE</v>
          </cell>
          <cell r="AE2863" t="str">
            <v>COBERTURA</v>
          </cell>
          <cell r="AF2863">
            <v>73</v>
          </cell>
          <cell r="AG2863" t="str">
            <v>MADEIRAMENTO</v>
          </cell>
          <cell r="AH2863">
            <v>0</v>
          </cell>
          <cell r="AI2863">
            <v>0</v>
          </cell>
        </row>
        <row r="2864">
          <cell r="G2864">
            <v>72086</v>
          </cell>
          <cell r="H2864" t="str">
            <v>RECOLOCACAO DE MADEIRAMENTO DO TELHADO - CAIBROS, CONSIDERANDO REAPROVEITAMENTO DE MATERIAL</v>
          </cell>
          <cell r="I2864" t="str">
            <v>M</v>
          </cell>
          <cell r="J2864">
            <v>2.99</v>
          </cell>
          <cell r="R2864">
            <v>2.91</v>
          </cell>
          <cell r="S2864">
            <v>97.72</v>
          </cell>
          <cell r="T2864">
            <v>0.06</v>
          </cell>
          <cell r="U2864">
            <v>2.27</v>
          </cell>
          <cell r="V2864">
            <v>0</v>
          </cell>
          <cell r="W2864">
            <v>0</v>
          </cell>
          <cell r="X2864">
            <v>0</v>
          </cell>
          <cell r="Y2864">
            <v>0</v>
          </cell>
          <cell r="Z2864">
            <v>0</v>
          </cell>
          <cell r="AA2864">
            <v>0</v>
          </cell>
          <cell r="AB2864" t="str">
            <v>CAIXA REFERENCIAL</v>
          </cell>
          <cell r="AD2864" t="str">
            <v>COBE</v>
          </cell>
          <cell r="AE2864" t="str">
            <v>COBERTURA</v>
          </cell>
          <cell r="AF2864">
            <v>73</v>
          </cell>
          <cell r="AG2864" t="str">
            <v>MADEIRAMENTO</v>
          </cell>
          <cell r="AH2864">
            <v>0</v>
          </cell>
          <cell r="AI2864">
            <v>0</v>
          </cell>
        </row>
        <row r="2865">
          <cell r="G2865">
            <v>72086</v>
          </cell>
          <cell r="H2865" t="str">
            <v>RECOLOCACAO DE MADEIRAMENTO DO TELHADO - CAIBROS, CONSIDERANDO REAPROVEITAMENTO DE MATERIAL</v>
          </cell>
          <cell r="I2865" t="str">
            <v>M</v>
          </cell>
          <cell r="J2865">
            <v>2.99</v>
          </cell>
          <cell r="K2865" t="str">
            <v>INSUMO</v>
          </cell>
          <cell r="L2865">
            <v>1213</v>
          </cell>
          <cell r="M2865" t="str">
            <v>CARPINTEIRO DE FORMAS</v>
          </cell>
          <cell r="N2865" t="str">
            <v>H</v>
          </cell>
          <cell r="O2865">
            <v>0.15</v>
          </cell>
          <cell r="P2865">
            <v>11.39</v>
          </cell>
          <cell r="Q2865">
            <v>1.7000000000000002</v>
          </cell>
          <cell r="AD2865" t="str">
            <v>COBE</v>
          </cell>
          <cell r="AE2865" t="str">
            <v>COBERTURA</v>
          </cell>
          <cell r="AF2865">
            <v>73</v>
          </cell>
          <cell r="AG2865" t="str">
            <v>MADEIRAMENTO</v>
          </cell>
          <cell r="AH2865">
            <v>0</v>
          </cell>
          <cell r="AI2865">
            <v>0</v>
          </cell>
        </row>
        <row r="2866">
          <cell r="G2866">
            <v>72086</v>
          </cell>
          <cell r="H2866" t="str">
            <v>RECOLOCACAO DE MADEIRAMENTO DO TELHADO - CAIBROS, CONSIDERANDO REAPROVEITAMENTO DE MATERIAL</v>
          </cell>
          <cell r="I2866" t="str">
            <v>M</v>
          </cell>
          <cell r="J2866">
            <v>2.99</v>
          </cell>
          <cell r="K2866" t="str">
            <v>INSUMO</v>
          </cell>
          <cell r="L2866">
            <v>5061</v>
          </cell>
          <cell r="M2866" t="str">
            <v>PREGO POLIDO COM CABECA 18 X 27</v>
          </cell>
          <cell r="N2866" t="str">
            <v>KG</v>
          </cell>
          <cell r="O2866">
            <v>0.01</v>
          </cell>
          <cell r="P2866">
            <v>6.8</v>
          </cell>
          <cell r="Q2866">
            <v>0.06</v>
          </cell>
          <cell r="AD2866" t="str">
            <v>COBE</v>
          </cell>
          <cell r="AE2866" t="str">
            <v>COBERTURA</v>
          </cell>
          <cell r="AF2866">
            <v>73</v>
          </cell>
          <cell r="AG2866" t="str">
            <v>MADEIRAMENTO</v>
          </cell>
          <cell r="AH2866">
            <v>0</v>
          </cell>
          <cell r="AI2866">
            <v>0</v>
          </cell>
        </row>
        <row r="2867">
          <cell r="G2867">
            <v>72086</v>
          </cell>
          <cell r="H2867" t="str">
            <v>RECOLOCACAO DE MADEIRAMENTO DO TELHADO - CAIBROS, CONSIDERANDO REAPROVEITAMENTO DE MATERIAL</v>
          </cell>
          <cell r="I2867" t="str">
            <v>M</v>
          </cell>
          <cell r="J2867">
            <v>2.99</v>
          </cell>
          <cell r="K2867" t="str">
            <v>INSUMO</v>
          </cell>
          <cell r="L2867">
            <v>6117</v>
          </cell>
          <cell r="M2867" t="str">
            <v>AJUDANTE DE CARPINTEIRO</v>
          </cell>
          <cell r="N2867" t="str">
            <v>H</v>
          </cell>
          <cell r="O2867">
            <v>0.15</v>
          </cell>
          <cell r="P2867">
            <v>8.06</v>
          </cell>
          <cell r="Q2867">
            <v>1.21</v>
          </cell>
          <cell r="AD2867" t="str">
            <v>COBE</v>
          </cell>
          <cell r="AE2867" t="str">
            <v>COBERTURA</v>
          </cell>
          <cell r="AF2867">
            <v>73</v>
          </cell>
          <cell r="AG2867" t="str">
            <v>MADEIRAMENTO</v>
          </cell>
          <cell r="AH2867">
            <v>0</v>
          </cell>
          <cell r="AI2867">
            <v>0</v>
          </cell>
        </row>
        <row r="2868">
          <cell r="G2868">
            <v>72087</v>
          </cell>
          <cell r="H2868" t="str">
            <v>RECOLOCACAO DE MADEIRAMENTO DE TELHADO, CONSIDERANDO REAPROVEITAMENTO DE MATERIAL</v>
          </cell>
          <cell r="I2868" t="str">
            <v>M</v>
          </cell>
          <cell r="J2868">
            <v>7.95</v>
          </cell>
          <cell r="R2868">
            <v>7.78</v>
          </cell>
          <cell r="S2868">
            <v>97.86</v>
          </cell>
          <cell r="T2868">
            <v>0.17</v>
          </cell>
          <cell r="U2868">
            <v>2.13</v>
          </cell>
          <cell r="V2868">
            <v>0</v>
          </cell>
          <cell r="W2868">
            <v>0</v>
          </cell>
          <cell r="X2868">
            <v>0</v>
          </cell>
          <cell r="Y2868">
            <v>0</v>
          </cell>
          <cell r="Z2868">
            <v>0</v>
          </cell>
          <cell r="AA2868">
            <v>0</v>
          </cell>
          <cell r="AB2868" t="str">
            <v>CAIXA REFERENCIAL</v>
          </cell>
          <cell r="AD2868" t="str">
            <v>COBE</v>
          </cell>
          <cell r="AE2868" t="str">
            <v>COBERTURA</v>
          </cell>
          <cell r="AF2868">
            <v>73</v>
          </cell>
          <cell r="AG2868" t="str">
            <v>MADEIRAMENTO</v>
          </cell>
          <cell r="AH2868">
            <v>0</v>
          </cell>
          <cell r="AI2868">
            <v>0</v>
          </cell>
        </row>
        <row r="2869">
          <cell r="G2869">
            <v>72087</v>
          </cell>
          <cell r="H2869" t="str">
            <v>RECOLOCACAO DE MADEIRAMENTO DE TELHADO, CONSIDERANDO REAPROVEITAMENTO DE MATERIAL</v>
          </cell>
          <cell r="I2869" t="str">
            <v>M</v>
          </cell>
          <cell r="J2869">
            <v>7.95</v>
          </cell>
          <cell r="K2869" t="str">
            <v>INSUMO</v>
          </cell>
          <cell r="L2869">
            <v>1213</v>
          </cell>
          <cell r="M2869" t="str">
            <v>CARPINTEIRO DE FORMAS</v>
          </cell>
          <cell r="N2869" t="str">
            <v>H</v>
          </cell>
          <cell r="O2869">
            <v>0.4</v>
          </cell>
          <cell r="P2869">
            <v>11.39</v>
          </cell>
          <cell r="Q2869">
            <v>4.55</v>
          </cell>
          <cell r="AD2869" t="str">
            <v>COBE</v>
          </cell>
          <cell r="AE2869" t="str">
            <v>COBERTURA</v>
          </cell>
          <cell r="AF2869">
            <v>73</v>
          </cell>
          <cell r="AG2869" t="str">
            <v>MADEIRAMENTO</v>
          </cell>
          <cell r="AH2869">
            <v>0</v>
          </cell>
          <cell r="AI2869">
            <v>0</v>
          </cell>
        </row>
        <row r="2870">
          <cell r="G2870">
            <v>72087</v>
          </cell>
          <cell r="H2870" t="str">
            <v>RECOLOCACAO DE MADEIRAMENTO DE TELHADO, CONSIDERANDO REAPROVEITAMENTO DE MATERIAL</v>
          </cell>
          <cell r="I2870" t="str">
            <v>M</v>
          </cell>
          <cell r="J2870">
            <v>7.95</v>
          </cell>
          <cell r="K2870" t="str">
            <v>INSUMO</v>
          </cell>
          <cell r="L2870">
            <v>5061</v>
          </cell>
          <cell r="M2870" t="str">
            <v>PREGO POLIDO COM CABECA 18 X 27</v>
          </cell>
          <cell r="N2870" t="str">
            <v>KG</v>
          </cell>
          <cell r="O2870">
            <v>2.4999999999999998E-2</v>
          </cell>
          <cell r="P2870">
            <v>6.8</v>
          </cell>
          <cell r="Q2870">
            <v>0.17</v>
          </cell>
          <cell r="AD2870" t="str">
            <v>COBE</v>
          </cell>
          <cell r="AE2870" t="str">
            <v>COBERTURA</v>
          </cell>
          <cell r="AF2870">
            <v>73</v>
          </cell>
          <cell r="AG2870" t="str">
            <v>MADEIRAMENTO</v>
          </cell>
          <cell r="AH2870">
            <v>0</v>
          </cell>
          <cell r="AI2870">
            <v>0</v>
          </cell>
        </row>
        <row r="2871">
          <cell r="G2871">
            <v>72087</v>
          </cell>
          <cell r="H2871" t="str">
            <v>RECOLOCACAO DE MADEIRAMENTO DE TELHADO, CONSIDERANDO REAPROVEITAMENTO DE MATERIAL</v>
          </cell>
          <cell r="I2871" t="str">
            <v>M</v>
          </cell>
          <cell r="J2871">
            <v>7.95</v>
          </cell>
          <cell r="K2871" t="str">
            <v>INSUMO</v>
          </cell>
          <cell r="L2871">
            <v>6117</v>
          </cell>
          <cell r="M2871" t="str">
            <v>AJUDANTE DE CARPINTEIRO</v>
          </cell>
          <cell r="N2871" t="str">
            <v>H</v>
          </cell>
          <cell r="O2871">
            <v>0.4</v>
          </cell>
          <cell r="P2871">
            <v>8.06</v>
          </cell>
          <cell r="Q2871">
            <v>3.22</v>
          </cell>
          <cell r="AD2871" t="str">
            <v>COBE</v>
          </cell>
          <cell r="AE2871" t="str">
            <v>COBERTURA</v>
          </cell>
          <cell r="AF2871">
            <v>73</v>
          </cell>
          <cell r="AG2871" t="str">
            <v>MADEIRAMENTO</v>
          </cell>
          <cell r="AH2871">
            <v>0</v>
          </cell>
          <cell r="AI2871">
            <v>0</v>
          </cell>
        </row>
        <row r="2872">
          <cell r="G2872">
            <v>72088</v>
          </cell>
          <cell r="H2872" t="str">
            <v>RECOLOCACAO DE FERRAGENS EM MADEIRAMENTO DE TELHADO, CONSIDERANDO REAPROVEITAMENTO DE MATERIAL</v>
          </cell>
          <cell r="I2872" t="str">
            <v>UN</v>
          </cell>
          <cell r="J2872">
            <v>5.84</v>
          </cell>
          <cell r="R2872">
            <v>5.83</v>
          </cell>
          <cell r="S2872">
            <v>100</v>
          </cell>
          <cell r="T2872">
            <v>0</v>
          </cell>
          <cell r="U2872">
            <v>0</v>
          </cell>
          <cell r="V2872">
            <v>0</v>
          </cell>
          <cell r="W2872">
            <v>0</v>
          </cell>
          <cell r="X2872">
            <v>0</v>
          </cell>
          <cell r="Y2872">
            <v>0</v>
          </cell>
          <cell r="Z2872">
            <v>0</v>
          </cell>
          <cell r="AA2872">
            <v>0</v>
          </cell>
          <cell r="AB2872" t="str">
            <v>CAIXA REFERENCIAL</v>
          </cell>
          <cell r="AD2872" t="str">
            <v>COBE</v>
          </cell>
          <cell r="AE2872" t="str">
            <v>COBERTURA</v>
          </cell>
          <cell r="AF2872">
            <v>73</v>
          </cell>
          <cell r="AG2872" t="str">
            <v>MADEIRAMENTO</v>
          </cell>
          <cell r="AH2872">
            <v>0</v>
          </cell>
          <cell r="AI2872">
            <v>0</v>
          </cell>
        </row>
        <row r="2873">
          <cell r="G2873">
            <v>72088</v>
          </cell>
          <cell r="H2873" t="str">
            <v>RECOLOCACAO DE FERRAGENS EM MADEIRAMENTO DE TELHADO, CONSIDERANDO REAPROVEITAMENTO DE MATERIAL</v>
          </cell>
          <cell r="I2873" t="str">
            <v>UN</v>
          </cell>
          <cell r="J2873">
            <v>5.84</v>
          </cell>
          <cell r="K2873" t="str">
            <v>INSUMO</v>
          </cell>
          <cell r="L2873">
            <v>1213</v>
          </cell>
          <cell r="M2873" t="str">
            <v>CARPINTEIRO DE FORMAS</v>
          </cell>
          <cell r="N2873" t="str">
            <v>H</v>
          </cell>
          <cell r="O2873">
            <v>0.3</v>
          </cell>
          <cell r="P2873">
            <v>11.39</v>
          </cell>
          <cell r="Q2873">
            <v>3.41</v>
          </cell>
          <cell r="AD2873" t="str">
            <v>COBE</v>
          </cell>
          <cell r="AE2873" t="str">
            <v>COBERTURA</v>
          </cell>
          <cell r="AF2873">
            <v>73</v>
          </cell>
          <cell r="AG2873" t="str">
            <v>MADEIRAMENTO</v>
          </cell>
          <cell r="AH2873">
            <v>0</v>
          </cell>
          <cell r="AI2873">
            <v>0</v>
          </cell>
        </row>
        <row r="2874">
          <cell r="G2874">
            <v>72088</v>
          </cell>
          <cell r="H2874" t="str">
            <v>RECOLOCACAO DE FERRAGENS EM MADEIRAMENTO DE TELHADO, CONSIDERANDO REAPROVEITAMENTO DE MATERIAL</v>
          </cell>
          <cell r="I2874" t="str">
            <v>UN</v>
          </cell>
          <cell r="J2874">
            <v>5.84</v>
          </cell>
          <cell r="K2874" t="str">
            <v>INSUMO</v>
          </cell>
          <cell r="L2874">
            <v>6117</v>
          </cell>
          <cell r="M2874" t="str">
            <v>AJUDANTE DE CARPINTEIRO</v>
          </cell>
          <cell r="N2874" t="str">
            <v>H</v>
          </cell>
          <cell r="O2874">
            <v>0.3</v>
          </cell>
          <cell r="P2874">
            <v>8.06</v>
          </cell>
          <cell r="Q2874">
            <v>2.42</v>
          </cell>
          <cell r="AD2874" t="str">
            <v>COBE</v>
          </cell>
          <cell r="AE2874" t="str">
            <v>COBERTURA</v>
          </cell>
          <cell r="AF2874">
            <v>73</v>
          </cell>
          <cell r="AG2874" t="str">
            <v>MADEIRAMENTO</v>
          </cell>
          <cell r="AH2874">
            <v>0</v>
          </cell>
          <cell r="AI2874">
            <v>0</v>
          </cell>
        </row>
        <row r="2875">
          <cell r="G2875" t="str">
            <v>73931/1</v>
          </cell>
          <cell r="H2875" t="str">
            <v>ESTRUTURA EM MADEIRA APARELHADA, PARA TELHA ONDULADA DE FIBROCIMENTO, ALUMINIO OU PLASTICA, APOIADA EM LAJE OU PAREDE</v>
          </cell>
          <cell r="I2875" t="str">
            <v>M2</v>
          </cell>
          <cell r="J2875">
            <v>32.450000000000003</v>
          </cell>
          <cell r="R2875">
            <v>11.1</v>
          </cell>
          <cell r="S2875">
            <v>34.229999999999997</v>
          </cell>
          <cell r="T2875">
            <v>21.34</v>
          </cell>
          <cell r="U2875">
            <v>65.760000000000005</v>
          </cell>
          <cell r="V2875">
            <v>0</v>
          </cell>
          <cell r="W2875">
            <v>0</v>
          </cell>
          <cell r="X2875">
            <v>0</v>
          </cell>
          <cell r="Y2875">
            <v>0</v>
          </cell>
          <cell r="Z2875">
            <v>0</v>
          </cell>
          <cell r="AA2875">
            <v>0</v>
          </cell>
          <cell r="AB2875" t="str">
            <v>CAIXA REFERENCIAL</v>
          </cell>
          <cell r="AD2875" t="str">
            <v>COBE</v>
          </cell>
          <cell r="AE2875" t="str">
            <v>COBERTURA</v>
          </cell>
          <cell r="AF2875">
            <v>73</v>
          </cell>
          <cell r="AG2875" t="str">
            <v>MADEIRAMENTO</v>
          </cell>
          <cell r="AH2875">
            <v>73931</v>
          </cell>
          <cell r="AI2875" t="str">
            <v>ESTRUTURA MADEIRA ANCOR LAJE/PAREDE P/TELHA ESTRUTURAL FIBROCIMENTO</v>
          </cell>
        </row>
        <row r="2876">
          <cell r="G2876" t="str">
            <v>73931/1</v>
          </cell>
          <cell r="H2876" t="str">
            <v>ESTRUTURA EM MADEIRA APARELHADA, PARA TELHA ONDULADA DE FIBROCIMENTO, ALUMINIO OU PLASTICA, APOIADA EM LAJE OU PAREDE</v>
          </cell>
          <cell r="I2876" t="str">
            <v>M2</v>
          </cell>
          <cell r="J2876">
            <v>32.450000000000003</v>
          </cell>
          <cell r="K2876" t="str">
            <v>INSUMO</v>
          </cell>
          <cell r="L2876">
            <v>1213</v>
          </cell>
          <cell r="M2876" t="str">
            <v>CARPINTEIRO DE FORMAS</v>
          </cell>
          <cell r="N2876" t="str">
            <v>H</v>
          </cell>
          <cell r="O2876">
            <v>0.54999999999999993</v>
          </cell>
          <cell r="P2876">
            <v>11.39</v>
          </cell>
          <cell r="Q2876">
            <v>6.26</v>
          </cell>
          <cell r="AD2876" t="str">
            <v>COBE</v>
          </cell>
          <cell r="AE2876" t="str">
            <v>COBERTURA</v>
          </cell>
          <cell r="AF2876">
            <v>73</v>
          </cell>
          <cell r="AG2876" t="str">
            <v>MADEIRAMENTO</v>
          </cell>
          <cell r="AH2876">
            <v>73931</v>
          </cell>
          <cell r="AI2876" t="str">
            <v>ESTRUTURA MADEIRA ANCOR LAJE/PAREDE P/TELHA ESTRUTURAL FIBROCIMENTO</v>
          </cell>
        </row>
        <row r="2877">
          <cell r="G2877" t="str">
            <v>73931/1</v>
          </cell>
          <cell r="H2877" t="str">
            <v>ESTRUTURA EM MADEIRA APARELHADA, PARA TELHA ONDULADA DE FIBROCIMENTO, ALUMINIO OU PLASTICA, APOIADA EM LAJE OU PAREDE</v>
          </cell>
          <cell r="I2877" t="str">
            <v>M2</v>
          </cell>
          <cell r="J2877">
            <v>32.450000000000003</v>
          </cell>
          <cell r="K2877" t="str">
            <v>INSUMO</v>
          </cell>
          <cell r="L2877">
            <v>3989</v>
          </cell>
          <cell r="M2877" t="str">
            <v>MADEIRA LEI SERRADA APARELHADA</v>
          </cell>
          <cell r="N2877" t="str">
            <v>M3</v>
          </cell>
          <cell r="O2877">
            <v>9.4999999999999998E-3</v>
          </cell>
          <cell r="P2877">
            <v>2200</v>
          </cell>
          <cell r="Q2877">
            <v>20.9</v>
          </cell>
          <cell r="AD2877" t="str">
            <v>COBE</v>
          </cell>
          <cell r="AE2877" t="str">
            <v>COBERTURA</v>
          </cell>
          <cell r="AF2877">
            <v>73</v>
          </cell>
          <cell r="AG2877" t="str">
            <v>MADEIRAMENTO</v>
          </cell>
          <cell r="AH2877">
            <v>73931</v>
          </cell>
          <cell r="AI2877" t="str">
            <v>ESTRUTURA MADEIRA ANCOR LAJE/PAREDE P/TELHA ESTRUTURAL FIBROCIMENTO</v>
          </cell>
        </row>
        <row r="2878">
          <cell r="G2878" t="str">
            <v>73931/1</v>
          </cell>
          <cell r="H2878" t="str">
            <v>ESTRUTURA EM MADEIRA APARELHADA, PARA TELHA ONDULADA DE FIBROCIMENTO, ALUMINIO OU PLASTICA, APOIADA EM LAJE OU PAREDE</v>
          </cell>
          <cell r="I2878" t="str">
            <v>M2</v>
          </cell>
          <cell r="J2878">
            <v>32.450000000000003</v>
          </cell>
          <cell r="K2878" t="str">
            <v>INSUMO</v>
          </cell>
          <cell r="L2878">
            <v>5061</v>
          </cell>
          <cell r="M2878" t="str">
            <v>PREGO POLIDO COM CABECA 18 X 27</v>
          </cell>
          <cell r="N2878" t="str">
            <v>KG</v>
          </cell>
          <cell r="O2878">
            <v>6.5000000000000002E-2</v>
          </cell>
          <cell r="P2878">
            <v>6.8</v>
          </cell>
          <cell r="Q2878">
            <v>0.44</v>
          </cell>
          <cell r="AD2878" t="str">
            <v>COBE</v>
          </cell>
          <cell r="AE2878" t="str">
            <v>COBERTURA</v>
          </cell>
          <cell r="AF2878">
            <v>73</v>
          </cell>
          <cell r="AG2878" t="str">
            <v>MADEIRAMENTO</v>
          </cell>
          <cell r="AH2878">
            <v>73931</v>
          </cell>
          <cell r="AI2878" t="str">
            <v>ESTRUTURA MADEIRA ANCOR LAJE/PAREDE P/TELHA ESTRUTURAL FIBROCIMENTO</v>
          </cell>
        </row>
        <row r="2879">
          <cell r="G2879" t="str">
            <v>73931/1</v>
          </cell>
          <cell r="H2879" t="str">
            <v>ESTRUTURA EM MADEIRA APARELHADA, PARA TELHA ONDULADA DE FIBROCIMENTO, ALUMINIO OU PLASTICA, APOIADA EM LAJE OU PAREDE</v>
          </cell>
          <cell r="I2879" t="str">
            <v>M2</v>
          </cell>
          <cell r="J2879">
            <v>32.450000000000003</v>
          </cell>
          <cell r="K2879" t="str">
            <v>INSUMO</v>
          </cell>
          <cell r="L2879">
            <v>6117</v>
          </cell>
          <cell r="M2879" t="str">
            <v>AJUDANTE DE CARPINTEIRO</v>
          </cell>
          <cell r="N2879" t="str">
            <v>H</v>
          </cell>
          <cell r="O2879">
            <v>0.6</v>
          </cell>
          <cell r="P2879">
            <v>8.06</v>
          </cell>
          <cell r="Q2879">
            <v>4.84</v>
          </cell>
          <cell r="AD2879" t="str">
            <v>COBE</v>
          </cell>
          <cell r="AE2879" t="str">
            <v>COBERTURA</v>
          </cell>
          <cell r="AF2879">
            <v>73</v>
          </cell>
          <cell r="AG2879" t="str">
            <v>MADEIRAMENTO</v>
          </cell>
          <cell r="AH2879">
            <v>73931</v>
          </cell>
          <cell r="AI2879" t="str">
            <v>ESTRUTURA MADEIRA ANCOR LAJE/PAREDE P/TELHA ESTRUTURAL FIBROCIMENTO</v>
          </cell>
        </row>
        <row r="2880">
          <cell r="G2880" t="str">
            <v>73931/2</v>
          </cell>
          <cell r="H2880" t="str">
            <v>ESTRUTURA EM MADEIRA APARELHADA, PARA TELHA ESTRUTURAL DE FIBROCIMENTO ANCORADA EM LAJE OU PAREDE</v>
          </cell>
          <cell r="I2880" t="str">
            <v>M2</v>
          </cell>
          <cell r="J2880">
            <v>23.99</v>
          </cell>
          <cell r="R2880">
            <v>5.23</v>
          </cell>
          <cell r="S2880">
            <v>21.8</v>
          </cell>
          <cell r="T2880">
            <v>18.75</v>
          </cell>
          <cell r="U2880">
            <v>78.19</v>
          </cell>
          <cell r="V2880">
            <v>0</v>
          </cell>
          <cell r="W2880">
            <v>0</v>
          </cell>
          <cell r="X2880">
            <v>0</v>
          </cell>
          <cell r="Y2880">
            <v>0</v>
          </cell>
          <cell r="Z2880">
            <v>0</v>
          </cell>
          <cell r="AA2880">
            <v>0</v>
          </cell>
          <cell r="AB2880" t="str">
            <v>CAIXA REFERENCIAL</v>
          </cell>
          <cell r="AD2880" t="str">
            <v>COBE</v>
          </cell>
          <cell r="AE2880" t="str">
            <v>COBERTURA</v>
          </cell>
          <cell r="AF2880">
            <v>73</v>
          </cell>
          <cell r="AG2880" t="str">
            <v>MADEIRAMENTO</v>
          </cell>
          <cell r="AH2880">
            <v>73931</v>
          </cell>
          <cell r="AI2880" t="str">
            <v>ESTRUTURA MADEIRA ANCOR LAJE/PAREDE P/TELHA ESTRUTURAL FIBROCIMENTO</v>
          </cell>
        </row>
        <row r="2881">
          <cell r="G2881" t="str">
            <v>73931/2</v>
          </cell>
          <cell r="H2881" t="str">
            <v>ESTRUTURA EM MADEIRA APARELHADA, PARA TELHA ESTRUTURAL DE FIBROCIMENTO ANCORADA EM LAJE OU PAREDE</v>
          </cell>
          <cell r="I2881" t="str">
            <v>M2</v>
          </cell>
          <cell r="J2881">
            <v>23.99</v>
          </cell>
          <cell r="K2881" t="str">
            <v>INSUMO</v>
          </cell>
          <cell r="L2881">
            <v>1213</v>
          </cell>
          <cell r="M2881" t="str">
            <v>CARPINTEIRO DE FORMAS</v>
          </cell>
          <cell r="N2881" t="str">
            <v>H</v>
          </cell>
          <cell r="O2881">
            <v>0.19</v>
          </cell>
          <cell r="P2881">
            <v>11.39</v>
          </cell>
          <cell r="Q2881">
            <v>2.16</v>
          </cell>
          <cell r="AD2881" t="str">
            <v>COBE</v>
          </cell>
          <cell r="AE2881" t="str">
            <v>COBERTURA</v>
          </cell>
          <cell r="AF2881">
            <v>73</v>
          </cell>
          <cell r="AG2881" t="str">
            <v>MADEIRAMENTO</v>
          </cell>
          <cell r="AH2881">
            <v>73931</v>
          </cell>
          <cell r="AI2881" t="str">
            <v>ESTRUTURA MADEIRA ANCOR LAJE/PAREDE P/TELHA ESTRUTURAL FIBROCIMENTO</v>
          </cell>
        </row>
        <row r="2882">
          <cell r="G2882" t="str">
            <v>73931/2</v>
          </cell>
          <cell r="H2882" t="str">
            <v>ESTRUTURA EM MADEIRA APARELHADA, PARA TELHA ESTRUTURAL DE FIBROCIMENTO ANCORADA EM LAJE OU PAREDE</v>
          </cell>
          <cell r="I2882" t="str">
            <v>M2</v>
          </cell>
          <cell r="J2882">
            <v>23.99</v>
          </cell>
          <cell r="K2882" t="str">
            <v>INSUMO</v>
          </cell>
          <cell r="L2882">
            <v>3989</v>
          </cell>
          <cell r="M2882" t="str">
            <v>MADEIRA LEI SERRADA APARELHADA</v>
          </cell>
          <cell r="N2882" t="str">
            <v>M3</v>
          </cell>
          <cell r="O2882">
            <v>8.4999999999999989E-3</v>
          </cell>
          <cell r="P2882">
            <v>2200</v>
          </cell>
          <cell r="Q2882">
            <v>18.7</v>
          </cell>
          <cell r="AD2882" t="str">
            <v>COBE</v>
          </cell>
          <cell r="AE2882" t="str">
            <v>COBERTURA</v>
          </cell>
          <cell r="AF2882">
            <v>73</v>
          </cell>
          <cell r="AG2882" t="str">
            <v>MADEIRAMENTO</v>
          </cell>
          <cell r="AH2882">
            <v>73931</v>
          </cell>
          <cell r="AI2882" t="str">
            <v>ESTRUTURA MADEIRA ANCOR LAJE/PAREDE P/TELHA ESTRUTURAL FIBROCIMENTO</v>
          </cell>
        </row>
        <row r="2883">
          <cell r="G2883" t="str">
            <v>73931/2</v>
          </cell>
          <cell r="H2883" t="str">
            <v>ESTRUTURA EM MADEIRA APARELHADA, PARA TELHA ESTRUTURAL DE FIBROCIMENTO ANCORADA EM LAJE OU PAREDE</v>
          </cell>
          <cell r="I2883" t="str">
            <v>M2</v>
          </cell>
          <cell r="J2883">
            <v>23.99</v>
          </cell>
          <cell r="K2883" t="str">
            <v>INSUMO</v>
          </cell>
          <cell r="L2883">
            <v>5061</v>
          </cell>
          <cell r="M2883" t="str">
            <v>PREGO POLIDO COM CABECA 18 X 27</v>
          </cell>
          <cell r="N2883" t="str">
            <v>KG</v>
          </cell>
          <cell r="O2883">
            <v>8.0000000000000002E-3</v>
          </cell>
          <cell r="P2883">
            <v>6.8</v>
          </cell>
          <cell r="Q2883">
            <v>0.05</v>
          </cell>
          <cell r="AD2883" t="str">
            <v>COBE</v>
          </cell>
          <cell r="AE2883" t="str">
            <v>COBERTURA</v>
          </cell>
          <cell r="AF2883">
            <v>73</v>
          </cell>
          <cell r="AG2883" t="str">
            <v>MADEIRAMENTO</v>
          </cell>
          <cell r="AH2883">
            <v>73931</v>
          </cell>
          <cell r="AI2883" t="str">
            <v>ESTRUTURA MADEIRA ANCOR LAJE/PAREDE P/TELHA ESTRUTURAL FIBROCIMENTO</v>
          </cell>
        </row>
        <row r="2884">
          <cell r="G2884" t="str">
            <v>73931/2</v>
          </cell>
          <cell r="H2884" t="str">
            <v>ESTRUTURA EM MADEIRA APARELHADA, PARA TELHA ESTRUTURAL DE FIBROCIMENTO ANCORADA EM LAJE OU PAREDE</v>
          </cell>
          <cell r="I2884" t="str">
            <v>M2</v>
          </cell>
          <cell r="J2884">
            <v>23.99</v>
          </cell>
          <cell r="K2884" t="str">
            <v>INSUMO</v>
          </cell>
          <cell r="L2884">
            <v>6117</v>
          </cell>
          <cell r="M2884" t="str">
            <v>AJUDANTE DE CARPINTEIRO</v>
          </cell>
          <cell r="N2884" t="str">
            <v>H</v>
          </cell>
          <cell r="O2884">
            <v>0.38</v>
          </cell>
          <cell r="P2884">
            <v>8.06</v>
          </cell>
          <cell r="Q2884">
            <v>3.06</v>
          </cell>
          <cell r="AD2884" t="str">
            <v>COBE</v>
          </cell>
          <cell r="AE2884" t="str">
            <v>COBERTURA</v>
          </cell>
          <cell r="AF2884">
            <v>73</v>
          </cell>
          <cell r="AG2884" t="str">
            <v>MADEIRAMENTO</v>
          </cell>
          <cell r="AH2884">
            <v>73931</v>
          </cell>
          <cell r="AI2884" t="str">
            <v>ESTRUTURA MADEIRA ANCOR LAJE/PAREDE P/TELHA ESTRUTURAL FIBROCIMENTO</v>
          </cell>
        </row>
        <row r="2885">
          <cell r="G2885" t="str">
            <v>73931/3</v>
          </cell>
          <cell r="H2885" t="str">
            <v>ESTRUTURA EM MADEIRA APARELHADA, PARA TELHA CERAMICA, APOIADA EM PAREDE</v>
          </cell>
          <cell r="I2885" t="str">
            <v>M2</v>
          </cell>
          <cell r="J2885">
            <v>60.42</v>
          </cell>
          <cell r="R2885">
            <v>19.46</v>
          </cell>
          <cell r="S2885">
            <v>32.21</v>
          </cell>
          <cell r="T2885">
            <v>40.96</v>
          </cell>
          <cell r="U2885">
            <v>67.78</v>
          </cell>
          <cell r="V2885">
            <v>0</v>
          </cell>
          <cell r="W2885">
            <v>0</v>
          </cell>
          <cell r="X2885">
            <v>0</v>
          </cell>
          <cell r="Y2885">
            <v>0</v>
          </cell>
          <cell r="Z2885">
            <v>0</v>
          </cell>
          <cell r="AA2885">
            <v>0</v>
          </cell>
          <cell r="AB2885" t="str">
            <v>CAIXA REFERENCIAL</v>
          </cell>
          <cell r="AD2885" t="str">
            <v>COBE</v>
          </cell>
          <cell r="AE2885" t="str">
            <v>COBERTURA</v>
          </cell>
          <cell r="AF2885">
            <v>73</v>
          </cell>
          <cell r="AG2885" t="str">
            <v>MADEIRAMENTO</v>
          </cell>
          <cell r="AH2885">
            <v>73931</v>
          </cell>
          <cell r="AI2885" t="str">
            <v>ESTRUTURA MADEIRA ANCOR LAJE/PAREDE P/TELHA ESTRUTURAL FIBROCIMENTO</v>
          </cell>
        </row>
        <row r="2886">
          <cell r="G2886" t="str">
            <v>73931/3</v>
          </cell>
          <cell r="H2886" t="str">
            <v>ESTRUTURA EM MADEIRA APARELHADA, PARA TELHA CERAMICA, APOIADA EM PAREDE</v>
          </cell>
          <cell r="I2886" t="str">
            <v>M2</v>
          </cell>
          <cell r="J2886">
            <v>60.42</v>
          </cell>
          <cell r="K2886" t="str">
            <v>INSUMO</v>
          </cell>
          <cell r="L2886">
            <v>1213</v>
          </cell>
          <cell r="M2886" t="str">
            <v>CARPINTEIRO DE FORMAS</v>
          </cell>
          <cell r="N2886" t="str">
            <v>H</v>
          </cell>
          <cell r="O2886">
            <v>1</v>
          </cell>
          <cell r="P2886">
            <v>11.39</v>
          </cell>
          <cell r="Q2886">
            <v>11.39</v>
          </cell>
          <cell r="AD2886" t="str">
            <v>COBE</v>
          </cell>
          <cell r="AE2886" t="str">
            <v>COBERTURA</v>
          </cell>
          <cell r="AF2886">
            <v>73</v>
          </cell>
          <cell r="AG2886" t="str">
            <v>MADEIRAMENTO</v>
          </cell>
          <cell r="AH2886">
            <v>73931</v>
          </cell>
          <cell r="AI2886" t="str">
            <v>ESTRUTURA MADEIRA ANCOR LAJE/PAREDE P/TELHA ESTRUTURAL FIBROCIMENTO</v>
          </cell>
        </row>
        <row r="2887">
          <cell r="G2887" t="str">
            <v>73931/3</v>
          </cell>
          <cell r="H2887" t="str">
            <v>ESTRUTURA EM MADEIRA APARELHADA, PARA TELHA CERAMICA, APOIADA EM PAREDE</v>
          </cell>
          <cell r="I2887" t="str">
            <v>M2</v>
          </cell>
          <cell r="J2887">
            <v>60.42</v>
          </cell>
          <cell r="K2887" t="str">
            <v>INSUMO</v>
          </cell>
          <cell r="L2887">
            <v>3989</v>
          </cell>
          <cell r="M2887" t="str">
            <v>MADEIRA LEI SERRADA APARELHADA</v>
          </cell>
          <cell r="N2887" t="str">
            <v>M3</v>
          </cell>
          <cell r="O2887">
            <v>1.7999999999999999E-2</v>
          </cell>
          <cell r="P2887">
            <v>2200</v>
          </cell>
          <cell r="Q2887">
            <v>39.6</v>
          </cell>
          <cell r="AD2887" t="str">
            <v>COBE</v>
          </cell>
          <cell r="AE2887" t="str">
            <v>COBERTURA</v>
          </cell>
          <cell r="AF2887">
            <v>73</v>
          </cell>
          <cell r="AG2887" t="str">
            <v>MADEIRAMENTO</v>
          </cell>
          <cell r="AH2887">
            <v>73931</v>
          </cell>
          <cell r="AI2887" t="str">
            <v>ESTRUTURA MADEIRA ANCOR LAJE/PAREDE P/TELHA ESTRUTURAL FIBROCIMENTO</v>
          </cell>
        </row>
        <row r="2888">
          <cell r="G2888" t="str">
            <v>73931/3</v>
          </cell>
          <cell r="H2888" t="str">
            <v>ESTRUTURA EM MADEIRA APARELHADA, PARA TELHA CERAMICA, APOIADA EM PAREDE</v>
          </cell>
          <cell r="I2888" t="str">
            <v>M2</v>
          </cell>
          <cell r="J2888">
            <v>60.42</v>
          </cell>
          <cell r="K2888" t="str">
            <v>INSUMO</v>
          </cell>
          <cell r="L2888">
            <v>5061</v>
          </cell>
          <cell r="M2888" t="str">
            <v>PREGO POLIDO COM CABECA 18 X 27</v>
          </cell>
          <cell r="N2888" t="str">
            <v>KG</v>
          </cell>
          <cell r="O2888">
            <v>0.2</v>
          </cell>
          <cell r="P2888">
            <v>6.8</v>
          </cell>
          <cell r="Q2888">
            <v>1.36</v>
          </cell>
          <cell r="AD2888" t="str">
            <v>COBE</v>
          </cell>
          <cell r="AE2888" t="str">
            <v>COBERTURA</v>
          </cell>
          <cell r="AF2888">
            <v>73</v>
          </cell>
          <cell r="AG2888" t="str">
            <v>MADEIRAMENTO</v>
          </cell>
          <cell r="AH2888">
            <v>73931</v>
          </cell>
          <cell r="AI2888" t="str">
            <v>ESTRUTURA MADEIRA ANCOR LAJE/PAREDE P/TELHA ESTRUTURAL FIBROCIMENTO</v>
          </cell>
        </row>
        <row r="2889">
          <cell r="G2889" t="str">
            <v>73931/3</v>
          </cell>
          <cell r="H2889" t="str">
            <v>ESTRUTURA EM MADEIRA APARELHADA, PARA TELHA CERAMICA, APOIADA EM PAREDE</v>
          </cell>
          <cell r="I2889" t="str">
            <v>M2</v>
          </cell>
          <cell r="J2889">
            <v>60.42</v>
          </cell>
          <cell r="K2889" t="str">
            <v>INSUMO</v>
          </cell>
          <cell r="L2889">
            <v>6117</v>
          </cell>
          <cell r="M2889" t="str">
            <v>AJUDANTE DE CARPINTEIRO</v>
          </cell>
          <cell r="N2889" t="str">
            <v>H</v>
          </cell>
          <cell r="O2889">
            <v>1</v>
          </cell>
          <cell r="P2889">
            <v>8.06</v>
          </cell>
          <cell r="Q2889">
            <v>8.06</v>
          </cell>
          <cell r="AD2889" t="str">
            <v>COBE</v>
          </cell>
          <cell r="AE2889" t="str">
            <v>COBERTURA</v>
          </cell>
          <cell r="AF2889">
            <v>73</v>
          </cell>
          <cell r="AG2889" t="str">
            <v>MADEIRAMENTO</v>
          </cell>
          <cell r="AH2889">
            <v>73931</v>
          </cell>
          <cell r="AI2889" t="str">
            <v>ESTRUTURA MADEIRA ANCOR LAJE/PAREDE P/TELHA ESTRUTURAL FIBROCIMENTO</v>
          </cell>
        </row>
        <row r="2890">
          <cell r="G2890" t="str">
            <v>73939/1</v>
          </cell>
          <cell r="H2890" t="str">
            <v>TESOURA COMPLETA EM MASSARANDUBA SERRADA, PARA TELHADOS COM VAOS DE 4M</v>
          </cell>
          <cell r="I2890" t="str">
            <v>UN</v>
          </cell>
          <cell r="J2890">
            <v>624.21</v>
          </cell>
          <cell r="R2890">
            <v>370.26</v>
          </cell>
          <cell r="S2890">
            <v>59.31</v>
          </cell>
          <cell r="T2890">
            <v>253.94</v>
          </cell>
          <cell r="U2890">
            <v>40.68</v>
          </cell>
          <cell r="V2890">
            <v>0</v>
          </cell>
          <cell r="W2890">
            <v>0</v>
          </cell>
          <cell r="X2890">
            <v>0</v>
          </cell>
          <cell r="Y2890">
            <v>0</v>
          </cell>
          <cell r="Z2890">
            <v>0</v>
          </cell>
          <cell r="AA2890">
            <v>0</v>
          </cell>
          <cell r="AB2890" t="str">
            <v>CAIXA REFERENCIAL</v>
          </cell>
          <cell r="AD2890" t="str">
            <v>COBE</v>
          </cell>
          <cell r="AE2890" t="str">
            <v>COBERTURA</v>
          </cell>
          <cell r="AF2890">
            <v>73</v>
          </cell>
          <cell r="AG2890" t="str">
            <v>MADEIRAMENTO</v>
          </cell>
          <cell r="AH2890">
            <v>73939</v>
          </cell>
          <cell r="AI2890" t="str">
            <v>CHAPA CELULOSE PRENSADA 122X224X1,2CM FORNECIMENTO</v>
          </cell>
        </row>
        <row r="2891">
          <cell r="G2891" t="str">
            <v>73939/1</v>
          </cell>
          <cell r="H2891" t="str">
            <v>TESOURA COMPLETA EM MASSARANDUBA SERRADA, PARA TELHADOS COM VAOS DE 4M</v>
          </cell>
          <cell r="I2891" t="str">
            <v>UN</v>
          </cell>
          <cell r="J2891">
            <v>624.21</v>
          </cell>
          <cell r="K2891" t="str">
            <v>INSUMO</v>
          </cell>
          <cell r="L2891">
            <v>1213</v>
          </cell>
          <cell r="M2891" t="str">
            <v>CARPINTEIRO DE FORMAS</v>
          </cell>
          <cell r="N2891" t="str">
            <v>H</v>
          </cell>
          <cell r="O2891">
            <v>24</v>
          </cell>
          <cell r="P2891">
            <v>11.39</v>
          </cell>
          <cell r="Q2891">
            <v>273.43</v>
          </cell>
          <cell r="AD2891" t="str">
            <v>COBE</v>
          </cell>
          <cell r="AE2891" t="str">
            <v>COBERTURA</v>
          </cell>
          <cell r="AF2891">
            <v>73</v>
          </cell>
          <cell r="AG2891" t="str">
            <v>MADEIRAMENTO</v>
          </cell>
          <cell r="AH2891">
            <v>73939</v>
          </cell>
          <cell r="AI2891" t="str">
            <v>CHAPA CELULOSE PRENSADA 122X224X1,2CM FORNECIMENTO</v>
          </cell>
        </row>
        <row r="2892">
          <cell r="G2892" t="str">
            <v>73939/1</v>
          </cell>
          <cell r="H2892" t="str">
            <v>TESOURA COMPLETA EM MASSARANDUBA SERRADA, PARA TELHADOS COM VAOS DE 4M</v>
          </cell>
          <cell r="I2892" t="str">
            <v>UN</v>
          </cell>
          <cell r="J2892">
            <v>624.21</v>
          </cell>
          <cell r="K2892" t="str">
            <v>INSUMO</v>
          </cell>
          <cell r="L2892">
            <v>4429</v>
          </cell>
          <cell r="M2892" t="str">
            <v>PECA DE MADEIRA DE LEI NATIVA/REGIONAL 7,5 X 10,0 CM NAO APARELHADA</v>
          </cell>
          <cell r="N2892" t="str">
            <v>M</v>
          </cell>
          <cell r="O2892">
            <v>4.5</v>
          </cell>
          <cell r="P2892">
            <v>16.12</v>
          </cell>
          <cell r="Q2892">
            <v>72.56</v>
          </cell>
          <cell r="AD2892" t="str">
            <v>COBE</v>
          </cell>
          <cell r="AE2892" t="str">
            <v>COBERTURA</v>
          </cell>
          <cell r="AF2892">
            <v>73</v>
          </cell>
          <cell r="AG2892" t="str">
            <v>MADEIRAMENTO</v>
          </cell>
          <cell r="AH2892">
            <v>73939</v>
          </cell>
          <cell r="AI2892" t="str">
            <v>CHAPA CELULOSE PRENSADA 122X224X1,2CM FORNECIMENTO</v>
          </cell>
        </row>
        <row r="2893">
          <cell r="G2893" t="str">
            <v>73939/1</v>
          </cell>
          <cell r="H2893" t="str">
            <v>TESOURA COMPLETA EM MASSARANDUBA SERRADA, PARA TELHADOS COM VAOS DE 4M</v>
          </cell>
          <cell r="I2893" t="str">
            <v>UN</v>
          </cell>
          <cell r="J2893">
            <v>624.21</v>
          </cell>
          <cell r="K2893" t="str">
            <v>INSUMO</v>
          </cell>
          <cell r="L2893">
            <v>4481</v>
          </cell>
          <cell r="M2893" t="str">
            <v>PECA DE MADEIRA DE LEI NATIVA/REGIONAL 7,5 X 15,0 CM (3 X 6") NAO APARELHADA</v>
          </cell>
          <cell r="N2893" t="str">
            <v>M</v>
          </cell>
          <cell r="O2893">
            <v>6.5</v>
          </cell>
          <cell r="P2893">
            <v>24.16</v>
          </cell>
          <cell r="Q2893">
            <v>157.07</v>
          </cell>
          <cell r="AD2893" t="str">
            <v>COBE</v>
          </cell>
          <cell r="AE2893" t="str">
            <v>COBERTURA</v>
          </cell>
          <cell r="AF2893">
            <v>73</v>
          </cell>
          <cell r="AG2893" t="str">
            <v>MADEIRAMENTO</v>
          </cell>
          <cell r="AH2893">
            <v>73939</v>
          </cell>
          <cell r="AI2893" t="str">
            <v>CHAPA CELULOSE PRENSADA 122X224X1,2CM FORNECIMENTO</v>
          </cell>
        </row>
        <row r="2894">
          <cell r="G2894" t="str">
            <v>73939/1</v>
          </cell>
          <cell r="H2894" t="str">
            <v>TESOURA COMPLETA EM MASSARANDUBA SERRADA, PARA TELHADOS COM VAOS DE 4M</v>
          </cell>
          <cell r="I2894" t="str">
            <v>UN</v>
          </cell>
          <cell r="J2894">
            <v>624.21</v>
          </cell>
          <cell r="K2894" t="str">
            <v>INSUMO</v>
          </cell>
          <cell r="L2894">
            <v>5075</v>
          </cell>
          <cell r="M2894" t="str">
            <v>PREGO POLIDO COM CABECA 18 X 30</v>
          </cell>
          <cell r="N2894" t="str">
            <v>KG</v>
          </cell>
          <cell r="O2894">
            <v>1</v>
          </cell>
          <cell r="P2894">
            <v>6.32</v>
          </cell>
          <cell r="Q2894">
            <v>6.32</v>
          </cell>
          <cell r="AD2894" t="str">
            <v>COBE</v>
          </cell>
          <cell r="AE2894" t="str">
            <v>COBERTURA</v>
          </cell>
          <cell r="AF2894">
            <v>73</v>
          </cell>
          <cell r="AG2894" t="str">
            <v>MADEIRAMENTO</v>
          </cell>
          <cell r="AH2894">
            <v>73939</v>
          </cell>
          <cell r="AI2894" t="str">
            <v>CHAPA CELULOSE PRENSADA 122X224X1,2CM FORNECIMENTO</v>
          </cell>
        </row>
        <row r="2895">
          <cell r="G2895" t="str">
            <v>73939/1</v>
          </cell>
          <cell r="H2895" t="str">
            <v>TESOURA COMPLETA EM MASSARANDUBA SERRADA, PARA TELHADOS COM VAOS DE 4M</v>
          </cell>
          <cell r="I2895" t="str">
            <v>UN</v>
          </cell>
          <cell r="J2895">
            <v>624.21</v>
          </cell>
          <cell r="K2895" t="str">
            <v>INSUMO</v>
          </cell>
          <cell r="L2895">
            <v>6117</v>
          </cell>
          <cell r="M2895" t="str">
            <v>AJUDANTE DE CARPINTEIRO</v>
          </cell>
          <cell r="N2895" t="str">
            <v>H</v>
          </cell>
          <cell r="O2895">
            <v>12</v>
          </cell>
          <cell r="P2895">
            <v>8.06</v>
          </cell>
          <cell r="Q2895">
            <v>96.83</v>
          </cell>
          <cell r="AD2895" t="str">
            <v>COBE</v>
          </cell>
          <cell r="AE2895" t="str">
            <v>COBERTURA</v>
          </cell>
          <cell r="AF2895">
            <v>73</v>
          </cell>
          <cell r="AG2895" t="str">
            <v>MADEIRAMENTO</v>
          </cell>
          <cell r="AH2895">
            <v>73939</v>
          </cell>
          <cell r="AI2895" t="str">
            <v>CHAPA CELULOSE PRENSADA 122X224X1,2CM FORNECIMENTO</v>
          </cell>
        </row>
        <row r="2896">
          <cell r="G2896" t="str">
            <v>73939/1</v>
          </cell>
          <cell r="H2896" t="str">
            <v>TESOURA COMPLETA EM MASSARANDUBA SERRADA, PARA TELHADOS COM VAOS DE 4M</v>
          </cell>
          <cell r="I2896" t="str">
            <v>UN</v>
          </cell>
          <cell r="J2896">
            <v>624.21</v>
          </cell>
          <cell r="K2896" t="str">
            <v>INSUMO</v>
          </cell>
          <cell r="L2896">
            <v>10952</v>
          </cell>
          <cell r="M2896" t="str">
            <v>CANTONEIRA ACO ABAS IGUAIS (QUALQUER BITOLA) E = 1/8"</v>
          </cell>
          <cell r="N2896" t="str">
            <v>KG</v>
          </cell>
          <cell r="O2896">
            <v>6</v>
          </cell>
          <cell r="P2896">
            <v>2.99</v>
          </cell>
          <cell r="Q2896">
            <v>17.97</v>
          </cell>
          <cell r="AD2896" t="str">
            <v>COBE</v>
          </cell>
          <cell r="AE2896" t="str">
            <v>COBERTURA</v>
          </cell>
          <cell r="AF2896">
            <v>73</v>
          </cell>
          <cell r="AG2896" t="str">
            <v>MADEIRAMENTO</v>
          </cell>
          <cell r="AH2896">
            <v>73939</v>
          </cell>
          <cell r="AI2896" t="str">
            <v>CHAPA CELULOSE PRENSADA 122X224X1,2CM FORNECIMENTO</v>
          </cell>
        </row>
        <row r="2897">
          <cell r="G2897" t="str">
            <v>73939/2</v>
          </cell>
          <cell r="H2897" t="str">
            <v>TESOURA COMPLETA EM MASSARANDUBA APARELHADA, PARA TELHADOS COM VAOS DE 4M</v>
          </cell>
          <cell r="I2897" t="str">
            <v>UN</v>
          </cell>
          <cell r="J2897">
            <v>880.05</v>
          </cell>
          <cell r="R2897">
            <v>444.31</v>
          </cell>
          <cell r="S2897">
            <v>50.48</v>
          </cell>
          <cell r="T2897">
            <v>435.72</v>
          </cell>
          <cell r="U2897">
            <v>49.51</v>
          </cell>
          <cell r="V2897">
            <v>0</v>
          </cell>
          <cell r="W2897">
            <v>0</v>
          </cell>
          <cell r="X2897">
            <v>0</v>
          </cell>
          <cell r="Y2897">
            <v>0</v>
          </cell>
          <cell r="Z2897">
            <v>0</v>
          </cell>
          <cell r="AA2897">
            <v>0</v>
          </cell>
          <cell r="AB2897" t="str">
            <v>CAIXA REFERENCIAL</v>
          </cell>
          <cell r="AD2897" t="str">
            <v>COBE</v>
          </cell>
          <cell r="AE2897" t="str">
            <v>COBERTURA</v>
          </cell>
          <cell r="AF2897">
            <v>73</v>
          </cell>
          <cell r="AG2897" t="str">
            <v>MADEIRAMENTO</v>
          </cell>
          <cell r="AH2897">
            <v>73939</v>
          </cell>
          <cell r="AI2897" t="str">
            <v>CHAPA CELULOSE PRENSADA 122X224X1,2CM FORNECIMENTO</v>
          </cell>
        </row>
        <row r="2898">
          <cell r="G2898" t="str">
            <v>73939/2</v>
          </cell>
          <cell r="H2898" t="str">
            <v>TESOURA COMPLETA EM MASSARANDUBA APARELHADA, PARA TELHADOS COM VAOS DE 4M</v>
          </cell>
          <cell r="I2898" t="str">
            <v>UN</v>
          </cell>
          <cell r="J2898">
            <v>880.05</v>
          </cell>
          <cell r="K2898" t="str">
            <v>COMPOSICAO</v>
          </cell>
          <cell r="L2898">
            <v>73460</v>
          </cell>
          <cell r="M2898" t="str">
            <v>MACARANDUBA APARELHADA 3" X 4.1/2"</v>
          </cell>
          <cell r="N2898" t="str">
            <v>M</v>
          </cell>
          <cell r="O2898">
            <v>4.5</v>
          </cell>
          <cell r="P2898">
            <v>22.59</v>
          </cell>
          <cell r="Q2898">
            <v>101.67</v>
          </cell>
          <cell r="AD2898" t="str">
            <v>COBE</v>
          </cell>
          <cell r="AE2898" t="str">
            <v>COBERTURA</v>
          </cell>
          <cell r="AF2898">
            <v>73</v>
          </cell>
          <cell r="AG2898" t="str">
            <v>MADEIRAMENTO</v>
          </cell>
          <cell r="AH2898">
            <v>73939</v>
          </cell>
          <cell r="AI2898" t="str">
            <v>CHAPA CELULOSE PRENSADA 122X224X1,2CM FORNECIMENTO</v>
          </cell>
        </row>
        <row r="2899">
          <cell r="G2899" t="str">
            <v>73939/2</v>
          </cell>
          <cell r="H2899" t="str">
            <v>TESOURA COMPLETA EM MASSARANDUBA APARELHADA, PARA TELHADOS COM VAOS DE 4M</v>
          </cell>
          <cell r="I2899" t="str">
            <v>UN</v>
          </cell>
          <cell r="J2899">
            <v>880.05</v>
          </cell>
          <cell r="K2899" t="str">
            <v>COMPOSICAO</v>
          </cell>
          <cell r="L2899">
            <v>73488</v>
          </cell>
          <cell r="M2899" t="str">
            <v>MACARANDUBA APARELHADA 3" X 6"</v>
          </cell>
          <cell r="N2899" t="str">
            <v>M</v>
          </cell>
          <cell r="O2899">
            <v>9.5</v>
          </cell>
          <cell r="P2899">
            <v>29.5</v>
          </cell>
          <cell r="Q2899">
            <v>280.26</v>
          </cell>
          <cell r="AD2899" t="str">
            <v>COBE</v>
          </cell>
          <cell r="AE2899" t="str">
            <v>COBERTURA</v>
          </cell>
          <cell r="AF2899">
            <v>73</v>
          </cell>
          <cell r="AG2899" t="str">
            <v>MADEIRAMENTO</v>
          </cell>
          <cell r="AH2899">
            <v>73939</v>
          </cell>
          <cell r="AI2899" t="str">
            <v>CHAPA CELULOSE PRENSADA 122X224X1,2CM FORNECIMENTO</v>
          </cell>
        </row>
        <row r="2900">
          <cell r="G2900" t="str">
            <v>73939/2</v>
          </cell>
          <cell r="H2900" t="str">
            <v>TESOURA COMPLETA EM MASSARANDUBA APARELHADA, PARA TELHADOS COM VAOS DE 4M</v>
          </cell>
          <cell r="I2900" t="str">
            <v>UN</v>
          </cell>
          <cell r="J2900">
            <v>880.05</v>
          </cell>
          <cell r="K2900" t="str">
            <v>COMPOSICAO</v>
          </cell>
          <cell r="L2900">
            <v>73554</v>
          </cell>
          <cell r="M2900" t="str">
            <v>MACARANDUBA APARELHADA 3" X 3"</v>
          </cell>
          <cell r="N2900" t="str">
            <v>M</v>
          </cell>
          <cell r="O2900">
            <v>2</v>
          </cell>
          <cell r="P2900">
            <v>14.74</v>
          </cell>
          <cell r="Q2900">
            <v>29.48</v>
          </cell>
          <cell r="AD2900" t="str">
            <v>COBE</v>
          </cell>
          <cell r="AE2900" t="str">
            <v>COBERTURA</v>
          </cell>
          <cell r="AF2900">
            <v>73</v>
          </cell>
          <cell r="AG2900" t="str">
            <v>MADEIRAMENTO</v>
          </cell>
          <cell r="AH2900">
            <v>73939</v>
          </cell>
          <cell r="AI2900" t="str">
            <v>CHAPA CELULOSE PRENSADA 122X224X1,2CM FORNECIMENTO</v>
          </cell>
        </row>
        <row r="2901">
          <cell r="G2901" t="str">
            <v>73939/2</v>
          </cell>
          <cell r="H2901" t="str">
            <v>TESOURA COMPLETA EM MASSARANDUBA APARELHADA, PARA TELHADOS COM VAOS DE 4M</v>
          </cell>
          <cell r="I2901" t="str">
            <v>UN</v>
          </cell>
          <cell r="J2901">
            <v>880.05</v>
          </cell>
          <cell r="K2901" t="str">
            <v>INSUMO</v>
          </cell>
          <cell r="L2901">
            <v>1213</v>
          </cell>
          <cell r="M2901" t="str">
            <v>CARPINTEIRO DE FORMAS</v>
          </cell>
          <cell r="N2901" t="str">
            <v>H</v>
          </cell>
          <cell r="O2901">
            <v>28.8</v>
          </cell>
          <cell r="P2901">
            <v>11.39</v>
          </cell>
          <cell r="Q2901">
            <v>328.12</v>
          </cell>
          <cell r="AD2901" t="str">
            <v>COBE</v>
          </cell>
          <cell r="AE2901" t="str">
            <v>COBERTURA</v>
          </cell>
          <cell r="AF2901">
            <v>73</v>
          </cell>
          <cell r="AG2901" t="str">
            <v>MADEIRAMENTO</v>
          </cell>
          <cell r="AH2901">
            <v>73939</v>
          </cell>
          <cell r="AI2901" t="str">
            <v>CHAPA CELULOSE PRENSADA 122X224X1,2CM FORNECIMENTO</v>
          </cell>
        </row>
        <row r="2902">
          <cell r="G2902" t="str">
            <v>73939/2</v>
          </cell>
          <cell r="H2902" t="str">
            <v>TESOURA COMPLETA EM MASSARANDUBA APARELHADA, PARA TELHADOS COM VAOS DE 4M</v>
          </cell>
          <cell r="I2902" t="str">
            <v>UN</v>
          </cell>
          <cell r="J2902">
            <v>880.05</v>
          </cell>
          <cell r="K2902" t="str">
            <v>INSUMO</v>
          </cell>
          <cell r="L2902">
            <v>5075</v>
          </cell>
          <cell r="M2902" t="str">
            <v>PREGO POLIDO COM CABECA 18 X 30</v>
          </cell>
          <cell r="N2902" t="str">
            <v>KG</v>
          </cell>
          <cell r="O2902">
            <v>1</v>
          </cell>
          <cell r="P2902">
            <v>6.32</v>
          </cell>
          <cell r="Q2902">
            <v>6.32</v>
          </cell>
          <cell r="AD2902" t="str">
            <v>COBE</v>
          </cell>
          <cell r="AE2902" t="str">
            <v>COBERTURA</v>
          </cell>
          <cell r="AF2902">
            <v>73</v>
          </cell>
          <cell r="AG2902" t="str">
            <v>MADEIRAMENTO</v>
          </cell>
          <cell r="AH2902">
            <v>73939</v>
          </cell>
          <cell r="AI2902" t="str">
            <v>CHAPA CELULOSE PRENSADA 122X224X1,2CM FORNECIMENTO</v>
          </cell>
        </row>
        <row r="2903">
          <cell r="G2903" t="str">
            <v>73939/2</v>
          </cell>
          <cell r="H2903" t="str">
            <v>TESOURA COMPLETA EM MASSARANDUBA APARELHADA, PARA TELHADOS COM VAOS DE 4M</v>
          </cell>
          <cell r="I2903" t="str">
            <v>UN</v>
          </cell>
          <cell r="J2903">
            <v>880.05</v>
          </cell>
          <cell r="K2903" t="str">
            <v>INSUMO</v>
          </cell>
          <cell r="L2903">
            <v>6117</v>
          </cell>
          <cell r="M2903" t="str">
            <v>AJUDANTE DE CARPINTEIRO</v>
          </cell>
          <cell r="N2903" t="str">
            <v>H</v>
          </cell>
          <cell r="O2903">
            <v>14.4</v>
          </cell>
          <cell r="P2903">
            <v>8.06</v>
          </cell>
          <cell r="Q2903">
            <v>116.19</v>
          </cell>
          <cell r="AD2903" t="str">
            <v>COBE</v>
          </cell>
          <cell r="AE2903" t="str">
            <v>COBERTURA</v>
          </cell>
          <cell r="AF2903">
            <v>73</v>
          </cell>
          <cell r="AG2903" t="str">
            <v>MADEIRAMENTO</v>
          </cell>
          <cell r="AH2903">
            <v>73939</v>
          </cell>
          <cell r="AI2903" t="str">
            <v>CHAPA CELULOSE PRENSADA 122X224X1,2CM FORNECIMENTO</v>
          </cell>
        </row>
        <row r="2904">
          <cell r="G2904" t="str">
            <v>73939/2</v>
          </cell>
          <cell r="H2904" t="str">
            <v>TESOURA COMPLETA EM MASSARANDUBA APARELHADA, PARA TELHADOS COM VAOS DE 4M</v>
          </cell>
          <cell r="I2904" t="str">
            <v>UN</v>
          </cell>
          <cell r="J2904">
            <v>880.05</v>
          </cell>
          <cell r="K2904" t="str">
            <v>INSUMO</v>
          </cell>
          <cell r="L2904">
            <v>10952</v>
          </cell>
          <cell r="M2904" t="str">
            <v>CANTONEIRA ACO ABAS IGUAIS (QUALQUER BITOLA) E = 1/8"</v>
          </cell>
          <cell r="N2904" t="str">
            <v>KG</v>
          </cell>
          <cell r="O2904">
            <v>6</v>
          </cell>
          <cell r="P2904">
            <v>2.99</v>
          </cell>
          <cell r="Q2904">
            <v>17.97</v>
          </cell>
          <cell r="AD2904" t="str">
            <v>COBE</v>
          </cell>
          <cell r="AE2904" t="str">
            <v>COBERTURA</v>
          </cell>
          <cell r="AF2904">
            <v>73</v>
          </cell>
          <cell r="AG2904" t="str">
            <v>MADEIRAMENTO</v>
          </cell>
          <cell r="AH2904">
            <v>73939</v>
          </cell>
          <cell r="AI2904" t="str">
            <v>CHAPA CELULOSE PRENSADA 122X224X1,2CM FORNECIMENTO</v>
          </cell>
        </row>
        <row r="2905">
          <cell r="G2905" t="str">
            <v>73939/3</v>
          </cell>
          <cell r="H2905" t="str">
            <v>TESOURA COMPLETA EM MASSARANDUBA SERRADA, PARA TELHADOS COM VAOS DE 5M</v>
          </cell>
          <cell r="I2905" t="str">
            <v>UN</v>
          </cell>
          <cell r="J2905">
            <v>753.38</v>
          </cell>
          <cell r="R2905">
            <v>431.97</v>
          </cell>
          <cell r="S2905">
            <v>57.33</v>
          </cell>
          <cell r="T2905">
            <v>321.39</v>
          </cell>
          <cell r="U2905">
            <v>42.66</v>
          </cell>
          <cell r="V2905">
            <v>0</v>
          </cell>
          <cell r="W2905">
            <v>0</v>
          </cell>
          <cell r="X2905">
            <v>0</v>
          </cell>
          <cell r="Y2905">
            <v>0</v>
          </cell>
          <cell r="Z2905">
            <v>0</v>
          </cell>
          <cell r="AA2905">
            <v>0</v>
          </cell>
          <cell r="AB2905" t="str">
            <v>CAIXA REFERENCIAL</v>
          </cell>
          <cell r="AD2905" t="str">
            <v>COBE</v>
          </cell>
          <cell r="AE2905" t="str">
            <v>COBERTURA</v>
          </cell>
          <cell r="AF2905">
            <v>73</v>
          </cell>
          <cell r="AG2905" t="str">
            <v>MADEIRAMENTO</v>
          </cell>
          <cell r="AH2905">
            <v>73939</v>
          </cell>
          <cell r="AI2905" t="str">
            <v>CHAPA CELULOSE PRENSADA 122X224X1,2CM FORNECIMENTO</v>
          </cell>
        </row>
        <row r="2906">
          <cell r="G2906" t="str">
            <v>73939/3</v>
          </cell>
          <cell r="H2906" t="str">
            <v>TESOURA COMPLETA EM MASSARANDUBA SERRADA, PARA TELHADOS COM VAOS DE 5M</v>
          </cell>
          <cell r="I2906" t="str">
            <v>UN</v>
          </cell>
          <cell r="J2906">
            <v>753.38</v>
          </cell>
          <cell r="K2906" t="str">
            <v>INSUMO</v>
          </cell>
          <cell r="L2906">
            <v>1213</v>
          </cell>
          <cell r="M2906" t="str">
            <v>CARPINTEIRO DE FORMAS</v>
          </cell>
          <cell r="N2906" t="str">
            <v>H</v>
          </cell>
          <cell r="O2906">
            <v>28</v>
          </cell>
          <cell r="P2906">
            <v>11.39</v>
          </cell>
          <cell r="Q2906">
            <v>319</v>
          </cell>
          <cell r="AD2906" t="str">
            <v>COBE</v>
          </cell>
          <cell r="AE2906" t="str">
            <v>COBERTURA</v>
          </cell>
          <cell r="AF2906">
            <v>73</v>
          </cell>
          <cell r="AG2906" t="str">
            <v>MADEIRAMENTO</v>
          </cell>
          <cell r="AH2906">
            <v>73939</v>
          </cell>
          <cell r="AI2906" t="str">
            <v>CHAPA CELULOSE PRENSADA 122X224X1,2CM FORNECIMENTO</v>
          </cell>
        </row>
        <row r="2907">
          <cell r="G2907" t="str">
            <v>73939/3</v>
          </cell>
          <cell r="H2907" t="str">
            <v>TESOURA COMPLETA EM MASSARANDUBA SERRADA, PARA TELHADOS COM VAOS DE 5M</v>
          </cell>
          <cell r="I2907" t="str">
            <v>UN</v>
          </cell>
          <cell r="J2907">
            <v>753.38</v>
          </cell>
          <cell r="K2907" t="str">
            <v>INSUMO</v>
          </cell>
          <cell r="L2907">
            <v>4429</v>
          </cell>
          <cell r="M2907" t="str">
            <v>PECA DE MADEIRA DE LEI NATIVA/REGIONAL 7,5 X 10,0 CM NAO APARELHADA</v>
          </cell>
          <cell r="N2907" t="str">
            <v>M</v>
          </cell>
          <cell r="O2907">
            <v>5.5</v>
          </cell>
          <cell r="P2907">
            <v>16.12</v>
          </cell>
          <cell r="Q2907">
            <v>88.68</v>
          </cell>
          <cell r="AD2907" t="str">
            <v>COBE</v>
          </cell>
          <cell r="AE2907" t="str">
            <v>COBERTURA</v>
          </cell>
          <cell r="AF2907">
            <v>73</v>
          </cell>
          <cell r="AG2907" t="str">
            <v>MADEIRAMENTO</v>
          </cell>
          <cell r="AH2907">
            <v>73939</v>
          </cell>
          <cell r="AI2907" t="str">
            <v>CHAPA CELULOSE PRENSADA 122X224X1,2CM FORNECIMENTO</v>
          </cell>
        </row>
        <row r="2908">
          <cell r="G2908" t="str">
            <v>73939/3</v>
          </cell>
          <cell r="H2908" t="str">
            <v>TESOURA COMPLETA EM MASSARANDUBA SERRADA, PARA TELHADOS COM VAOS DE 5M</v>
          </cell>
          <cell r="I2908" t="str">
            <v>UN</v>
          </cell>
          <cell r="J2908">
            <v>753.38</v>
          </cell>
          <cell r="K2908" t="str">
            <v>INSUMO</v>
          </cell>
          <cell r="L2908">
            <v>4481</v>
          </cell>
          <cell r="M2908" t="str">
            <v>PECA DE MADEIRA DE LEI NATIVA/REGIONAL 7,5 X 15,0 CM (3 X 6") NAO APARELHADA</v>
          </cell>
          <cell r="N2908" t="str">
            <v>M</v>
          </cell>
          <cell r="O2908">
            <v>8.5</v>
          </cell>
          <cell r="P2908">
            <v>24.16</v>
          </cell>
          <cell r="Q2908">
            <v>205.41</v>
          </cell>
          <cell r="AD2908" t="str">
            <v>COBE</v>
          </cell>
          <cell r="AE2908" t="str">
            <v>COBERTURA</v>
          </cell>
          <cell r="AF2908">
            <v>73</v>
          </cell>
          <cell r="AG2908" t="str">
            <v>MADEIRAMENTO</v>
          </cell>
          <cell r="AH2908">
            <v>73939</v>
          </cell>
          <cell r="AI2908" t="str">
            <v>CHAPA CELULOSE PRENSADA 122X224X1,2CM FORNECIMENTO</v>
          </cell>
        </row>
        <row r="2909">
          <cell r="G2909" t="str">
            <v>73939/3</v>
          </cell>
          <cell r="H2909" t="str">
            <v>TESOURA COMPLETA EM MASSARANDUBA SERRADA, PARA TELHADOS COM VAOS DE 5M</v>
          </cell>
          <cell r="I2909" t="str">
            <v>UN</v>
          </cell>
          <cell r="J2909">
            <v>753.38</v>
          </cell>
          <cell r="K2909" t="str">
            <v>INSUMO</v>
          </cell>
          <cell r="L2909">
            <v>5075</v>
          </cell>
          <cell r="M2909" t="str">
            <v>PREGO POLIDO COM CABECA 18 X 30</v>
          </cell>
          <cell r="N2909" t="str">
            <v>KG</v>
          </cell>
          <cell r="O2909">
            <v>1</v>
          </cell>
          <cell r="P2909">
            <v>6.32</v>
          </cell>
          <cell r="Q2909">
            <v>6.32</v>
          </cell>
          <cell r="AD2909" t="str">
            <v>COBE</v>
          </cell>
          <cell r="AE2909" t="str">
            <v>COBERTURA</v>
          </cell>
          <cell r="AF2909">
            <v>73</v>
          </cell>
          <cell r="AG2909" t="str">
            <v>MADEIRAMENTO</v>
          </cell>
          <cell r="AH2909">
            <v>73939</v>
          </cell>
          <cell r="AI2909" t="str">
            <v>CHAPA CELULOSE PRENSADA 122X224X1,2CM FORNECIMENTO</v>
          </cell>
        </row>
        <row r="2910">
          <cell r="G2910" t="str">
            <v>73939/3</v>
          </cell>
          <cell r="H2910" t="str">
            <v>TESOURA COMPLETA EM MASSARANDUBA SERRADA, PARA TELHADOS COM VAOS DE 5M</v>
          </cell>
          <cell r="I2910" t="str">
            <v>UN</v>
          </cell>
          <cell r="J2910">
            <v>753.38</v>
          </cell>
          <cell r="K2910" t="str">
            <v>INSUMO</v>
          </cell>
          <cell r="L2910">
            <v>6117</v>
          </cell>
          <cell r="M2910" t="str">
            <v>AJUDANTE DE CARPINTEIRO</v>
          </cell>
          <cell r="N2910" t="str">
            <v>H</v>
          </cell>
          <cell r="O2910">
            <v>14</v>
          </cell>
          <cell r="P2910">
            <v>8.06</v>
          </cell>
          <cell r="Q2910">
            <v>112.96</v>
          </cell>
          <cell r="AD2910" t="str">
            <v>COBE</v>
          </cell>
          <cell r="AE2910" t="str">
            <v>COBERTURA</v>
          </cell>
          <cell r="AF2910">
            <v>73</v>
          </cell>
          <cell r="AG2910" t="str">
            <v>MADEIRAMENTO</v>
          </cell>
          <cell r="AH2910">
            <v>73939</v>
          </cell>
          <cell r="AI2910" t="str">
            <v>CHAPA CELULOSE PRENSADA 122X224X1,2CM FORNECIMENTO</v>
          </cell>
        </row>
        <row r="2911">
          <cell r="G2911" t="str">
            <v>73939/3</v>
          </cell>
          <cell r="H2911" t="str">
            <v>TESOURA COMPLETA EM MASSARANDUBA SERRADA, PARA TELHADOS COM VAOS DE 5M</v>
          </cell>
          <cell r="I2911" t="str">
            <v>UN</v>
          </cell>
          <cell r="J2911">
            <v>753.38</v>
          </cell>
          <cell r="K2911" t="str">
            <v>INSUMO</v>
          </cell>
          <cell r="L2911">
            <v>10952</v>
          </cell>
          <cell r="M2911" t="str">
            <v>CANTONEIRA ACO ABAS IGUAIS (QUALQUER BITOLA) E = 1/8"</v>
          </cell>
          <cell r="N2911" t="str">
            <v>KG</v>
          </cell>
          <cell r="O2911">
            <v>7</v>
          </cell>
          <cell r="P2911">
            <v>2.99</v>
          </cell>
          <cell r="Q2911">
            <v>20.97</v>
          </cell>
          <cell r="AD2911" t="str">
            <v>COBE</v>
          </cell>
          <cell r="AE2911" t="str">
            <v>COBERTURA</v>
          </cell>
          <cell r="AF2911">
            <v>73</v>
          </cell>
          <cell r="AG2911" t="str">
            <v>MADEIRAMENTO</v>
          </cell>
          <cell r="AH2911">
            <v>73939</v>
          </cell>
          <cell r="AI2911" t="str">
            <v>CHAPA CELULOSE PRENSADA 122X224X1,2CM FORNECIMENTO</v>
          </cell>
        </row>
        <row r="2912">
          <cell r="G2912" t="str">
            <v>73939/4</v>
          </cell>
          <cell r="H2912" t="str">
            <v>TESOURA COMPLETA EM MASSARANDUBA APARELHADA, PARA TELHADOS COM VAOS DE 5M</v>
          </cell>
          <cell r="I2912" t="str">
            <v>UN</v>
          </cell>
          <cell r="J2912">
            <v>920.67</v>
          </cell>
          <cell r="R2912">
            <v>518.37</v>
          </cell>
          <cell r="S2912">
            <v>56.3</v>
          </cell>
          <cell r="T2912">
            <v>402.3</v>
          </cell>
          <cell r="U2912">
            <v>43.69</v>
          </cell>
          <cell r="V2912">
            <v>0</v>
          </cell>
          <cell r="W2912">
            <v>0</v>
          </cell>
          <cell r="X2912">
            <v>0</v>
          </cell>
          <cell r="Y2912">
            <v>0</v>
          </cell>
          <cell r="Z2912">
            <v>0</v>
          </cell>
          <cell r="AA2912">
            <v>0</v>
          </cell>
          <cell r="AB2912" t="str">
            <v>CAIXA REFERENCIAL</v>
          </cell>
          <cell r="AD2912" t="str">
            <v>COBE</v>
          </cell>
          <cell r="AE2912" t="str">
            <v>COBERTURA</v>
          </cell>
          <cell r="AF2912">
            <v>73</v>
          </cell>
          <cell r="AG2912" t="str">
            <v>MADEIRAMENTO</v>
          </cell>
          <cell r="AH2912">
            <v>73939</v>
          </cell>
          <cell r="AI2912" t="str">
            <v>CHAPA CELULOSE PRENSADA 122X224X1,2CM FORNECIMENTO</v>
          </cell>
        </row>
        <row r="2913">
          <cell r="G2913" t="str">
            <v>73939/4</v>
          </cell>
          <cell r="H2913" t="str">
            <v>TESOURA COMPLETA EM MASSARANDUBA APARELHADA, PARA TELHADOS COM VAOS DE 5M</v>
          </cell>
          <cell r="I2913" t="str">
            <v>UN</v>
          </cell>
          <cell r="J2913">
            <v>920.67</v>
          </cell>
          <cell r="K2913" t="str">
            <v>COMPOSICAO</v>
          </cell>
          <cell r="L2913">
            <v>73460</v>
          </cell>
          <cell r="M2913" t="str">
            <v>MACARANDUBA APARELHADA 3" X 4.1/2"</v>
          </cell>
          <cell r="N2913" t="str">
            <v>M</v>
          </cell>
          <cell r="O2913">
            <v>5.5</v>
          </cell>
          <cell r="P2913">
            <v>22.59</v>
          </cell>
          <cell r="Q2913">
            <v>124.26</v>
          </cell>
          <cell r="AD2913" t="str">
            <v>COBE</v>
          </cell>
          <cell r="AE2913" t="str">
            <v>COBERTURA</v>
          </cell>
          <cell r="AF2913">
            <v>73</v>
          </cell>
          <cell r="AG2913" t="str">
            <v>MADEIRAMENTO</v>
          </cell>
          <cell r="AH2913">
            <v>73939</v>
          </cell>
          <cell r="AI2913" t="str">
            <v>CHAPA CELULOSE PRENSADA 122X224X1,2CM FORNECIMENTO</v>
          </cell>
        </row>
        <row r="2914">
          <cell r="G2914" t="str">
            <v>73939/4</v>
          </cell>
          <cell r="H2914" t="str">
            <v>TESOURA COMPLETA EM MASSARANDUBA APARELHADA, PARA TELHADOS COM VAOS DE 5M</v>
          </cell>
          <cell r="I2914" t="str">
            <v>UN</v>
          </cell>
          <cell r="J2914">
            <v>920.67</v>
          </cell>
          <cell r="K2914" t="str">
            <v>COMPOSICAO</v>
          </cell>
          <cell r="L2914">
            <v>73488</v>
          </cell>
          <cell r="M2914" t="str">
            <v>MACARANDUBA APARELHADA 3" X 6"</v>
          </cell>
          <cell r="N2914" t="str">
            <v>M</v>
          </cell>
          <cell r="O2914">
            <v>7</v>
          </cell>
          <cell r="P2914">
            <v>29.5</v>
          </cell>
          <cell r="Q2914">
            <v>206.51</v>
          </cell>
          <cell r="AD2914" t="str">
            <v>COBE</v>
          </cell>
          <cell r="AE2914" t="str">
            <v>COBERTURA</v>
          </cell>
          <cell r="AF2914">
            <v>73</v>
          </cell>
          <cell r="AG2914" t="str">
            <v>MADEIRAMENTO</v>
          </cell>
          <cell r="AH2914">
            <v>73939</v>
          </cell>
          <cell r="AI2914" t="str">
            <v>CHAPA CELULOSE PRENSADA 122X224X1,2CM FORNECIMENTO</v>
          </cell>
        </row>
        <row r="2915">
          <cell r="G2915" t="str">
            <v>73939/4</v>
          </cell>
          <cell r="H2915" t="str">
            <v>TESOURA COMPLETA EM MASSARANDUBA APARELHADA, PARA TELHADOS COM VAOS DE 5M</v>
          </cell>
          <cell r="I2915" t="str">
            <v>UN</v>
          </cell>
          <cell r="J2915">
            <v>920.67</v>
          </cell>
          <cell r="K2915" t="str">
            <v>COMPOSICAO</v>
          </cell>
          <cell r="L2915">
            <v>73554</v>
          </cell>
          <cell r="M2915" t="str">
            <v>MACARANDUBA APARELHADA 3" X 3"</v>
          </cell>
          <cell r="N2915" t="str">
            <v>M</v>
          </cell>
          <cell r="O2915">
            <v>3</v>
          </cell>
          <cell r="P2915">
            <v>14.74</v>
          </cell>
          <cell r="Q2915">
            <v>44.22</v>
          </cell>
          <cell r="AD2915" t="str">
            <v>COBE</v>
          </cell>
          <cell r="AE2915" t="str">
            <v>COBERTURA</v>
          </cell>
          <cell r="AF2915">
            <v>73</v>
          </cell>
          <cell r="AG2915" t="str">
            <v>MADEIRAMENTO</v>
          </cell>
          <cell r="AH2915">
            <v>73939</v>
          </cell>
          <cell r="AI2915" t="str">
            <v>CHAPA CELULOSE PRENSADA 122X224X1,2CM FORNECIMENTO</v>
          </cell>
        </row>
        <row r="2916">
          <cell r="G2916" t="str">
            <v>73939/4</v>
          </cell>
          <cell r="H2916" t="str">
            <v>TESOURA COMPLETA EM MASSARANDUBA APARELHADA, PARA TELHADOS COM VAOS DE 5M</v>
          </cell>
          <cell r="I2916" t="str">
            <v>UN</v>
          </cell>
          <cell r="J2916">
            <v>920.67</v>
          </cell>
          <cell r="K2916" t="str">
            <v>INSUMO</v>
          </cell>
          <cell r="L2916">
            <v>1213</v>
          </cell>
          <cell r="M2916" t="str">
            <v>CARPINTEIRO DE FORMAS</v>
          </cell>
          <cell r="N2916" t="str">
            <v>H</v>
          </cell>
          <cell r="O2916">
            <v>33.6</v>
          </cell>
          <cell r="P2916">
            <v>11.39</v>
          </cell>
          <cell r="Q2916">
            <v>382.8</v>
          </cell>
          <cell r="AD2916" t="str">
            <v>COBE</v>
          </cell>
          <cell r="AE2916" t="str">
            <v>COBERTURA</v>
          </cell>
          <cell r="AF2916">
            <v>73</v>
          </cell>
          <cell r="AG2916" t="str">
            <v>MADEIRAMENTO</v>
          </cell>
          <cell r="AH2916">
            <v>73939</v>
          </cell>
          <cell r="AI2916" t="str">
            <v>CHAPA CELULOSE PRENSADA 122X224X1,2CM FORNECIMENTO</v>
          </cell>
        </row>
        <row r="2917">
          <cell r="G2917" t="str">
            <v>73939/4</v>
          </cell>
          <cell r="H2917" t="str">
            <v>TESOURA COMPLETA EM MASSARANDUBA APARELHADA, PARA TELHADOS COM VAOS DE 5M</v>
          </cell>
          <cell r="I2917" t="str">
            <v>UN</v>
          </cell>
          <cell r="J2917">
            <v>920.67</v>
          </cell>
          <cell r="K2917" t="str">
            <v>INSUMO</v>
          </cell>
          <cell r="L2917">
            <v>5075</v>
          </cell>
          <cell r="M2917" t="str">
            <v>PREGO POLIDO COM CABECA 18 X 30</v>
          </cell>
          <cell r="N2917" t="str">
            <v>KG</v>
          </cell>
          <cell r="O2917">
            <v>1</v>
          </cell>
          <cell r="P2917">
            <v>6.32</v>
          </cell>
          <cell r="Q2917">
            <v>6.32</v>
          </cell>
          <cell r="AD2917" t="str">
            <v>COBE</v>
          </cell>
          <cell r="AE2917" t="str">
            <v>COBERTURA</v>
          </cell>
          <cell r="AF2917">
            <v>73</v>
          </cell>
          <cell r="AG2917" t="str">
            <v>MADEIRAMENTO</v>
          </cell>
          <cell r="AH2917">
            <v>73939</v>
          </cell>
          <cell r="AI2917" t="str">
            <v>CHAPA CELULOSE PRENSADA 122X224X1,2CM FORNECIMENTO</v>
          </cell>
        </row>
        <row r="2918">
          <cell r="G2918" t="str">
            <v>73939/4</v>
          </cell>
          <cell r="H2918" t="str">
            <v>TESOURA COMPLETA EM MASSARANDUBA APARELHADA, PARA TELHADOS COM VAOS DE 5M</v>
          </cell>
          <cell r="I2918" t="str">
            <v>UN</v>
          </cell>
          <cell r="J2918">
            <v>920.67</v>
          </cell>
          <cell r="K2918" t="str">
            <v>INSUMO</v>
          </cell>
          <cell r="L2918">
            <v>6117</v>
          </cell>
          <cell r="M2918" t="str">
            <v>AJUDANTE DE CARPINTEIRO</v>
          </cell>
          <cell r="N2918" t="str">
            <v>H</v>
          </cell>
          <cell r="O2918">
            <v>16.8</v>
          </cell>
          <cell r="P2918">
            <v>8.06</v>
          </cell>
          <cell r="Q2918">
            <v>135.56</v>
          </cell>
          <cell r="AD2918" t="str">
            <v>COBE</v>
          </cell>
          <cell r="AE2918" t="str">
            <v>COBERTURA</v>
          </cell>
          <cell r="AF2918">
            <v>73</v>
          </cell>
          <cell r="AG2918" t="str">
            <v>MADEIRAMENTO</v>
          </cell>
          <cell r="AH2918">
            <v>73939</v>
          </cell>
          <cell r="AI2918" t="str">
            <v>CHAPA CELULOSE PRENSADA 122X224X1,2CM FORNECIMENTO</v>
          </cell>
        </row>
        <row r="2919">
          <cell r="G2919" t="str">
            <v>73939/4</v>
          </cell>
          <cell r="H2919" t="str">
            <v>TESOURA COMPLETA EM MASSARANDUBA APARELHADA, PARA TELHADOS COM VAOS DE 5M</v>
          </cell>
          <cell r="I2919" t="str">
            <v>UN</v>
          </cell>
          <cell r="J2919">
            <v>920.67</v>
          </cell>
          <cell r="K2919" t="str">
            <v>INSUMO</v>
          </cell>
          <cell r="L2919">
            <v>10952</v>
          </cell>
          <cell r="M2919" t="str">
            <v>CANTONEIRA ACO ABAS IGUAIS (QUALQUER BITOLA) E = 1/8"</v>
          </cell>
          <cell r="N2919" t="str">
            <v>KG</v>
          </cell>
          <cell r="O2919">
            <v>7</v>
          </cell>
          <cell r="P2919">
            <v>2.99</v>
          </cell>
          <cell r="Q2919">
            <v>20.97</v>
          </cell>
          <cell r="AD2919" t="str">
            <v>COBE</v>
          </cell>
          <cell r="AE2919" t="str">
            <v>COBERTURA</v>
          </cell>
          <cell r="AF2919">
            <v>73</v>
          </cell>
          <cell r="AG2919" t="str">
            <v>MADEIRAMENTO</v>
          </cell>
          <cell r="AH2919">
            <v>73939</v>
          </cell>
          <cell r="AI2919" t="str">
            <v>CHAPA CELULOSE PRENSADA 122X224X1,2CM FORNECIMENTO</v>
          </cell>
        </row>
        <row r="2920">
          <cell r="G2920" t="str">
            <v>73939/5</v>
          </cell>
          <cell r="H2920" t="str">
            <v>TESOURA COMPLETA EM MASSARANDUBA SERRADA, PARA TELHADOS COM VAOS DE 6M</v>
          </cell>
          <cell r="I2920" t="str">
            <v>UN</v>
          </cell>
          <cell r="J2920">
            <v>941.18</v>
          </cell>
          <cell r="R2920">
            <v>493.68</v>
          </cell>
          <cell r="S2920">
            <v>52.45</v>
          </cell>
          <cell r="T2920">
            <v>447.49</v>
          </cell>
          <cell r="U2920">
            <v>47.54</v>
          </cell>
          <cell r="V2920">
            <v>0</v>
          </cell>
          <cell r="W2920">
            <v>0</v>
          </cell>
          <cell r="X2920">
            <v>0</v>
          </cell>
          <cell r="Y2920">
            <v>0</v>
          </cell>
          <cell r="Z2920">
            <v>0</v>
          </cell>
          <cell r="AA2920">
            <v>0</v>
          </cell>
          <cell r="AB2920" t="str">
            <v>CAIXA REFERENCIAL</v>
          </cell>
          <cell r="AD2920" t="str">
            <v>COBE</v>
          </cell>
          <cell r="AE2920" t="str">
            <v>COBERTURA</v>
          </cell>
          <cell r="AF2920">
            <v>73</v>
          </cell>
          <cell r="AG2920" t="str">
            <v>MADEIRAMENTO</v>
          </cell>
          <cell r="AH2920">
            <v>73939</v>
          </cell>
          <cell r="AI2920" t="str">
            <v>CHAPA CELULOSE PRENSADA 122X224X1,2CM FORNECIMENTO</v>
          </cell>
        </row>
        <row r="2921">
          <cell r="G2921" t="str">
            <v>73939/5</v>
          </cell>
          <cell r="H2921" t="str">
            <v>TESOURA COMPLETA EM MASSARANDUBA SERRADA, PARA TELHADOS COM VAOS DE 6M</v>
          </cell>
          <cell r="I2921" t="str">
            <v>UN</v>
          </cell>
          <cell r="J2921">
            <v>941.18</v>
          </cell>
          <cell r="K2921" t="str">
            <v>INSUMO</v>
          </cell>
          <cell r="L2921">
            <v>1213</v>
          </cell>
          <cell r="M2921" t="str">
            <v>CARPINTEIRO DE FORMAS</v>
          </cell>
          <cell r="N2921" t="str">
            <v>H</v>
          </cell>
          <cell r="O2921">
            <v>32</v>
          </cell>
          <cell r="P2921">
            <v>11.39</v>
          </cell>
          <cell r="Q2921">
            <v>364.58</v>
          </cell>
          <cell r="AD2921" t="str">
            <v>COBE</v>
          </cell>
          <cell r="AE2921" t="str">
            <v>COBERTURA</v>
          </cell>
          <cell r="AF2921">
            <v>73</v>
          </cell>
          <cell r="AG2921" t="str">
            <v>MADEIRAMENTO</v>
          </cell>
          <cell r="AH2921">
            <v>73939</v>
          </cell>
          <cell r="AI2921" t="str">
            <v>CHAPA CELULOSE PRENSADA 122X224X1,2CM FORNECIMENTO</v>
          </cell>
        </row>
        <row r="2922">
          <cell r="G2922" t="str">
            <v>73939/5</v>
          </cell>
          <cell r="H2922" t="str">
            <v>TESOURA COMPLETA EM MASSARANDUBA SERRADA, PARA TELHADOS COM VAOS DE 6M</v>
          </cell>
          <cell r="I2922" t="str">
            <v>UN</v>
          </cell>
          <cell r="J2922">
            <v>941.18</v>
          </cell>
          <cell r="K2922" t="str">
            <v>INSUMO</v>
          </cell>
          <cell r="L2922">
            <v>4429</v>
          </cell>
          <cell r="M2922" t="str">
            <v>PECA DE MADEIRA DE LEI NATIVA/REGIONAL 7,5 X 10,0 CM NAO APARELHADA</v>
          </cell>
          <cell r="N2922" t="str">
            <v>M</v>
          </cell>
          <cell r="O2922">
            <v>3</v>
          </cell>
          <cell r="P2922">
            <v>16.12</v>
          </cell>
          <cell r="Q2922">
            <v>48.37</v>
          </cell>
          <cell r="AD2922" t="str">
            <v>COBE</v>
          </cell>
          <cell r="AE2922" t="str">
            <v>COBERTURA</v>
          </cell>
          <cell r="AF2922">
            <v>73</v>
          </cell>
          <cell r="AG2922" t="str">
            <v>MADEIRAMENTO</v>
          </cell>
          <cell r="AH2922">
            <v>73939</v>
          </cell>
          <cell r="AI2922" t="str">
            <v>CHAPA CELULOSE PRENSADA 122X224X1,2CM FORNECIMENTO</v>
          </cell>
        </row>
        <row r="2923">
          <cell r="G2923" t="str">
            <v>73939/5</v>
          </cell>
          <cell r="H2923" t="str">
            <v>TESOURA COMPLETA EM MASSARANDUBA SERRADA, PARA TELHADOS COM VAOS DE 6M</v>
          </cell>
          <cell r="I2923" t="str">
            <v>UN</v>
          </cell>
          <cell r="J2923">
            <v>941.18</v>
          </cell>
          <cell r="K2923" t="str">
            <v>INSUMO</v>
          </cell>
          <cell r="L2923">
            <v>4481</v>
          </cell>
          <cell r="M2923" t="str">
            <v>PECA DE MADEIRA DE LEI NATIVA/REGIONAL 7,5 X 15,0 CM (3 X 6") NAO APARELHADA</v>
          </cell>
          <cell r="N2923" t="str">
            <v>M</v>
          </cell>
          <cell r="O2923">
            <v>15</v>
          </cell>
          <cell r="P2923">
            <v>24.16</v>
          </cell>
          <cell r="Q2923">
            <v>362.49</v>
          </cell>
          <cell r="AD2923" t="str">
            <v>COBE</v>
          </cell>
          <cell r="AE2923" t="str">
            <v>COBERTURA</v>
          </cell>
          <cell r="AF2923">
            <v>73</v>
          </cell>
          <cell r="AG2923" t="str">
            <v>MADEIRAMENTO</v>
          </cell>
          <cell r="AH2923">
            <v>73939</v>
          </cell>
          <cell r="AI2923" t="str">
            <v>CHAPA CELULOSE PRENSADA 122X224X1,2CM FORNECIMENTO</v>
          </cell>
        </row>
        <row r="2924">
          <cell r="G2924" t="str">
            <v>73939/5</v>
          </cell>
          <cell r="H2924" t="str">
            <v>TESOURA COMPLETA EM MASSARANDUBA SERRADA, PARA TELHADOS COM VAOS DE 6M</v>
          </cell>
          <cell r="I2924" t="str">
            <v>UN</v>
          </cell>
          <cell r="J2924">
            <v>941.18</v>
          </cell>
          <cell r="K2924" t="str">
            <v>INSUMO</v>
          </cell>
          <cell r="L2924">
            <v>5075</v>
          </cell>
          <cell r="M2924" t="str">
            <v>PREGO POLIDO COM CABECA 18 X 30</v>
          </cell>
          <cell r="N2924" t="str">
            <v>KG</v>
          </cell>
          <cell r="O2924">
            <v>2</v>
          </cell>
          <cell r="P2924">
            <v>6.32</v>
          </cell>
          <cell r="Q2924">
            <v>12.65</v>
          </cell>
          <cell r="AD2924" t="str">
            <v>COBE</v>
          </cell>
          <cell r="AE2924" t="str">
            <v>COBERTURA</v>
          </cell>
          <cell r="AF2924">
            <v>73</v>
          </cell>
          <cell r="AG2924" t="str">
            <v>MADEIRAMENTO</v>
          </cell>
          <cell r="AH2924">
            <v>73939</v>
          </cell>
          <cell r="AI2924" t="str">
            <v>CHAPA CELULOSE PRENSADA 122X224X1,2CM FORNECIMENTO</v>
          </cell>
        </row>
        <row r="2925">
          <cell r="G2925" t="str">
            <v>73939/5</v>
          </cell>
          <cell r="H2925" t="str">
            <v>TESOURA COMPLETA EM MASSARANDUBA SERRADA, PARA TELHADOS COM VAOS DE 6M</v>
          </cell>
          <cell r="I2925" t="str">
            <v>UN</v>
          </cell>
          <cell r="J2925">
            <v>941.18</v>
          </cell>
          <cell r="K2925" t="str">
            <v>INSUMO</v>
          </cell>
          <cell r="L2925">
            <v>6117</v>
          </cell>
          <cell r="M2925" t="str">
            <v>AJUDANTE DE CARPINTEIRO</v>
          </cell>
          <cell r="N2925" t="str">
            <v>H</v>
          </cell>
          <cell r="O2925">
            <v>16</v>
          </cell>
          <cell r="P2925">
            <v>8.06</v>
          </cell>
          <cell r="Q2925">
            <v>129.1</v>
          </cell>
          <cell r="AD2925" t="str">
            <v>COBE</v>
          </cell>
          <cell r="AE2925" t="str">
            <v>COBERTURA</v>
          </cell>
          <cell r="AF2925">
            <v>73</v>
          </cell>
          <cell r="AG2925" t="str">
            <v>MADEIRAMENTO</v>
          </cell>
          <cell r="AH2925">
            <v>73939</v>
          </cell>
          <cell r="AI2925" t="str">
            <v>CHAPA CELULOSE PRENSADA 122X224X1,2CM FORNECIMENTO</v>
          </cell>
        </row>
        <row r="2926">
          <cell r="G2926" t="str">
            <v>73939/5</v>
          </cell>
          <cell r="H2926" t="str">
            <v>TESOURA COMPLETA EM MASSARANDUBA SERRADA, PARA TELHADOS COM VAOS DE 6M</v>
          </cell>
          <cell r="I2926" t="str">
            <v>UN</v>
          </cell>
          <cell r="J2926">
            <v>941.18</v>
          </cell>
          <cell r="K2926" t="str">
            <v>INSUMO</v>
          </cell>
          <cell r="L2926">
            <v>10952</v>
          </cell>
          <cell r="M2926" t="str">
            <v>CANTONEIRA ACO ABAS IGUAIS (QUALQUER BITOLA) E = 1/8"</v>
          </cell>
          <cell r="N2926" t="str">
            <v>KG</v>
          </cell>
          <cell r="O2926">
            <v>8</v>
          </cell>
          <cell r="P2926">
            <v>2.99</v>
          </cell>
          <cell r="Q2926">
            <v>23.96</v>
          </cell>
          <cell r="AD2926" t="str">
            <v>COBE</v>
          </cell>
          <cell r="AE2926" t="str">
            <v>COBERTURA</v>
          </cell>
          <cell r="AF2926">
            <v>73</v>
          </cell>
          <cell r="AG2926" t="str">
            <v>MADEIRAMENTO</v>
          </cell>
          <cell r="AH2926">
            <v>73939</v>
          </cell>
          <cell r="AI2926" t="str">
            <v>CHAPA CELULOSE PRENSADA 122X224X1,2CM FORNECIMENTO</v>
          </cell>
        </row>
        <row r="2927">
          <cell r="G2927" t="str">
            <v>73939/6</v>
          </cell>
          <cell r="H2927" t="str">
            <v>TESOURA COMPLETA EM MASSARANDUBA APARELHADA, PARA TELHADOS COM VAOS DE 6M</v>
          </cell>
          <cell r="I2927" t="str">
            <v>UN</v>
          </cell>
          <cell r="J2927">
            <v>1139.3599999999999</v>
          </cell>
          <cell r="R2927">
            <v>592.41999999999996</v>
          </cell>
          <cell r="S2927">
            <v>51.99</v>
          </cell>
          <cell r="T2927">
            <v>546.92999999999995</v>
          </cell>
          <cell r="U2927">
            <v>48</v>
          </cell>
          <cell r="V2927">
            <v>0</v>
          </cell>
          <cell r="W2927">
            <v>0</v>
          </cell>
          <cell r="X2927">
            <v>0</v>
          </cell>
          <cell r="Y2927">
            <v>0</v>
          </cell>
          <cell r="Z2927">
            <v>0</v>
          </cell>
          <cell r="AA2927">
            <v>0</v>
          </cell>
          <cell r="AB2927" t="str">
            <v>CAIXA REFERENCIAL</v>
          </cell>
          <cell r="AD2927" t="str">
            <v>COBE</v>
          </cell>
          <cell r="AE2927" t="str">
            <v>COBERTURA</v>
          </cell>
          <cell r="AF2927">
            <v>73</v>
          </cell>
          <cell r="AG2927" t="str">
            <v>MADEIRAMENTO</v>
          </cell>
          <cell r="AH2927">
            <v>73939</v>
          </cell>
          <cell r="AI2927" t="str">
            <v>CHAPA CELULOSE PRENSADA 122X224X1,2CM FORNECIMENTO</v>
          </cell>
        </row>
        <row r="2928">
          <cell r="G2928" t="str">
            <v>73939/6</v>
          </cell>
          <cell r="H2928" t="str">
            <v>TESOURA COMPLETA EM MASSARANDUBA APARELHADA, PARA TELHADOS COM VAOS DE 6M</v>
          </cell>
          <cell r="I2928" t="str">
            <v>UN</v>
          </cell>
          <cell r="J2928">
            <v>1139.3599999999999</v>
          </cell>
          <cell r="K2928" t="str">
            <v>COMPOSICAO</v>
          </cell>
          <cell r="L2928">
            <v>73460</v>
          </cell>
          <cell r="M2928" t="str">
            <v>MACARANDUBA APARELHADA 3" X 4.1/2"</v>
          </cell>
          <cell r="N2928" t="str">
            <v>M</v>
          </cell>
          <cell r="O2928">
            <v>3</v>
          </cell>
          <cell r="P2928">
            <v>22.59</v>
          </cell>
          <cell r="Q2928">
            <v>67.78</v>
          </cell>
          <cell r="AD2928" t="str">
            <v>COBE</v>
          </cell>
          <cell r="AE2928" t="str">
            <v>COBERTURA</v>
          </cell>
          <cell r="AF2928">
            <v>73</v>
          </cell>
          <cell r="AG2928" t="str">
            <v>MADEIRAMENTO</v>
          </cell>
          <cell r="AH2928">
            <v>73939</v>
          </cell>
          <cell r="AI2928" t="str">
            <v>CHAPA CELULOSE PRENSADA 122X224X1,2CM FORNECIMENTO</v>
          </cell>
        </row>
        <row r="2929">
          <cell r="G2929" t="str">
            <v>73939/6</v>
          </cell>
          <cell r="H2929" t="str">
            <v>TESOURA COMPLETA EM MASSARANDUBA APARELHADA, PARA TELHADOS COM VAOS DE 6M</v>
          </cell>
          <cell r="I2929" t="str">
            <v>UN</v>
          </cell>
          <cell r="J2929">
            <v>1139.3599999999999</v>
          </cell>
          <cell r="K2929" t="str">
            <v>COMPOSICAO</v>
          </cell>
          <cell r="L2929">
            <v>73488</v>
          </cell>
          <cell r="M2929" t="str">
            <v>MACARANDUBA APARELHADA 3" X 6"</v>
          </cell>
          <cell r="N2929" t="str">
            <v>M</v>
          </cell>
          <cell r="O2929">
            <v>15</v>
          </cell>
          <cell r="P2929">
            <v>29.5</v>
          </cell>
          <cell r="Q2929">
            <v>442.53</v>
          </cell>
          <cell r="AD2929" t="str">
            <v>COBE</v>
          </cell>
          <cell r="AE2929" t="str">
            <v>COBERTURA</v>
          </cell>
          <cell r="AF2929">
            <v>73</v>
          </cell>
          <cell r="AG2929" t="str">
            <v>MADEIRAMENTO</v>
          </cell>
          <cell r="AH2929">
            <v>73939</v>
          </cell>
          <cell r="AI2929" t="str">
            <v>CHAPA CELULOSE PRENSADA 122X224X1,2CM FORNECIMENTO</v>
          </cell>
        </row>
        <row r="2930">
          <cell r="G2930" t="str">
            <v>73939/6</v>
          </cell>
          <cell r="H2930" t="str">
            <v>TESOURA COMPLETA EM MASSARANDUBA APARELHADA, PARA TELHADOS COM VAOS DE 6M</v>
          </cell>
          <cell r="I2930" t="str">
            <v>UN</v>
          </cell>
          <cell r="J2930">
            <v>1139.3599999999999</v>
          </cell>
          <cell r="K2930" t="str">
            <v>INSUMO</v>
          </cell>
          <cell r="L2930">
            <v>1213</v>
          </cell>
          <cell r="M2930" t="str">
            <v>CARPINTEIRO DE FORMAS</v>
          </cell>
          <cell r="N2930" t="str">
            <v>H</v>
          </cell>
          <cell r="O2930">
            <v>38.4</v>
          </cell>
          <cell r="P2930">
            <v>11.39</v>
          </cell>
          <cell r="Q2930">
            <v>437.49</v>
          </cell>
          <cell r="AD2930" t="str">
            <v>COBE</v>
          </cell>
          <cell r="AE2930" t="str">
            <v>COBERTURA</v>
          </cell>
          <cell r="AF2930">
            <v>73</v>
          </cell>
          <cell r="AG2930" t="str">
            <v>MADEIRAMENTO</v>
          </cell>
          <cell r="AH2930">
            <v>73939</v>
          </cell>
          <cell r="AI2930" t="str">
            <v>CHAPA CELULOSE PRENSADA 122X224X1,2CM FORNECIMENTO</v>
          </cell>
        </row>
        <row r="2931">
          <cell r="G2931" t="str">
            <v>73939/6</v>
          </cell>
          <cell r="H2931" t="str">
            <v>TESOURA COMPLETA EM MASSARANDUBA APARELHADA, PARA TELHADOS COM VAOS DE 6M</v>
          </cell>
          <cell r="I2931" t="str">
            <v>UN</v>
          </cell>
          <cell r="J2931">
            <v>1139.3599999999999</v>
          </cell>
          <cell r="K2931" t="str">
            <v>INSUMO</v>
          </cell>
          <cell r="L2931">
            <v>5075</v>
          </cell>
          <cell r="M2931" t="str">
            <v>PREGO POLIDO COM CABECA 18 X 30</v>
          </cell>
          <cell r="N2931" t="str">
            <v>KG</v>
          </cell>
          <cell r="O2931">
            <v>2</v>
          </cell>
          <cell r="P2931">
            <v>6.32</v>
          </cell>
          <cell r="Q2931">
            <v>12.65</v>
          </cell>
          <cell r="AD2931" t="str">
            <v>COBE</v>
          </cell>
          <cell r="AE2931" t="str">
            <v>COBERTURA</v>
          </cell>
          <cell r="AF2931">
            <v>73</v>
          </cell>
          <cell r="AG2931" t="str">
            <v>MADEIRAMENTO</v>
          </cell>
          <cell r="AH2931">
            <v>73939</v>
          </cell>
          <cell r="AI2931" t="str">
            <v>CHAPA CELULOSE PRENSADA 122X224X1,2CM FORNECIMENTO</v>
          </cell>
        </row>
        <row r="2932">
          <cell r="G2932" t="str">
            <v>73939/6</v>
          </cell>
          <cell r="H2932" t="str">
            <v>TESOURA COMPLETA EM MASSARANDUBA APARELHADA, PARA TELHADOS COM VAOS DE 6M</v>
          </cell>
          <cell r="I2932" t="str">
            <v>UN</v>
          </cell>
          <cell r="J2932">
            <v>1139.3599999999999</v>
          </cell>
          <cell r="K2932" t="str">
            <v>INSUMO</v>
          </cell>
          <cell r="L2932">
            <v>6117</v>
          </cell>
          <cell r="M2932" t="str">
            <v>AJUDANTE DE CARPINTEIRO</v>
          </cell>
          <cell r="N2932" t="str">
            <v>H</v>
          </cell>
          <cell r="O2932">
            <v>19.2</v>
          </cell>
          <cell r="P2932">
            <v>8.06</v>
          </cell>
          <cell r="Q2932">
            <v>154.91999999999999</v>
          </cell>
          <cell r="AD2932" t="str">
            <v>COBE</v>
          </cell>
          <cell r="AE2932" t="str">
            <v>COBERTURA</v>
          </cell>
          <cell r="AF2932">
            <v>73</v>
          </cell>
          <cell r="AG2932" t="str">
            <v>MADEIRAMENTO</v>
          </cell>
          <cell r="AH2932">
            <v>73939</v>
          </cell>
          <cell r="AI2932" t="str">
            <v>CHAPA CELULOSE PRENSADA 122X224X1,2CM FORNECIMENTO</v>
          </cell>
        </row>
        <row r="2933">
          <cell r="G2933" t="str">
            <v>73939/6</v>
          </cell>
          <cell r="H2933" t="str">
            <v>TESOURA COMPLETA EM MASSARANDUBA APARELHADA, PARA TELHADOS COM VAOS DE 6M</v>
          </cell>
          <cell r="I2933" t="str">
            <v>UN</v>
          </cell>
          <cell r="J2933">
            <v>1139.3599999999999</v>
          </cell>
          <cell r="K2933" t="str">
            <v>INSUMO</v>
          </cell>
          <cell r="L2933">
            <v>10952</v>
          </cell>
          <cell r="M2933" t="str">
            <v>CANTONEIRA ACO ABAS IGUAIS (QUALQUER BITOLA) E = 1/8"</v>
          </cell>
          <cell r="N2933" t="str">
            <v>KG</v>
          </cell>
          <cell r="O2933">
            <v>8</v>
          </cell>
          <cell r="P2933">
            <v>2.99</v>
          </cell>
          <cell r="Q2933">
            <v>23.96</v>
          </cell>
          <cell r="AD2933" t="str">
            <v>COBE</v>
          </cell>
          <cell r="AE2933" t="str">
            <v>COBERTURA</v>
          </cell>
          <cell r="AF2933">
            <v>73</v>
          </cell>
          <cell r="AG2933" t="str">
            <v>MADEIRAMENTO</v>
          </cell>
          <cell r="AH2933">
            <v>73939</v>
          </cell>
          <cell r="AI2933" t="str">
            <v>CHAPA CELULOSE PRENSADA 122X224X1,2CM FORNECIMENTO</v>
          </cell>
        </row>
        <row r="2934">
          <cell r="G2934" t="str">
            <v>73939/7</v>
          </cell>
          <cell r="H2934" t="str">
            <v>TESOURA COMPLETA EM MASSARANDUBA SERRADA, PARA TELHADOS COM VAOS DE 7M</v>
          </cell>
          <cell r="I2934" t="str">
            <v>UN</v>
          </cell>
          <cell r="J2934">
            <v>1094.51</v>
          </cell>
          <cell r="R2934">
            <v>555.39</v>
          </cell>
          <cell r="S2934">
            <v>50.74</v>
          </cell>
          <cell r="T2934">
            <v>539.1</v>
          </cell>
          <cell r="U2934">
            <v>49.25</v>
          </cell>
          <cell r="V2934">
            <v>0</v>
          </cell>
          <cell r="W2934">
            <v>0</v>
          </cell>
          <cell r="X2934">
            <v>0</v>
          </cell>
          <cell r="Y2934">
            <v>0</v>
          </cell>
          <cell r="Z2934">
            <v>0</v>
          </cell>
          <cell r="AA2934">
            <v>0</v>
          </cell>
          <cell r="AB2934" t="str">
            <v>CAIXA REFERENCIAL</v>
          </cell>
          <cell r="AD2934" t="str">
            <v>COBE</v>
          </cell>
          <cell r="AE2934" t="str">
            <v>COBERTURA</v>
          </cell>
          <cell r="AF2934">
            <v>73</v>
          </cell>
          <cell r="AG2934" t="str">
            <v>MADEIRAMENTO</v>
          </cell>
          <cell r="AH2934">
            <v>73939</v>
          </cell>
          <cell r="AI2934" t="str">
            <v>CHAPA CELULOSE PRENSADA 122X224X1,2CM FORNECIMENTO</v>
          </cell>
        </row>
        <row r="2935">
          <cell r="G2935" t="str">
            <v>73939/7</v>
          </cell>
          <cell r="H2935" t="str">
            <v>TESOURA COMPLETA EM MASSARANDUBA SERRADA, PARA TELHADOS COM VAOS DE 7M</v>
          </cell>
          <cell r="I2935" t="str">
            <v>UN</v>
          </cell>
          <cell r="J2935">
            <v>1094.51</v>
          </cell>
          <cell r="K2935" t="str">
            <v>INSUMO</v>
          </cell>
          <cell r="L2935">
            <v>1213</v>
          </cell>
          <cell r="M2935" t="str">
            <v>CARPINTEIRO DE FORMAS</v>
          </cell>
          <cell r="N2935" t="str">
            <v>H</v>
          </cell>
          <cell r="O2935">
            <v>36</v>
          </cell>
          <cell r="P2935">
            <v>11.39</v>
          </cell>
          <cell r="Q2935">
            <v>410.15</v>
          </cell>
          <cell r="AD2935" t="str">
            <v>COBE</v>
          </cell>
          <cell r="AE2935" t="str">
            <v>COBERTURA</v>
          </cell>
          <cell r="AF2935">
            <v>73</v>
          </cell>
          <cell r="AG2935" t="str">
            <v>MADEIRAMENTO</v>
          </cell>
          <cell r="AH2935">
            <v>73939</v>
          </cell>
          <cell r="AI2935" t="str">
            <v>CHAPA CELULOSE PRENSADA 122X224X1,2CM FORNECIMENTO</v>
          </cell>
        </row>
        <row r="2936">
          <cell r="G2936" t="str">
            <v>73939/7</v>
          </cell>
          <cell r="H2936" t="str">
            <v>TESOURA COMPLETA EM MASSARANDUBA SERRADA, PARA TELHADOS COM VAOS DE 7M</v>
          </cell>
          <cell r="I2936" t="str">
            <v>UN</v>
          </cell>
          <cell r="J2936">
            <v>1094.51</v>
          </cell>
          <cell r="K2936" t="str">
            <v>INSUMO</v>
          </cell>
          <cell r="L2936">
            <v>4429</v>
          </cell>
          <cell r="M2936" t="str">
            <v>PECA DE MADEIRA DE LEI NATIVA/REGIONAL 7,5 X 10,0 CM NAO APARELHADA</v>
          </cell>
          <cell r="N2936" t="str">
            <v>M</v>
          </cell>
          <cell r="O2936">
            <v>4</v>
          </cell>
          <cell r="P2936">
            <v>16.12</v>
          </cell>
          <cell r="Q2936">
            <v>64.5</v>
          </cell>
          <cell r="AD2936" t="str">
            <v>COBE</v>
          </cell>
          <cell r="AE2936" t="str">
            <v>COBERTURA</v>
          </cell>
          <cell r="AF2936">
            <v>73</v>
          </cell>
          <cell r="AG2936" t="str">
            <v>MADEIRAMENTO</v>
          </cell>
          <cell r="AH2936">
            <v>73939</v>
          </cell>
          <cell r="AI2936" t="str">
            <v>CHAPA CELULOSE PRENSADA 122X224X1,2CM FORNECIMENTO</v>
          </cell>
        </row>
        <row r="2937">
          <cell r="G2937" t="str">
            <v>73939/7</v>
          </cell>
          <cell r="H2937" t="str">
            <v>TESOURA COMPLETA EM MASSARANDUBA SERRADA, PARA TELHADOS COM VAOS DE 7M</v>
          </cell>
          <cell r="I2937" t="str">
            <v>UN</v>
          </cell>
          <cell r="J2937">
            <v>1094.51</v>
          </cell>
          <cell r="K2937" t="str">
            <v>INSUMO</v>
          </cell>
          <cell r="L2937">
            <v>4481</v>
          </cell>
          <cell r="M2937" t="str">
            <v>PECA DE MADEIRA DE LEI NATIVA/REGIONAL 7,5 X 15,0 CM (3 X 6") NAO APARELHADA</v>
          </cell>
          <cell r="N2937" t="str">
            <v>M</v>
          </cell>
          <cell r="O2937">
            <v>18</v>
          </cell>
          <cell r="P2937">
            <v>24.16</v>
          </cell>
          <cell r="Q2937">
            <v>434.98</v>
          </cell>
          <cell r="AD2937" t="str">
            <v>COBE</v>
          </cell>
          <cell r="AE2937" t="str">
            <v>COBERTURA</v>
          </cell>
          <cell r="AF2937">
            <v>73</v>
          </cell>
          <cell r="AG2937" t="str">
            <v>MADEIRAMENTO</v>
          </cell>
          <cell r="AH2937">
            <v>73939</v>
          </cell>
          <cell r="AI2937" t="str">
            <v>CHAPA CELULOSE PRENSADA 122X224X1,2CM FORNECIMENTO</v>
          </cell>
        </row>
        <row r="2938">
          <cell r="G2938" t="str">
            <v>73939/7</v>
          </cell>
          <cell r="H2938" t="str">
            <v>TESOURA COMPLETA EM MASSARANDUBA SERRADA, PARA TELHADOS COM VAOS DE 7M</v>
          </cell>
          <cell r="I2938" t="str">
            <v>UN</v>
          </cell>
          <cell r="J2938">
            <v>1094.51</v>
          </cell>
          <cell r="K2938" t="str">
            <v>INSUMO</v>
          </cell>
          <cell r="L2938">
            <v>5075</v>
          </cell>
          <cell r="M2938" t="str">
            <v>PREGO POLIDO COM CABECA 18 X 30</v>
          </cell>
          <cell r="N2938" t="str">
            <v>KG</v>
          </cell>
          <cell r="O2938">
            <v>2</v>
          </cell>
          <cell r="P2938">
            <v>6.32</v>
          </cell>
          <cell r="Q2938">
            <v>12.65</v>
          </cell>
          <cell r="AD2938" t="str">
            <v>COBE</v>
          </cell>
          <cell r="AE2938" t="str">
            <v>COBERTURA</v>
          </cell>
          <cell r="AF2938">
            <v>73</v>
          </cell>
          <cell r="AG2938" t="str">
            <v>MADEIRAMENTO</v>
          </cell>
          <cell r="AH2938">
            <v>73939</v>
          </cell>
          <cell r="AI2938" t="str">
            <v>CHAPA CELULOSE PRENSADA 122X224X1,2CM FORNECIMENTO</v>
          </cell>
        </row>
        <row r="2939">
          <cell r="G2939" t="str">
            <v>73939/7</v>
          </cell>
          <cell r="H2939" t="str">
            <v>TESOURA COMPLETA EM MASSARANDUBA SERRADA, PARA TELHADOS COM VAOS DE 7M</v>
          </cell>
          <cell r="I2939" t="str">
            <v>UN</v>
          </cell>
          <cell r="J2939">
            <v>1094.51</v>
          </cell>
          <cell r="K2939" t="str">
            <v>INSUMO</v>
          </cell>
          <cell r="L2939">
            <v>6117</v>
          </cell>
          <cell r="M2939" t="str">
            <v>AJUDANTE DE CARPINTEIRO</v>
          </cell>
          <cell r="N2939" t="str">
            <v>H</v>
          </cell>
          <cell r="O2939">
            <v>18</v>
          </cell>
          <cell r="P2939">
            <v>8.06</v>
          </cell>
          <cell r="Q2939">
            <v>145.24</v>
          </cell>
          <cell r="AD2939" t="str">
            <v>COBE</v>
          </cell>
          <cell r="AE2939" t="str">
            <v>COBERTURA</v>
          </cell>
          <cell r="AF2939">
            <v>73</v>
          </cell>
          <cell r="AG2939" t="str">
            <v>MADEIRAMENTO</v>
          </cell>
          <cell r="AH2939">
            <v>73939</v>
          </cell>
          <cell r="AI2939" t="str">
            <v>CHAPA CELULOSE PRENSADA 122X224X1,2CM FORNECIMENTO</v>
          </cell>
        </row>
        <row r="2940">
          <cell r="G2940" t="str">
            <v>73939/7</v>
          </cell>
          <cell r="H2940" t="str">
            <v>TESOURA COMPLETA EM MASSARANDUBA SERRADA, PARA TELHADOS COM VAOS DE 7M</v>
          </cell>
          <cell r="I2940" t="str">
            <v>UN</v>
          </cell>
          <cell r="J2940">
            <v>1094.51</v>
          </cell>
          <cell r="K2940" t="str">
            <v>INSUMO</v>
          </cell>
          <cell r="L2940">
            <v>10952</v>
          </cell>
          <cell r="M2940" t="str">
            <v>CANTONEIRA ACO ABAS IGUAIS (QUALQUER BITOLA) E = 1/8"</v>
          </cell>
          <cell r="N2940" t="str">
            <v>KG</v>
          </cell>
          <cell r="O2940">
            <v>9</v>
          </cell>
          <cell r="P2940">
            <v>2.99</v>
          </cell>
          <cell r="Q2940">
            <v>26.96</v>
          </cell>
          <cell r="AD2940" t="str">
            <v>COBE</v>
          </cell>
          <cell r="AE2940" t="str">
            <v>COBERTURA</v>
          </cell>
          <cell r="AF2940">
            <v>73</v>
          </cell>
          <cell r="AG2940" t="str">
            <v>MADEIRAMENTO</v>
          </cell>
          <cell r="AH2940">
            <v>73939</v>
          </cell>
          <cell r="AI2940" t="str">
            <v>CHAPA CELULOSE PRENSADA 122X224X1,2CM FORNECIMENTO</v>
          </cell>
        </row>
        <row r="2941">
          <cell r="G2941" t="str">
            <v>73939/8</v>
          </cell>
          <cell r="H2941" t="str">
            <v>TESOURA COMPLETA EM MASSARANDUBA APARELHADA, PARA TELHADOS COM VAOS DE 7M</v>
          </cell>
          <cell r="I2941" t="str">
            <v>UN</v>
          </cell>
          <cell r="J2941">
            <v>1327.51</v>
          </cell>
          <cell r="R2941">
            <v>666.47</v>
          </cell>
          <cell r="S2941">
            <v>50.2</v>
          </cell>
          <cell r="T2941">
            <v>661.03</v>
          </cell>
          <cell r="U2941">
            <v>49.79</v>
          </cell>
          <cell r="V2941">
            <v>0</v>
          </cell>
          <cell r="W2941">
            <v>0</v>
          </cell>
          <cell r="X2941">
            <v>0</v>
          </cell>
          <cell r="Y2941">
            <v>0</v>
          </cell>
          <cell r="Z2941">
            <v>0</v>
          </cell>
          <cell r="AA2941">
            <v>0</v>
          </cell>
          <cell r="AB2941" t="str">
            <v>CAIXA REFERENCIAL</v>
          </cell>
          <cell r="AD2941" t="str">
            <v>COBE</v>
          </cell>
          <cell r="AE2941" t="str">
            <v>COBERTURA</v>
          </cell>
          <cell r="AF2941">
            <v>73</v>
          </cell>
          <cell r="AG2941" t="str">
            <v>MADEIRAMENTO</v>
          </cell>
          <cell r="AH2941">
            <v>73939</v>
          </cell>
          <cell r="AI2941" t="str">
            <v>CHAPA CELULOSE PRENSADA 122X224X1,2CM FORNECIMENTO</v>
          </cell>
        </row>
        <row r="2942">
          <cell r="G2942" t="str">
            <v>73939/8</v>
          </cell>
          <cell r="H2942" t="str">
            <v>TESOURA COMPLETA EM MASSARANDUBA APARELHADA, PARA TELHADOS COM VAOS DE 7M</v>
          </cell>
          <cell r="I2942" t="str">
            <v>UN</v>
          </cell>
          <cell r="J2942">
            <v>1327.51</v>
          </cell>
          <cell r="K2942" t="str">
            <v>COMPOSICAO</v>
          </cell>
          <cell r="L2942">
            <v>73460</v>
          </cell>
          <cell r="M2942" t="str">
            <v>MACARANDUBA APARELHADA 3" X 4.1/2"</v>
          </cell>
          <cell r="N2942" t="str">
            <v>M</v>
          </cell>
          <cell r="O2942">
            <v>4</v>
          </cell>
          <cell r="P2942">
            <v>22.59</v>
          </cell>
          <cell r="Q2942">
            <v>90.37</v>
          </cell>
          <cell r="AD2942" t="str">
            <v>COBE</v>
          </cell>
          <cell r="AE2942" t="str">
            <v>COBERTURA</v>
          </cell>
          <cell r="AF2942">
            <v>73</v>
          </cell>
          <cell r="AG2942" t="str">
            <v>MADEIRAMENTO</v>
          </cell>
          <cell r="AH2942">
            <v>73939</v>
          </cell>
          <cell r="AI2942" t="str">
            <v>CHAPA CELULOSE PRENSADA 122X224X1,2CM FORNECIMENTO</v>
          </cell>
        </row>
        <row r="2943">
          <cell r="G2943" t="str">
            <v>73939/8</v>
          </cell>
          <cell r="H2943" t="str">
            <v>TESOURA COMPLETA EM MASSARANDUBA APARELHADA, PARA TELHADOS COM VAOS DE 7M</v>
          </cell>
          <cell r="I2943" t="str">
            <v>UN</v>
          </cell>
          <cell r="J2943">
            <v>1327.51</v>
          </cell>
          <cell r="K2943" t="str">
            <v>COMPOSICAO</v>
          </cell>
          <cell r="L2943">
            <v>73488</v>
          </cell>
          <cell r="M2943" t="str">
            <v>MACARANDUBA APARELHADA 3" X 6"</v>
          </cell>
          <cell r="N2943" t="str">
            <v>M</v>
          </cell>
          <cell r="O2943">
            <v>18</v>
          </cell>
          <cell r="P2943">
            <v>29.5</v>
          </cell>
          <cell r="Q2943">
            <v>531.03</v>
          </cell>
          <cell r="AD2943" t="str">
            <v>COBE</v>
          </cell>
          <cell r="AE2943" t="str">
            <v>COBERTURA</v>
          </cell>
          <cell r="AF2943">
            <v>73</v>
          </cell>
          <cell r="AG2943" t="str">
            <v>MADEIRAMENTO</v>
          </cell>
          <cell r="AH2943">
            <v>73939</v>
          </cell>
          <cell r="AI2943" t="str">
            <v>CHAPA CELULOSE PRENSADA 122X224X1,2CM FORNECIMENTO</v>
          </cell>
        </row>
        <row r="2944">
          <cell r="G2944" t="str">
            <v>73939/8</v>
          </cell>
          <cell r="H2944" t="str">
            <v>TESOURA COMPLETA EM MASSARANDUBA APARELHADA, PARA TELHADOS COM VAOS DE 7M</v>
          </cell>
          <cell r="I2944" t="str">
            <v>UN</v>
          </cell>
          <cell r="J2944">
            <v>1327.51</v>
          </cell>
          <cell r="K2944" t="str">
            <v>INSUMO</v>
          </cell>
          <cell r="L2944">
            <v>1213</v>
          </cell>
          <cell r="M2944" t="str">
            <v>CARPINTEIRO DE FORMAS</v>
          </cell>
          <cell r="N2944" t="str">
            <v>H</v>
          </cell>
          <cell r="O2944">
            <v>43.2</v>
          </cell>
          <cell r="P2944">
            <v>11.39</v>
          </cell>
          <cell r="Q2944">
            <v>492.18</v>
          </cell>
          <cell r="AD2944" t="str">
            <v>COBE</v>
          </cell>
          <cell r="AE2944" t="str">
            <v>COBERTURA</v>
          </cell>
          <cell r="AF2944">
            <v>73</v>
          </cell>
          <cell r="AG2944" t="str">
            <v>MADEIRAMENTO</v>
          </cell>
          <cell r="AH2944">
            <v>73939</v>
          </cell>
          <cell r="AI2944" t="str">
            <v>CHAPA CELULOSE PRENSADA 122X224X1,2CM FORNECIMENTO</v>
          </cell>
        </row>
        <row r="2945">
          <cell r="G2945" t="str">
            <v>73939/8</v>
          </cell>
          <cell r="H2945" t="str">
            <v>TESOURA COMPLETA EM MASSARANDUBA APARELHADA, PARA TELHADOS COM VAOS DE 7M</v>
          </cell>
          <cell r="I2945" t="str">
            <v>UN</v>
          </cell>
          <cell r="J2945">
            <v>1327.51</v>
          </cell>
          <cell r="K2945" t="str">
            <v>INSUMO</v>
          </cell>
          <cell r="L2945">
            <v>5075</v>
          </cell>
          <cell r="M2945" t="str">
            <v>PREGO POLIDO COM CABECA 18 X 30</v>
          </cell>
          <cell r="N2945" t="str">
            <v>KG</v>
          </cell>
          <cell r="O2945">
            <v>2</v>
          </cell>
          <cell r="P2945">
            <v>6.32</v>
          </cell>
          <cell r="Q2945">
            <v>12.65</v>
          </cell>
          <cell r="AD2945" t="str">
            <v>COBE</v>
          </cell>
          <cell r="AE2945" t="str">
            <v>COBERTURA</v>
          </cell>
          <cell r="AF2945">
            <v>73</v>
          </cell>
          <cell r="AG2945" t="str">
            <v>MADEIRAMENTO</v>
          </cell>
          <cell r="AH2945">
            <v>73939</v>
          </cell>
          <cell r="AI2945" t="str">
            <v>CHAPA CELULOSE PRENSADA 122X224X1,2CM FORNECIMENTO</v>
          </cell>
        </row>
        <row r="2946">
          <cell r="G2946" t="str">
            <v>73939/8</v>
          </cell>
          <cell r="H2946" t="str">
            <v>TESOURA COMPLETA EM MASSARANDUBA APARELHADA, PARA TELHADOS COM VAOS DE 7M</v>
          </cell>
          <cell r="I2946" t="str">
            <v>UN</v>
          </cell>
          <cell r="J2946">
            <v>1327.51</v>
          </cell>
          <cell r="K2946" t="str">
            <v>INSUMO</v>
          </cell>
          <cell r="L2946">
            <v>6117</v>
          </cell>
          <cell r="M2946" t="str">
            <v>AJUDANTE DE CARPINTEIRO</v>
          </cell>
          <cell r="N2946" t="str">
            <v>H</v>
          </cell>
          <cell r="O2946">
            <v>21.6</v>
          </cell>
          <cell r="P2946">
            <v>8.06</v>
          </cell>
          <cell r="Q2946">
            <v>174.29</v>
          </cell>
          <cell r="AD2946" t="str">
            <v>COBE</v>
          </cell>
          <cell r="AE2946" t="str">
            <v>COBERTURA</v>
          </cell>
          <cell r="AF2946">
            <v>73</v>
          </cell>
          <cell r="AG2946" t="str">
            <v>MADEIRAMENTO</v>
          </cell>
          <cell r="AH2946">
            <v>73939</v>
          </cell>
          <cell r="AI2946" t="str">
            <v>CHAPA CELULOSE PRENSADA 122X224X1,2CM FORNECIMENTO</v>
          </cell>
        </row>
        <row r="2947">
          <cell r="G2947" t="str">
            <v>73939/8</v>
          </cell>
          <cell r="H2947" t="str">
            <v>TESOURA COMPLETA EM MASSARANDUBA APARELHADA, PARA TELHADOS COM VAOS DE 7M</v>
          </cell>
          <cell r="I2947" t="str">
            <v>UN</v>
          </cell>
          <cell r="J2947">
            <v>1327.51</v>
          </cell>
          <cell r="K2947" t="str">
            <v>INSUMO</v>
          </cell>
          <cell r="L2947">
            <v>10952</v>
          </cell>
          <cell r="M2947" t="str">
            <v>CANTONEIRA ACO ABAS IGUAIS (QUALQUER BITOLA) E = 1/8"</v>
          </cell>
          <cell r="N2947" t="str">
            <v>KG</v>
          </cell>
          <cell r="O2947">
            <v>9</v>
          </cell>
          <cell r="P2947">
            <v>2.99</v>
          </cell>
          <cell r="Q2947">
            <v>26.96</v>
          </cell>
          <cell r="AD2947" t="str">
            <v>COBE</v>
          </cell>
          <cell r="AE2947" t="str">
            <v>COBERTURA</v>
          </cell>
          <cell r="AF2947">
            <v>73</v>
          </cell>
          <cell r="AG2947" t="str">
            <v>MADEIRAMENTO</v>
          </cell>
          <cell r="AH2947">
            <v>73939</v>
          </cell>
          <cell r="AI2947" t="str">
            <v>CHAPA CELULOSE PRENSADA 122X224X1,2CM FORNECIMENTO</v>
          </cell>
        </row>
        <row r="2948">
          <cell r="G2948" t="str">
            <v>73939/9</v>
          </cell>
          <cell r="H2948" t="str">
            <v>TESOURA COMPLETA EM MASSARANDUBA SERRADA, PARA TELHADOS COM VAOS DE 8M</v>
          </cell>
          <cell r="I2948" t="str">
            <v>UN</v>
          </cell>
          <cell r="J2948">
            <v>1384.71</v>
          </cell>
          <cell r="R2948">
            <v>617.1</v>
          </cell>
          <cell r="S2948">
            <v>44.56</v>
          </cell>
          <cell r="T2948">
            <v>767.59</v>
          </cell>
          <cell r="U2948">
            <v>55.43</v>
          </cell>
          <cell r="V2948">
            <v>0</v>
          </cell>
          <cell r="W2948">
            <v>0</v>
          </cell>
          <cell r="X2948">
            <v>0</v>
          </cell>
          <cell r="Y2948">
            <v>0</v>
          </cell>
          <cell r="Z2948">
            <v>0</v>
          </cell>
          <cell r="AA2948">
            <v>0</v>
          </cell>
          <cell r="AB2948" t="str">
            <v>CAIXA REFERENCIAL</v>
          </cell>
          <cell r="AD2948" t="str">
            <v>COBE</v>
          </cell>
          <cell r="AE2948" t="str">
            <v>COBERTURA</v>
          </cell>
          <cell r="AF2948">
            <v>73</v>
          </cell>
          <cell r="AG2948" t="str">
            <v>MADEIRAMENTO</v>
          </cell>
          <cell r="AH2948">
            <v>73939</v>
          </cell>
          <cell r="AI2948" t="str">
            <v>CHAPA CELULOSE PRENSADA 122X224X1,2CM FORNECIMENTO</v>
          </cell>
        </row>
        <row r="2949">
          <cell r="G2949" t="str">
            <v>73939/9</v>
          </cell>
          <cell r="H2949" t="str">
            <v>TESOURA COMPLETA EM MASSARANDUBA SERRADA, PARA TELHADOS COM VAOS DE 8M</v>
          </cell>
          <cell r="I2949" t="str">
            <v>UN</v>
          </cell>
          <cell r="J2949">
            <v>1384.71</v>
          </cell>
          <cell r="K2949" t="str">
            <v>INSUMO</v>
          </cell>
          <cell r="L2949">
            <v>1213</v>
          </cell>
          <cell r="M2949" t="str">
            <v>CARPINTEIRO DE FORMAS</v>
          </cell>
          <cell r="N2949" t="str">
            <v>H</v>
          </cell>
          <cell r="O2949">
            <v>40</v>
          </cell>
          <cell r="P2949">
            <v>11.39</v>
          </cell>
          <cell r="Q2949">
            <v>455.72</v>
          </cell>
          <cell r="AD2949" t="str">
            <v>COBE</v>
          </cell>
          <cell r="AE2949" t="str">
            <v>COBERTURA</v>
          </cell>
          <cell r="AF2949">
            <v>73</v>
          </cell>
          <cell r="AG2949" t="str">
            <v>MADEIRAMENTO</v>
          </cell>
          <cell r="AH2949">
            <v>73939</v>
          </cell>
          <cell r="AI2949" t="str">
            <v>CHAPA CELULOSE PRENSADA 122X224X1,2CM FORNECIMENTO</v>
          </cell>
        </row>
        <row r="2950">
          <cell r="G2950" t="str">
            <v>73939/9</v>
          </cell>
          <cell r="H2950" t="str">
            <v>TESOURA COMPLETA EM MASSARANDUBA SERRADA, PARA TELHADOS COM VAOS DE 8M</v>
          </cell>
          <cell r="I2950" t="str">
            <v>UN</v>
          </cell>
          <cell r="J2950">
            <v>1384.71</v>
          </cell>
          <cell r="K2950" t="str">
            <v>INSUMO</v>
          </cell>
          <cell r="L2950">
            <v>4481</v>
          </cell>
          <cell r="M2950" t="str">
            <v>PECA DE MADEIRA DE LEI NATIVA/REGIONAL 7,5 X 15,0 CM (3 X 6") NAO APARELHADA</v>
          </cell>
          <cell r="N2950" t="str">
            <v>M</v>
          </cell>
          <cell r="O2950">
            <v>30</v>
          </cell>
          <cell r="P2950">
            <v>24.16</v>
          </cell>
          <cell r="Q2950">
            <v>724.98</v>
          </cell>
          <cell r="AD2950" t="str">
            <v>COBE</v>
          </cell>
          <cell r="AE2950" t="str">
            <v>COBERTURA</v>
          </cell>
          <cell r="AF2950">
            <v>73</v>
          </cell>
          <cell r="AG2950" t="str">
            <v>MADEIRAMENTO</v>
          </cell>
          <cell r="AH2950">
            <v>73939</v>
          </cell>
          <cell r="AI2950" t="str">
            <v>CHAPA CELULOSE PRENSADA 122X224X1,2CM FORNECIMENTO</v>
          </cell>
        </row>
        <row r="2951">
          <cell r="G2951" t="str">
            <v>73939/9</v>
          </cell>
          <cell r="H2951" t="str">
            <v>TESOURA COMPLETA EM MASSARANDUBA SERRADA, PARA TELHADOS COM VAOS DE 8M</v>
          </cell>
          <cell r="I2951" t="str">
            <v>UN</v>
          </cell>
          <cell r="J2951">
            <v>1384.71</v>
          </cell>
          <cell r="K2951" t="str">
            <v>INSUMO</v>
          </cell>
          <cell r="L2951">
            <v>5075</v>
          </cell>
          <cell r="M2951" t="str">
            <v>PREGO POLIDO COM CABECA 18 X 30</v>
          </cell>
          <cell r="N2951" t="str">
            <v>KG</v>
          </cell>
          <cell r="O2951">
            <v>2</v>
          </cell>
          <cell r="P2951">
            <v>6.32</v>
          </cell>
          <cell r="Q2951">
            <v>12.65</v>
          </cell>
          <cell r="AD2951" t="str">
            <v>COBE</v>
          </cell>
          <cell r="AE2951" t="str">
            <v>COBERTURA</v>
          </cell>
          <cell r="AF2951">
            <v>73</v>
          </cell>
          <cell r="AG2951" t="str">
            <v>MADEIRAMENTO</v>
          </cell>
          <cell r="AH2951">
            <v>73939</v>
          </cell>
          <cell r="AI2951" t="str">
            <v>CHAPA CELULOSE PRENSADA 122X224X1,2CM FORNECIMENTO</v>
          </cell>
        </row>
        <row r="2952">
          <cell r="G2952" t="str">
            <v>73939/9</v>
          </cell>
          <cell r="H2952" t="str">
            <v>TESOURA COMPLETA EM MASSARANDUBA SERRADA, PARA TELHADOS COM VAOS DE 8M</v>
          </cell>
          <cell r="I2952" t="str">
            <v>UN</v>
          </cell>
          <cell r="J2952">
            <v>1384.71</v>
          </cell>
          <cell r="K2952" t="str">
            <v>INSUMO</v>
          </cell>
          <cell r="L2952">
            <v>6117</v>
          </cell>
          <cell r="M2952" t="str">
            <v>AJUDANTE DE CARPINTEIRO</v>
          </cell>
          <cell r="N2952" t="str">
            <v>H</v>
          </cell>
          <cell r="O2952">
            <v>20</v>
          </cell>
          <cell r="P2952">
            <v>8.06</v>
          </cell>
          <cell r="Q2952">
            <v>161.38</v>
          </cell>
          <cell r="AD2952" t="str">
            <v>COBE</v>
          </cell>
          <cell r="AE2952" t="str">
            <v>COBERTURA</v>
          </cell>
          <cell r="AF2952">
            <v>73</v>
          </cell>
          <cell r="AG2952" t="str">
            <v>MADEIRAMENTO</v>
          </cell>
          <cell r="AH2952">
            <v>73939</v>
          </cell>
          <cell r="AI2952" t="str">
            <v>CHAPA CELULOSE PRENSADA 122X224X1,2CM FORNECIMENTO</v>
          </cell>
        </row>
        <row r="2953">
          <cell r="G2953" t="str">
            <v>73939/9</v>
          </cell>
          <cell r="H2953" t="str">
            <v>TESOURA COMPLETA EM MASSARANDUBA SERRADA, PARA TELHADOS COM VAOS DE 8M</v>
          </cell>
          <cell r="I2953" t="str">
            <v>UN</v>
          </cell>
          <cell r="J2953">
            <v>1384.71</v>
          </cell>
          <cell r="K2953" t="str">
            <v>INSUMO</v>
          </cell>
          <cell r="L2953">
            <v>10952</v>
          </cell>
          <cell r="M2953" t="str">
            <v>CANTONEIRA ACO ABAS IGUAIS (QUALQUER BITOLA) E = 1/8"</v>
          </cell>
          <cell r="N2953" t="str">
            <v>KG</v>
          </cell>
          <cell r="O2953">
            <v>10</v>
          </cell>
          <cell r="P2953">
            <v>2.99</v>
          </cell>
          <cell r="Q2953">
            <v>29.96</v>
          </cell>
          <cell r="AD2953" t="str">
            <v>COBE</v>
          </cell>
          <cell r="AE2953" t="str">
            <v>COBERTURA</v>
          </cell>
          <cell r="AF2953">
            <v>73</v>
          </cell>
          <cell r="AG2953" t="str">
            <v>MADEIRAMENTO</v>
          </cell>
          <cell r="AH2953">
            <v>73939</v>
          </cell>
          <cell r="AI2953" t="str">
            <v>CHAPA CELULOSE PRENSADA 122X224X1,2CM FORNECIMENTO</v>
          </cell>
        </row>
        <row r="2954">
          <cell r="G2954" t="str">
            <v>73939/10</v>
          </cell>
          <cell r="H2954" t="str">
            <v>TESOURA COMPLETA EM MASSARANDUBA APARELHADA, PARA TELHADOS COM VAOS DE 8M</v>
          </cell>
          <cell r="I2954" t="str">
            <v>UN</v>
          </cell>
          <cell r="J2954">
            <v>1805.36</v>
          </cell>
          <cell r="R2954">
            <v>740.53</v>
          </cell>
          <cell r="S2954">
            <v>41.01</v>
          </cell>
          <cell r="T2954">
            <v>1064.82</v>
          </cell>
          <cell r="U2954">
            <v>58.98</v>
          </cell>
          <cell r="V2954">
            <v>0</v>
          </cell>
          <cell r="W2954">
            <v>0</v>
          </cell>
          <cell r="X2954">
            <v>0</v>
          </cell>
          <cell r="Y2954">
            <v>0</v>
          </cell>
          <cell r="Z2954">
            <v>0</v>
          </cell>
          <cell r="AA2954">
            <v>0</v>
          </cell>
          <cell r="AB2954" t="str">
            <v>CAIXA REFERENCIAL</v>
          </cell>
          <cell r="AD2954" t="str">
            <v>COBE</v>
          </cell>
          <cell r="AE2954" t="str">
            <v>COBERTURA</v>
          </cell>
          <cell r="AF2954">
            <v>73</v>
          </cell>
          <cell r="AG2954" t="str">
            <v>MADEIRAMENTO</v>
          </cell>
          <cell r="AH2954">
            <v>73939</v>
          </cell>
          <cell r="AI2954" t="str">
            <v>CHAPA CELULOSE PRENSADA 122X224X1,2CM FORNECIMENTO</v>
          </cell>
        </row>
        <row r="2955">
          <cell r="G2955" t="str">
            <v>73939/10</v>
          </cell>
          <cell r="H2955" t="str">
            <v>TESOURA COMPLETA EM MASSARANDUBA APARELHADA, PARA TELHADOS COM VAOS DE 8M</v>
          </cell>
          <cell r="I2955" t="str">
            <v>UN</v>
          </cell>
          <cell r="J2955">
            <v>1805.36</v>
          </cell>
          <cell r="K2955" t="str">
            <v>COMPOSICAO</v>
          </cell>
          <cell r="L2955">
            <v>73488</v>
          </cell>
          <cell r="M2955" t="str">
            <v>MACARANDUBA APARELHADA 3" X 6"</v>
          </cell>
          <cell r="N2955" t="str">
            <v>M</v>
          </cell>
          <cell r="O2955">
            <v>4</v>
          </cell>
          <cell r="P2955">
            <v>29.5</v>
          </cell>
          <cell r="Q2955">
            <v>118</v>
          </cell>
          <cell r="AD2955" t="str">
            <v>COBE</v>
          </cell>
          <cell r="AE2955" t="str">
            <v>COBERTURA</v>
          </cell>
          <cell r="AF2955">
            <v>73</v>
          </cell>
          <cell r="AG2955" t="str">
            <v>MADEIRAMENTO</v>
          </cell>
          <cell r="AH2955">
            <v>73939</v>
          </cell>
          <cell r="AI2955" t="str">
            <v>CHAPA CELULOSE PRENSADA 122X224X1,2CM FORNECIMENTO</v>
          </cell>
        </row>
        <row r="2956">
          <cell r="G2956" t="str">
            <v>73939/10</v>
          </cell>
          <cell r="H2956" t="str">
            <v>TESOURA COMPLETA EM MASSARANDUBA APARELHADA, PARA TELHADOS COM VAOS DE 8M</v>
          </cell>
          <cell r="I2956" t="str">
            <v>UN</v>
          </cell>
          <cell r="J2956">
            <v>1805.36</v>
          </cell>
          <cell r="K2956" t="str">
            <v>COMPOSICAO</v>
          </cell>
          <cell r="L2956">
            <v>73489</v>
          </cell>
          <cell r="M2956" t="str">
            <v>MACARANDUBA APARELHADA DE 3" X 9"</v>
          </cell>
          <cell r="N2956" t="str">
            <v>M</v>
          </cell>
          <cell r="O2956">
            <v>20</v>
          </cell>
          <cell r="P2956">
            <v>45.21</v>
          </cell>
          <cell r="Q2956">
            <v>904.2</v>
          </cell>
          <cell r="AD2956" t="str">
            <v>COBE</v>
          </cell>
          <cell r="AE2956" t="str">
            <v>COBERTURA</v>
          </cell>
          <cell r="AF2956">
            <v>73</v>
          </cell>
          <cell r="AG2956" t="str">
            <v>MADEIRAMENTO</v>
          </cell>
          <cell r="AH2956">
            <v>73939</v>
          </cell>
          <cell r="AI2956" t="str">
            <v>CHAPA CELULOSE PRENSADA 122X224X1,2CM FORNECIMENTO</v>
          </cell>
        </row>
        <row r="2957">
          <cell r="G2957" t="str">
            <v>73939/10</v>
          </cell>
          <cell r="H2957" t="str">
            <v>TESOURA COMPLETA EM MASSARANDUBA APARELHADA, PARA TELHADOS COM VAOS DE 8M</v>
          </cell>
          <cell r="I2957" t="str">
            <v>UN</v>
          </cell>
          <cell r="J2957">
            <v>1805.36</v>
          </cell>
          <cell r="K2957" t="str">
            <v>INSUMO</v>
          </cell>
          <cell r="L2957">
            <v>1213</v>
          </cell>
          <cell r="M2957" t="str">
            <v>CARPINTEIRO DE FORMAS</v>
          </cell>
          <cell r="N2957" t="str">
            <v>H</v>
          </cell>
          <cell r="O2957">
            <v>48</v>
          </cell>
          <cell r="P2957">
            <v>11.39</v>
          </cell>
          <cell r="Q2957">
            <v>546.87</v>
          </cell>
          <cell r="AD2957" t="str">
            <v>COBE</v>
          </cell>
          <cell r="AE2957" t="str">
            <v>COBERTURA</v>
          </cell>
          <cell r="AF2957">
            <v>73</v>
          </cell>
          <cell r="AG2957" t="str">
            <v>MADEIRAMENTO</v>
          </cell>
          <cell r="AH2957">
            <v>73939</v>
          </cell>
          <cell r="AI2957" t="str">
            <v>CHAPA CELULOSE PRENSADA 122X224X1,2CM FORNECIMENTO</v>
          </cell>
        </row>
        <row r="2958">
          <cell r="G2958" t="str">
            <v>73939/10</v>
          </cell>
          <cell r="H2958" t="str">
            <v>TESOURA COMPLETA EM MASSARANDUBA APARELHADA, PARA TELHADOS COM VAOS DE 8M</v>
          </cell>
          <cell r="I2958" t="str">
            <v>UN</v>
          </cell>
          <cell r="J2958">
            <v>1805.36</v>
          </cell>
          <cell r="K2958" t="str">
            <v>INSUMO</v>
          </cell>
          <cell r="L2958">
            <v>5075</v>
          </cell>
          <cell r="M2958" t="str">
            <v>PREGO POLIDO COM CABECA 18 X 30</v>
          </cell>
          <cell r="N2958" t="str">
            <v>KG</v>
          </cell>
          <cell r="O2958">
            <v>2</v>
          </cell>
          <cell r="P2958">
            <v>6.32</v>
          </cell>
          <cell r="Q2958">
            <v>12.65</v>
          </cell>
          <cell r="AD2958" t="str">
            <v>COBE</v>
          </cell>
          <cell r="AE2958" t="str">
            <v>COBERTURA</v>
          </cell>
          <cell r="AF2958">
            <v>73</v>
          </cell>
          <cell r="AG2958" t="str">
            <v>MADEIRAMENTO</v>
          </cell>
          <cell r="AH2958">
            <v>73939</v>
          </cell>
          <cell r="AI2958" t="str">
            <v>CHAPA CELULOSE PRENSADA 122X224X1,2CM FORNECIMENTO</v>
          </cell>
        </row>
        <row r="2959">
          <cell r="G2959" t="str">
            <v>73939/10</v>
          </cell>
          <cell r="H2959" t="str">
            <v>TESOURA COMPLETA EM MASSARANDUBA APARELHADA, PARA TELHADOS COM VAOS DE 8M</v>
          </cell>
          <cell r="I2959" t="str">
            <v>UN</v>
          </cell>
          <cell r="J2959">
            <v>1805.36</v>
          </cell>
          <cell r="K2959" t="str">
            <v>INSUMO</v>
          </cell>
          <cell r="L2959">
            <v>6117</v>
          </cell>
          <cell r="M2959" t="str">
            <v>AJUDANTE DE CARPINTEIRO</v>
          </cell>
          <cell r="N2959" t="str">
            <v>H</v>
          </cell>
          <cell r="O2959">
            <v>24</v>
          </cell>
          <cell r="P2959">
            <v>8.06</v>
          </cell>
          <cell r="Q2959">
            <v>193.66</v>
          </cell>
          <cell r="AD2959" t="str">
            <v>COBE</v>
          </cell>
          <cell r="AE2959" t="str">
            <v>COBERTURA</v>
          </cell>
          <cell r="AF2959">
            <v>73</v>
          </cell>
          <cell r="AG2959" t="str">
            <v>MADEIRAMENTO</v>
          </cell>
          <cell r="AH2959">
            <v>73939</v>
          </cell>
          <cell r="AI2959" t="str">
            <v>CHAPA CELULOSE PRENSADA 122X224X1,2CM FORNECIMENTO</v>
          </cell>
        </row>
        <row r="2960">
          <cell r="G2960" t="str">
            <v>73939/10</v>
          </cell>
          <cell r="H2960" t="str">
            <v>TESOURA COMPLETA EM MASSARANDUBA APARELHADA, PARA TELHADOS COM VAOS DE 8M</v>
          </cell>
          <cell r="I2960" t="str">
            <v>UN</v>
          </cell>
          <cell r="J2960">
            <v>1805.36</v>
          </cell>
          <cell r="K2960" t="str">
            <v>INSUMO</v>
          </cell>
          <cell r="L2960">
            <v>10952</v>
          </cell>
          <cell r="M2960" t="str">
            <v>CANTONEIRA ACO ABAS IGUAIS (QUALQUER BITOLA) E = 1/8"</v>
          </cell>
          <cell r="N2960" t="str">
            <v>KG</v>
          </cell>
          <cell r="O2960">
            <v>10</v>
          </cell>
          <cell r="P2960">
            <v>2.99</v>
          </cell>
          <cell r="Q2960">
            <v>29.96</v>
          </cell>
          <cell r="AD2960" t="str">
            <v>COBE</v>
          </cell>
          <cell r="AE2960" t="str">
            <v>COBERTURA</v>
          </cell>
          <cell r="AF2960">
            <v>73</v>
          </cell>
          <cell r="AG2960" t="str">
            <v>MADEIRAMENTO</v>
          </cell>
          <cell r="AH2960">
            <v>73939</v>
          </cell>
          <cell r="AI2960" t="str">
            <v>CHAPA CELULOSE PRENSADA 122X224X1,2CM FORNECIMENTO</v>
          </cell>
        </row>
        <row r="2961">
          <cell r="G2961" t="str">
            <v>73939/11</v>
          </cell>
          <cell r="H2961" t="str">
            <v>TESOURA COMPLETA EM MASSARANDUBA SERRADA, PARA TELHADOS COM VAOS DE 9M</v>
          </cell>
          <cell r="I2961" t="str">
            <v>UN</v>
          </cell>
          <cell r="J2961">
            <v>1561.33</v>
          </cell>
          <cell r="R2961">
            <v>678.82</v>
          </cell>
          <cell r="S2961">
            <v>43.47</v>
          </cell>
          <cell r="T2961">
            <v>882.5</v>
          </cell>
          <cell r="U2961">
            <v>56.52</v>
          </cell>
          <cell r="V2961">
            <v>0</v>
          </cell>
          <cell r="W2961">
            <v>0</v>
          </cell>
          <cell r="X2961">
            <v>0</v>
          </cell>
          <cell r="Y2961">
            <v>0</v>
          </cell>
          <cell r="Z2961">
            <v>0</v>
          </cell>
          <cell r="AA2961">
            <v>0</v>
          </cell>
          <cell r="AB2961" t="str">
            <v>CAIXA REFERENCIAL</v>
          </cell>
          <cell r="AD2961" t="str">
            <v>COBE</v>
          </cell>
          <cell r="AE2961" t="str">
            <v>COBERTURA</v>
          </cell>
          <cell r="AF2961">
            <v>73</v>
          </cell>
          <cell r="AG2961" t="str">
            <v>MADEIRAMENTO</v>
          </cell>
          <cell r="AH2961">
            <v>73939</v>
          </cell>
          <cell r="AI2961" t="str">
            <v>CHAPA CELULOSE PRENSADA 122X224X1,2CM FORNECIMENTO</v>
          </cell>
        </row>
        <row r="2962">
          <cell r="G2962" t="str">
            <v>73939/11</v>
          </cell>
          <cell r="H2962" t="str">
            <v>TESOURA COMPLETA EM MASSARANDUBA SERRADA, PARA TELHADOS COM VAOS DE 9M</v>
          </cell>
          <cell r="I2962" t="str">
            <v>UN</v>
          </cell>
          <cell r="J2962">
            <v>1561.33</v>
          </cell>
          <cell r="K2962" t="str">
            <v>INSUMO</v>
          </cell>
          <cell r="L2962">
            <v>1213</v>
          </cell>
          <cell r="M2962" t="str">
            <v>CARPINTEIRO DE FORMAS</v>
          </cell>
          <cell r="N2962" t="str">
            <v>H</v>
          </cell>
          <cell r="O2962">
            <v>44</v>
          </cell>
          <cell r="P2962">
            <v>11.39</v>
          </cell>
          <cell r="Q2962">
            <v>501.29</v>
          </cell>
          <cell r="AD2962" t="str">
            <v>COBE</v>
          </cell>
          <cell r="AE2962" t="str">
            <v>COBERTURA</v>
          </cell>
          <cell r="AF2962">
            <v>73</v>
          </cell>
          <cell r="AG2962" t="str">
            <v>MADEIRAMENTO</v>
          </cell>
          <cell r="AH2962">
            <v>73939</v>
          </cell>
          <cell r="AI2962" t="str">
            <v>CHAPA CELULOSE PRENSADA 122X224X1,2CM FORNECIMENTO</v>
          </cell>
        </row>
        <row r="2963">
          <cell r="G2963" t="str">
            <v>73939/11</v>
          </cell>
          <cell r="H2963" t="str">
            <v>TESOURA COMPLETA EM MASSARANDUBA SERRADA, PARA TELHADOS COM VAOS DE 9M</v>
          </cell>
          <cell r="I2963" t="str">
            <v>UN</v>
          </cell>
          <cell r="J2963">
            <v>1561.33</v>
          </cell>
          <cell r="K2963" t="str">
            <v>INSUMO</v>
          </cell>
          <cell r="L2963">
            <v>4481</v>
          </cell>
          <cell r="M2963" t="str">
            <v>PECA DE MADEIRA DE LEI NATIVA/REGIONAL 7,5 X 15,0 CM (3 X 6") NAO APARELHADA</v>
          </cell>
          <cell r="N2963" t="str">
            <v>M</v>
          </cell>
          <cell r="O2963">
            <v>34.5</v>
          </cell>
          <cell r="P2963">
            <v>24.16</v>
          </cell>
          <cell r="Q2963">
            <v>833.72</v>
          </cell>
          <cell r="AD2963" t="str">
            <v>COBE</v>
          </cell>
          <cell r="AE2963" t="str">
            <v>COBERTURA</v>
          </cell>
          <cell r="AF2963">
            <v>73</v>
          </cell>
          <cell r="AG2963" t="str">
            <v>MADEIRAMENTO</v>
          </cell>
          <cell r="AH2963">
            <v>73939</v>
          </cell>
          <cell r="AI2963" t="str">
            <v>CHAPA CELULOSE PRENSADA 122X224X1,2CM FORNECIMENTO</v>
          </cell>
        </row>
        <row r="2964">
          <cell r="G2964" t="str">
            <v>73939/11</v>
          </cell>
          <cell r="H2964" t="str">
            <v>TESOURA COMPLETA EM MASSARANDUBA SERRADA, PARA TELHADOS COM VAOS DE 9M</v>
          </cell>
          <cell r="I2964" t="str">
            <v>UN</v>
          </cell>
          <cell r="J2964">
            <v>1561.33</v>
          </cell>
          <cell r="K2964" t="str">
            <v>INSUMO</v>
          </cell>
          <cell r="L2964">
            <v>5075</v>
          </cell>
          <cell r="M2964" t="str">
            <v>PREGO POLIDO COM CABECA 18 X 30</v>
          </cell>
          <cell r="N2964" t="str">
            <v>KG</v>
          </cell>
          <cell r="O2964">
            <v>2.5</v>
          </cell>
          <cell r="P2964">
            <v>6.32</v>
          </cell>
          <cell r="Q2964">
            <v>15.82</v>
          </cell>
          <cell r="AD2964" t="str">
            <v>COBE</v>
          </cell>
          <cell r="AE2964" t="str">
            <v>COBERTURA</v>
          </cell>
          <cell r="AF2964">
            <v>73</v>
          </cell>
          <cell r="AG2964" t="str">
            <v>MADEIRAMENTO</v>
          </cell>
          <cell r="AH2964">
            <v>73939</v>
          </cell>
          <cell r="AI2964" t="str">
            <v>CHAPA CELULOSE PRENSADA 122X224X1,2CM FORNECIMENTO</v>
          </cell>
        </row>
        <row r="2965">
          <cell r="G2965" t="str">
            <v>73939/11</v>
          </cell>
          <cell r="H2965" t="str">
            <v>TESOURA COMPLETA EM MASSARANDUBA SERRADA, PARA TELHADOS COM VAOS DE 9M</v>
          </cell>
          <cell r="I2965" t="str">
            <v>UN</v>
          </cell>
          <cell r="J2965">
            <v>1561.33</v>
          </cell>
          <cell r="K2965" t="str">
            <v>INSUMO</v>
          </cell>
          <cell r="L2965">
            <v>6117</v>
          </cell>
          <cell r="M2965" t="str">
            <v>AJUDANTE DE CARPINTEIRO</v>
          </cell>
          <cell r="N2965" t="str">
            <v>H</v>
          </cell>
          <cell r="O2965">
            <v>22</v>
          </cell>
          <cell r="P2965">
            <v>8.06</v>
          </cell>
          <cell r="Q2965">
            <v>177.52</v>
          </cell>
          <cell r="AD2965" t="str">
            <v>COBE</v>
          </cell>
          <cell r="AE2965" t="str">
            <v>COBERTURA</v>
          </cell>
          <cell r="AF2965">
            <v>73</v>
          </cell>
          <cell r="AG2965" t="str">
            <v>MADEIRAMENTO</v>
          </cell>
          <cell r="AH2965">
            <v>73939</v>
          </cell>
          <cell r="AI2965" t="str">
            <v>CHAPA CELULOSE PRENSADA 122X224X1,2CM FORNECIMENTO</v>
          </cell>
        </row>
        <row r="2966">
          <cell r="G2966" t="str">
            <v>73939/11</v>
          </cell>
          <cell r="H2966" t="str">
            <v>TESOURA COMPLETA EM MASSARANDUBA SERRADA, PARA TELHADOS COM VAOS DE 9M</v>
          </cell>
          <cell r="I2966" t="str">
            <v>UN</v>
          </cell>
          <cell r="J2966">
            <v>1561.33</v>
          </cell>
          <cell r="K2966" t="str">
            <v>INSUMO</v>
          </cell>
          <cell r="L2966">
            <v>10952</v>
          </cell>
          <cell r="M2966" t="str">
            <v>CANTONEIRA ACO ABAS IGUAIS (QUALQUER BITOLA) E = 1/8"</v>
          </cell>
          <cell r="N2966" t="str">
            <v>KG</v>
          </cell>
          <cell r="O2966">
            <v>11</v>
          </cell>
          <cell r="P2966">
            <v>2.99</v>
          </cell>
          <cell r="Q2966">
            <v>32.950000000000003</v>
          </cell>
          <cell r="AD2966" t="str">
            <v>COBE</v>
          </cell>
          <cell r="AE2966" t="str">
            <v>COBERTURA</v>
          </cell>
          <cell r="AF2966">
            <v>73</v>
          </cell>
          <cell r="AG2966" t="str">
            <v>MADEIRAMENTO</v>
          </cell>
          <cell r="AH2966">
            <v>73939</v>
          </cell>
          <cell r="AI2966" t="str">
            <v>CHAPA CELULOSE PRENSADA 122X224X1,2CM FORNECIMENTO</v>
          </cell>
        </row>
        <row r="2967">
          <cell r="G2967" t="str">
            <v>73939/12</v>
          </cell>
          <cell r="H2967" t="str">
            <v>TESOURA COMPLETA EM MASSARANDUBA APARELHADA, PARA TELHADOS COM VAOS DE 9M</v>
          </cell>
          <cell r="I2967" t="str">
            <v>UN</v>
          </cell>
          <cell r="J2967">
            <v>2035.95</v>
          </cell>
          <cell r="R2967">
            <v>814.58</v>
          </cell>
          <cell r="S2967">
            <v>40.01</v>
          </cell>
          <cell r="T2967">
            <v>1221.3599999999999</v>
          </cell>
          <cell r="U2967">
            <v>59.98</v>
          </cell>
          <cell r="V2967">
            <v>0</v>
          </cell>
          <cell r="W2967">
            <v>0</v>
          </cell>
          <cell r="X2967">
            <v>0</v>
          </cell>
          <cell r="Y2967">
            <v>0</v>
          </cell>
          <cell r="Z2967">
            <v>0</v>
          </cell>
          <cell r="AA2967">
            <v>0</v>
          </cell>
          <cell r="AB2967" t="str">
            <v>CAIXA REFERENCIAL</v>
          </cell>
          <cell r="AD2967" t="str">
            <v>COBE</v>
          </cell>
          <cell r="AE2967" t="str">
            <v>COBERTURA</v>
          </cell>
          <cell r="AF2967">
            <v>73</v>
          </cell>
          <cell r="AG2967" t="str">
            <v>MADEIRAMENTO</v>
          </cell>
          <cell r="AH2967">
            <v>73939</v>
          </cell>
          <cell r="AI2967" t="str">
            <v>CHAPA CELULOSE PRENSADA 122X224X1,2CM FORNECIMENTO</v>
          </cell>
        </row>
        <row r="2968">
          <cell r="G2968" t="str">
            <v>73939/12</v>
          </cell>
          <cell r="H2968" t="str">
            <v>TESOURA COMPLETA EM MASSARANDUBA APARELHADA, PARA TELHADOS COM VAOS DE 9M</v>
          </cell>
          <cell r="I2968" t="str">
            <v>UN</v>
          </cell>
          <cell r="J2968">
            <v>2035.95</v>
          </cell>
          <cell r="K2968" t="str">
            <v>COMPOSICAO</v>
          </cell>
          <cell r="L2968">
            <v>73488</v>
          </cell>
          <cell r="M2968" t="str">
            <v>MACARANDUBA APARELHADA 3" X 6"</v>
          </cell>
          <cell r="N2968" t="str">
            <v>M</v>
          </cell>
          <cell r="O2968">
            <v>4.5</v>
          </cell>
          <cell r="P2968">
            <v>29.5</v>
          </cell>
          <cell r="Q2968">
            <v>132.75</v>
          </cell>
          <cell r="AD2968" t="str">
            <v>COBE</v>
          </cell>
          <cell r="AE2968" t="str">
            <v>COBERTURA</v>
          </cell>
          <cell r="AF2968">
            <v>73</v>
          </cell>
          <cell r="AG2968" t="str">
            <v>MADEIRAMENTO</v>
          </cell>
          <cell r="AH2968">
            <v>73939</v>
          </cell>
          <cell r="AI2968" t="str">
            <v>CHAPA CELULOSE PRENSADA 122X224X1,2CM FORNECIMENTO</v>
          </cell>
        </row>
        <row r="2969">
          <cell r="G2969" t="str">
            <v>73939/12</v>
          </cell>
          <cell r="H2969" t="str">
            <v>TESOURA COMPLETA EM MASSARANDUBA APARELHADA, PARA TELHADOS COM VAOS DE 9M</v>
          </cell>
          <cell r="I2969" t="str">
            <v>UN</v>
          </cell>
          <cell r="J2969">
            <v>2035.95</v>
          </cell>
          <cell r="K2969" t="str">
            <v>COMPOSICAO</v>
          </cell>
          <cell r="L2969">
            <v>73489</v>
          </cell>
          <cell r="M2969" t="str">
            <v>MACARANDUBA APARELHADA DE 3" X 9"</v>
          </cell>
          <cell r="N2969" t="str">
            <v>M</v>
          </cell>
          <cell r="O2969">
            <v>23</v>
          </cell>
          <cell r="P2969">
            <v>45.21</v>
          </cell>
          <cell r="Q2969">
            <v>1039.83</v>
          </cell>
          <cell r="AD2969" t="str">
            <v>COBE</v>
          </cell>
          <cell r="AE2969" t="str">
            <v>COBERTURA</v>
          </cell>
          <cell r="AF2969">
            <v>73</v>
          </cell>
          <cell r="AG2969" t="str">
            <v>MADEIRAMENTO</v>
          </cell>
          <cell r="AH2969">
            <v>73939</v>
          </cell>
          <cell r="AI2969" t="str">
            <v>CHAPA CELULOSE PRENSADA 122X224X1,2CM FORNECIMENTO</v>
          </cell>
        </row>
        <row r="2970">
          <cell r="G2970" t="str">
            <v>73939/12</v>
          </cell>
          <cell r="H2970" t="str">
            <v>TESOURA COMPLETA EM MASSARANDUBA APARELHADA, PARA TELHADOS COM VAOS DE 9M</v>
          </cell>
          <cell r="I2970" t="str">
            <v>UN</v>
          </cell>
          <cell r="J2970">
            <v>2035.95</v>
          </cell>
          <cell r="K2970" t="str">
            <v>INSUMO</v>
          </cell>
          <cell r="L2970">
            <v>1213</v>
          </cell>
          <cell r="M2970" t="str">
            <v>CARPINTEIRO DE FORMAS</v>
          </cell>
          <cell r="N2970" t="str">
            <v>H</v>
          </cell>
          <cell r="O2970">
            <v>52.8</v>
          </cell>
          <cell r="P2970">
            <v>11.39</v>
          </cell>
          <cell r="Q2970">
            <v>601.54999999999995</v>
          </cell>
          <cell r="AD2970" t="str">
            <v>COBE</v>
          </cell>
          <cell r="AE2970" t="str">
            <v>COBERTURA</v>
          </cell>
          <cell r="AF2970">
            <v>73</v>
          </cell>
          <cell r="AG2970" t="str">
            <v>MADEIRAMENTO</v>
          </cell>
          <cell r="AH2970">
            <v>73939</v>
          </cell>
          <cell r="AI2970" t="str">
            <v>CHAPA CELULOSE PRENSADA 122X224X1,2CM FORNECIMENTO</v>
          </cell>
        </row>
        <row r="2971">
          <cell r="G2971" t="str">
            <v>73939/12</v>
          </cell>
          <cell r="H2971" t="str">
            <v>TESOURA COMPLETA EM MASSARANDUBA APARELHADA, PARA TELHADOS COM VAOS DE 9M</v>
          </cell>
          <cell r="I2971" t="str">
            <v>UN</v>
          </cell>
          <cell r="J2971">
            <v>2035.95</v>
          </cell>
          <cell r="K2971" t="str">
            <v>INSUMO</v>
          </cell>
          <cell r="L2971">
            <v>5075</v>
          </cell>
          <cell r="M2971" t="str">
            <v>PREGO POLIDO COM CABECA 18 X 30</v>
          </cell>
          <cell r="N2971" t="str">
            <v>KG</v>
          </cell>
          <cell r="O2971">
            <v>2.5</v>
          </cell>
          <cell r="P2971">
            <v>6.32</v>
          </cell>
          <cell r="Q2971">
            <v>15.82</v>
          </cell>
          <cell r="AD2971" t="str">
            <v>COBE</v>
          </cell>
          <cell r="AE2971" t="str">
            <v>COBERTURA</v>
          </cell>
          <cell r="AF2971">
            <v>73</v>
          </cell>
          <cell r="AG2971" t="str">
            <v>MADEIRAMENTO</v>
          </cell>
          <cell r="AH2971">
            <v>73939</v>
          </cell>
          <cell r="AI2971" t="str">
            <v>CHAPA CELULOSE PRENSADA 122X224X1,2CM FORNECIMENTO</v>
          </cell>
        </row>
        <row r="2972">
          <cell r="G2972" t="str">
            <v>73939/12</v>
          </cell>
          <cell r="H2972" t="str">
            <v>TESOURA COMPLETA EM MASSARANDUBA APARELHADA, PARA TELHADOS COM VAOS DE 9M</v>
          </cell>
          <cell r="I2972" t="str">
            <v>UN</v>
          </cell>
          <cell r="J2972">
            <v>2035.95</v>
          </cell>
          <cell r="K2972" t="str">
            <v>INSUMO</v>
          </cell>
          <cell r="L2972">
            <v>6117</v>
          </cell>
          <cell r="M2972" t="str">
            <v>AJUDANTE DE CARPINTEIRO</v>
          </cell>
          <cell r="N2972" t="str">
            <v>H</v>
          </cell>
          <cell r="O2972">
            <v>26.4</v>
          </cell>
          <cell r="P2972">
            <v>8.06</v>
          </cell>
          <cell r="Q2972">
            <v>213.02</v>
          </cell>
          <cell r="AD2972" t="str">
            <v>COBE</v>
          </cell>
          <cell r="AE2972" t="str">
            <v>COBERTURA</v>
          </cell>
          <cell r="AF2972">
            <v>73</v>
          </cell>
          <cell r="AG2972" t="str">
            <v>MADEIRAMENTO</v>
          </cell>
          <cell r="AH2972">
            <v>73939</v>
          </cell>
          <cell r="AI2972" t="str">
            <v>CHAPA CELULOSE PRENSADA 122X224X1,2CM FORNECIMENTO</v>
          </cell>
        </row>
        <row r="2973">
          <cell r="G2973" t="str">
            <v>73939/12</v>
          </cell>
          <cell r="H2973" t="str">
            <v>TESOURA COMPLETA EM MASSARANDUBA APARELHADA, PARA TELHADOS COM VAOS DE 9M</v>
          </cell>
          <cell r="I2973" t="str">
            <v>UN</v>
          </cell>
          <cell r="J2973">
            <v>2035.95</v>
          </cell>
          <cell r="K2973" t="str">
            <v>INSUMO</v>
          </cell>
          <cell r="L2973">
            <v>10952</v>
          </cell>
          <cell r="M2973" t="str">
            <v>CANTONEIRA ACO ABAS IGUAIS (QUALQUER BITOLA) E = 1/8"</v>
          </cell>
          <cell r="N2973" t="str">
            <v>KG</v>
          </cell>
          <cell r="O2973">
            <v>11</v>
          </cell>
          <cell r="P2973">
            <v>2.99</v>
          </cell>
          <cell r="Q2973">
            <v>32.950000000000003</v>
          </cell>
          <cell r="AD2973" t="str">
            <v>COBE</v>
          </cell>
          <cell r="AE2973" t="str">
            <v>COBERTURA</v>
          </cell>
          <cell r="AF2973">
            <v>73</v>
          </cell>
          <cell r="AG2973" t="str">
            <v>MADEIRAMENTO</v>
          </cell>
          <cell r="AH2973">
            <v>73939</v>
          </cell>
          <cell r="AI2973" t="str">
            <v>CHAPA CELULOSE PRENSADA 122X224X1,2CM FORNECIMENTO</v>
          </cell>
        </row>
        <row r="2974">
          <cell r="G2974" t="str">
            <v>73939/13</v>
          </cell>
          <cell r="H2974" t="str">
            <v>TESOURA COMPLETA EM MASSARANDUBA SERRADA, PARA TELHADOS COM VAOS DE 10M</v>
          </cell>
          <cell r="I2974" t="str">
            <v>UN</v>
          </cell>
          <cell r="J2974">
            <v>1849.57</v>
          </cell>
          <cell r="R2974">
            <v>740.53</v>
          </cell>
          <cell r="S2974">
            <v>40.03</v>
          </cell>
          <cell r="T2974">
            <v>1109.03</v>
          </cell>
          <cell r="U2974">
            <v>59.96</v>
          </cell>
          <cell r="V2974">
            <v>0</v>
          </cell>
          <cell r="W2974">
            <v>0</v>
          </cell>
          <cell r="X2974">
            <v>0</v>
          </cell>
          <cell r="Y2974">
            <v>0</v>
          </cell>
          <cell r="Z2974">
            <v>0</v>
          </cell>
          <cell r="AA2974">
            <v>0</v>
          </cell>
          <cell r="AB2974" t="str">
            <v>CAIXA REFERENCIAL</v>
          </cell>
          <cell r="AD2974" t="str">
            <v>COBE</v>
          </cell>
          <cell r="AE2974" t="str">
            <v>COBERTURA</v>
          </cell>
          <cell r="AF2974">
            <v>73</v>
          </cell>
          <cell r="AG2974" t="str">
            <v>MADEIRAMENTO</v>
          </cell>
          <cell r="AH2974">
            <v>73939</v>
          </cell>
          <cell r="AI2974" t="str">
            <v>CHAPA CELULOSE PRENSADA 122X224X1,2CM FORNECIMENTO</v>
          </cell>
        </row>
        <row r="2975">
          <cell r="G2975" t="str">
            <v>73939/13</v>
          </cell>
          <cell r="H2975" t="str">
            <v>TESOURA COMPLETA EM MASSARANDUBA SERRADA, PARA TELHADOS COM VAOS DE 10M</v>
          </cell>
          <cell r="I2975" t="str">
            <v>UN</v>
          </cell>
          <cell r="J2975">
            <v>1849.57</v>
          </cell>
          <cell r="K2975" t="str">
            <v>INSUMO</v>
          </cell>
          <cell r="L2975">
            <v>1213</v>
          </cell>
          <cell r="M2975" t="str">
            <v>CARPINTEIRO DE FORMAS</v>
          </cell>
          <cell r="N2975" t="str">
            <v>H</v>
          </cell>
          <cell r="O2975">
            <v>48</v>
          </cell>
          <cell r="P2975">
            <v>11.39</v>
          </cell>
          <cell r="Q2975">
            <v>546.87</v>
          </cell>
          <cell r="AD2975" t="str">
            <v>COBE</v>
          </cell>
          <cell r="AE2975" t="str">
            <v>COBERTURA</v>
          </cell>
          <cell r="AF2975">
            <v>73</v>
          </cell>
          <cell r="AG2975" t="str">
            <v>MADEIRAMENTO</v>
          </cell>
          <cell r="AH2975">
            <v>73939</v>
          </cell>
          <cell r="AI2975" t="str">
            <v>CHAPA CELULOSE PRENSADA 122X224X1,2CM FORNECIMENTO</v>
          </cell>
        </row>
        <row r="2976">
          <cell r="G2976" t="str">
            <v>73939/13</v>
          </cell>
          <cell r="H2976" t="str">
            <v>TESOURA COMPLETA EM MASSARANDUBA SERRADA, PARA TELHADOS COM VAOS DE 10M</v>
          </cell>
          <cell r="I2976" t="str">
            <v>UN</v>
          </cell>
          <cell r="J2976">
            <v>1849.57</v>
          </cell>
          <cell r="K2976" t="str">
            <v>INSUMO</v>
          </cell>
          <cell r="L2976">
            <v>4481</v>
          </cell>
          <cell r="M2976" t="str">
            <v>PECA DE MADEIRA DE LEI NATIVA/REGIONAL 7,5 X 15,0 CM (3 X 6") NAO APARELHADA</v>
          </cell>
          <cell r="N2976" t="str">
            <v>M</v>
          </cell>
          <cell r="O2976">
            <v>43.75</v>
          </cell>
          <cell r="P2976">
            <v>24.16</v>
          </cell>
          <cell r="Q2976">
            <v>1057.26</v>
          </cell>
          <cell r="AD2976" t="str">
            <v>COBE</v>
          </cell>
          <cell r="AE2976" t="str">
            <v>COBERTURA</v>
          </cell>
          <cell r="AF2976">
            <v>73</v>
          </cell>
          <cell r="AG2976" t="str">
            <v>MADEIRAMENTO</v>
          </cell>
          <cell r="AH2976">
            <v>73939</v>
          </cell>
          <cell r="AI2976" t="str">
            <v>CHAPA CELULOSE PRENSADA 122X224X1,2CM FORNECIMENTO</v>
          </cell>
        </row>
        <row r="2977">
          <cell r="G2977" t="str">
            <v>73939/13</v>
          </cell>
          <cell r="H2977" t="str">
            <v>TESOURA COMPLETA EM MASSARANDUBA SERRADA, PARA TELHADOS COM VAOS DE 10M</v>
          </cell>
          <cell r="I2977" t="str">
            <v>UN</v>
          </cell>
          <cell r="J2977">
            <v>1849.57</v>
          </cell>
          <cell r="K2977" t="str">
            <v>INSUMO</v>
          </cell>
          <cell r="L2977">
            <v>5075</v>
          </cell>
          <cell r="M2977" t="str">
            <v>PREGO POLIDO COM CABECA 18 X 30</v>
          </cell>
          <cell r="N2977" t="str">
            <v>KG</v>
          </cell>
          <cell r="O2977">
            <v>2.5</v>
          </cell>
          <cell r="P2977">
            <v>6.32</v>
          </cell>
          <cell r="Q2977">
            <v>15.82</v>
          </cell>
          <cell r="AD2977" t="str">
            <v>COBE</v>
          </cell>
          <cell r="AE2977" t="str">
            <v>COBERTURA</v>
          </cell>
          <cell r="AF2977">
            <v>73</v>
          </cell>
          <cell r="AG2977" t="str">
            <v>MADEIRAMENTO</v>
          </cell>
          <cell r="AH2977">
            <v>73939</v>
          </cell>
          <cell r="AI2977" t="str">
            <v>CHAPA CELULOSE PRENSADA 122X224X1,2CM FORNECIMENTO</v>
          </cell>
        </row>
        <row r="2978">
          <cell r="G2978" t="str">
            <v>73939/13</v>
          </cell>
          <cell r="H2978" t="str">
            <v>TESOURA COMPLETA EM MASSARANDUBA SERRADA, PARA TELHADOS COM VAOS DE 10M</v>
          </cell>
          <cell r="I2978" t="str">
            <v>UN</v>
          </cell>
          <cell r="J2978">
            <v>1849.57</v>
          </cell>
          <cell r="K2978" t="str">
            <v>INSUMO</v>
          </cell>
          <cell r="L2978">
            <v>6117</v>
          </cell>
          <cell r="M2978" t="str">
            <v>AJUDANTE DE CARPINTEIRO</v>
          </cell>
          <cell r="N2978" t="str">
            <v>H</v>
          </cell>
          <cell r="O2978">
            <v>24</v>
          </cell>
          <cell r="P2978">
            <v>8.06</v>
          </cell>
          <cell r="Q2978">
            <v>193.66</v>
          </cell>
          <cell r="AD2978" t="str">
            <v>COBE</v>
          </cell>
          <cell r="AE2978" t="str">
            <v>COBERTURA</v>
          </cell>
          <cell r="AF2978">
            <v>73</v>
          </cell>
          <cell r="AG2978" t="str">
            <v>MADEIRAMENTO</v>
          </cell>
          <cell r="AH2978">
            <v>73939</v>
          </cell>
          <cell r="AI2978" t="str">
            <v>CHAPA CELULOSE PRENSADA 122X224X1,2CM FORNECIMENTO</v>
          </cell>
        </row>
        <row r="2979">
          <cell r="G2979" t="str">
            <v>73939/13</v>
          </cell>
          <cell r="H2979" t="str">
            <v>TESOURA COMPLETA EM MASSARANDUBA SERRADA, PARA TELHADOS COM VAOS DE 10M</v>
          </cell>
          <cell r="I2979" t="str">
            <v>UN</v>
          </cell>
          <cell r="J2979">
            <v>1849.57</v>
          </cell>
          <cell r="K2979" t="str">
            <v>INSUMO</v>
          </cell>
          <cell r="L2979">
            <v>10952</v>
          </cell>
          <cell r="M2979" t="str">
            <v>CANTONEIRA ACO ABAS IGUAIS (QUALQUER BITOLA) E = 1/8"</v>
          </cell>
          <cell r="N2979" t="str">
            <v>KG</v>
          </cell>
          <cell r="O2979">
            <v>12</v>
          </cell>
          <cell r="P2979">
            <v>2.99</v>
          </cell>
          <cell r="Q2979">
            <v>35.950000000000003</v>
          </cell>
          <cell r="AD2979" t="str">
            <v>COBE</v>
          </cell>
          <cell r="AE2979" t="str">
            <v>COBERTURA</v>
          </cell>
          <cell r="AF2979">
            <v>73</v>
          </cell>
          <cell r="AG2979" t="str">
            <v>MADEIRAMENTO</v>
          </cell>
          <cell r="AH2979">
            <v>73939</v>
          </cell>
          <cell r="AI2979" t="str">
            <v>CHAPA CELULOSE PRENSADA 122X224X1,2CM FORNECIMENTO</v>
          </cell>
        </row>
        <row r="2980">
          <cell r="G2980" t="str">
            <v>73939/14</v>
          </cell>
          <cell r="H2980" t="str">
            <v>TESOURA COMPLETA EM MASSARANDUBA APARELHADA, PARA TELHADOS COM VAOS DE 10M</v>
          </cell>
          <cell r="I2980" t="str">
            <v>UN</v>
          </cell>
          <cell r="J2980">
            <v>2255.5300000000002</v>
          </cell>
          <cell r="R2980">
            <v>888.63</v>
          </cell>
          <cell r="S2980">
            <v>39.39</v>
          </cell>
          <cell r="T2980">
            <v>1366.89</v>
          </cell>
          <cell r="U2980">
            <v>60.6</v>
          </cell>
          <cell r="V2980">
            <v>0</v>
          </cell>
          <cell r="W2980">
            <v>0</v>
          </cell>
          <cell r="X2980">
            <v>0</v>
          </cell>
          <cell r="Y2980">
            <v>0</v>
          </cell>
          <cell r="Z2980">
            <v>0</v>
          </cell>
          <cell r="AA2980">
            <v>0</v>
          </cell>
          <cell r="AB2980" t="str">
            <v>CAIXA REFERENCIAL</v>
          </cell>
          <cell r="AD2980" t="str">
            <v>COBE</v>
          </cell>
          <cell r="AE2980" t="str">
            <v>COBERTURA</v>
          </cell>
          <cell r="AF2980">
            <v>73</v>
          </cell>
          <cell r="AG2980" t="str">
            <v>MADEIRAMENTO</v>
          </cell>
          <cell r="AH2980">
            <v>73939</v>
          </cell>
          <cell r="AI2980" t="str">
            <v>CHAPA CELULOSE PRENSADA 122X224X1,2CM FORNECIMENTO</v>
          </cell>
        </row>
        <row r="2981">
          <cell r="G2981" t="str">
            <v>73939/14</v>
          </cell>
          <cell r="H2981" t="str">
            <v>TESOURA COMPLETA EM MASSARANDUBA APARELHADA, PARA TELHADOS COM VAOS DE 10M</v>
          </cell>
          <cell r="I2981" t="str">
            <v>UN</v>
          </cell>
          <cell r="J2981">
            <v>2255.5300000000002</v>
          </cell>
          <cell r="K2981" t="str">
            <v>COMPOSICAO</v>
          </cell>
          <cell r="L2981">
            <v>73488</v>
          </cell>
          <cell r="M2981" t="str">
            <v>MACARANDUBA APARELHADA 3" X 6"</v>
          </cell>
          <cell r="N2981" t="str">
            <v>M</v>
          </cell>
          <cell r="O2981">
            <v>5.5</v>
          </cell>
          <cell r="P2981">
            <v>29.5</v>
          </cell>
          <cell r="Q2981">
            <v>162.26</v>
          </cell>
          <cell r="AD2981" t="str">
            <v>COBE</v>
          </cell>
          <cell r="AE2981" t="str">
            <v>COBERTURA</v>
          </cell>
          <cell r="AF2981">
            <v>73</v>
          </cell>
          <cell r="AG2981" t="str">
            <v>MADEIRAMENTO</v>
          </cell>
          <cell r="AH2981">
            <v>73939</v>
          </cell>
          <cell r="AI2981" t="str">
            <v>CHAPA CELULOSE PRENSADA 122X224X1,2CM FORNECIMENTO</v>
          </cell>
        </row>
        <row r="2982">
          <cell r="G2982" t="str">
            <v>73939/14</v>
          </cell>
          <cell r="H2982" t="str">
            <v>TESOURA COMPLETA EM MASSARANDUBA APARELHADA, PARA TELHADOS COM VAOS DE 10M</v>
          </cell>
          <cell r="I2982" t="str">
            <v>UN</v>
          </cell>
          <cell r="J2982">
            <v>2255.5300000000002</v>
          </cell>
          <cell r="K2982" t="str">
            <v>COMPOSICAO</v>
          </cell>
          <cell r="L2982">
            <v>73489</v>
          </cell>
          <cell r="M2982" t="str">
            <v>MACARANDUBA APARELHADA DE 3" X 9"</v>
          </cell>
          <cell r="N2982" t="str">
            <v>M</v>
          </cell>
          <cell r="O2982">
            <v>25.5</v>
          </cell>
          <cell r="P2982">
            <v>45.21</v>
          </cell>
          <cell r="Q2982">
            <v>1152.8499999999999</v>
          </cell>
          <cell r="AD2982" t="str">
            <v>COBE</v>
          </cell>
          <cell r="AE2982" t="str">
            <v>COBERTURA</v>
          </cell>
          <cell r="AF2982">
            <v>73</v>
          </cell>
          <cell r="AG2982" t="str">
            <v>MADEIRAMENTO</v>
          </cell>
          <cell r="AH2982">
            <v>73939</v>
          </cell>
          <cell r="AI2982" t="str">
            <v>CHAPA CELULOSE PRENSADA 122X224X1,2CM FORNECIMENTO</v>
          </cell>
        </row>
        <row r="2983">
          <cell r="G2983" t="str">
            <v>73939/14</v>
          </cell>
          <cell r="H2983" t="str">
            <v>TESOURA COMPLETA EM MASSARANDUBA APARELHADA, PARA TELHADOS COM VAOS DE 10M</v>
          </cell>
          <cell r="I2983" t="str">
            <v>UN</v>
          </cell>
          <cell r="J2983">
            <v>2255.5300000000002</v>
          </cell>
          <cell r="K2983" t="str">
            <v>INSUMO</v>
          </cell>
          <cell r="L2983">
            <v>1213</v>
          </cell>
          <cell r="M2983" t="str">
            <v>CARPINTEIRO DE FORMAS</v>
          </cell>
          <cell r="N2983" t="str">
            <v>H</v>
          </cell>
          <cell r="O2983">
            <v>57.6</v>
          </cell>
          <cell r="P2983">
            <v>11.39</v>
          </cell>
          <cell r="Q2983">
            <v>656.24</v>
          </cell>
          <cell r="AD2983" t="str">
            <v>COBE</v>
          </cell>
          <cell r="AE2983" t="str">
            <v>COBERTURA</v>
          </cell>
          <cell r="AF2983">
            <v>73</v>
          </cell>
          <cell r="AG2983" t="str">
            <v>MADEIRAMENTO</v>
          </cell>
          <cell r="AH2983">
            <v>73939</v>
          </cell>
          <cell r="AI2983" t="str">
            <v>CHAPA CELULOSE PRENSADA 122X224X1,2CM FORNECIMENTO</v>
          </cell>
        </row>
        <row r="2984">
          <cell r="G2984" t="str">
            <v>73939/14</v>
          </cell>
          <cell r="H2984" t="str">
            <v>TESOURA COMPLETA EM MASSARANDUBA APARELHADA, PARA TELHADOS COM VAOS DE 10M</v>
          </cell>
          <cell r="I2984" t="str">
            <v>UN</v>
          </cell>
          <cell r="J2984">
            <v>2255.5300000000002</v>
          </cell>
          <cell r="K2984" t="str">
            <v>INSUMO</v>
          </cell>
          <cell r="L2984">
            <v>5075</v>
          </cell>
          <cell r="M2984" t="str">
            <v>PREGO POLIDO COM CABECA 18 X 30</v>
          </cell>
          <cell r="N2984" t="str">
            <v>KG</v>
          </cell>
          <cell r="O2984">
            <v>2.5</v>
          </cell>
          <cell r="P2984">
            <v>6.32</v>
          </cell>
          <cell r="Q2984">
            <v>15.82</v>
          </cell>
          <cell r="AD2984" t="str">
            <v>COBE</v>
          </cell>
          <cell r="AE2984" t="str">
            <v>COBERTURA</v>
          </cell>
          <cell r="AF2984">
            <v>73</v>
          </cell>
          <cell r="AG2984" t="str">
            <v>MADEIRAMENTO</v>
          </cell>
          <cell r="AH2984">
            <v>73939</v>
          </cell>
          <cell r="AI2984" t="str">
            <v>CHAPA CELULOSE PRENSADA 122X224X1,2CM FORNECIMENTO</v>
          </cell>
        </row>
        <row r="2985">
          <cell r="G2985" t="str">
            <v>73939/14</v>
          </cell>
          <cell r="H2985" t="str">
            <v>TESOURA COMPLETA EM MASSARANDUBA APARELHADA, PARA TELHADOS COM VAOS DE 10M</v>
          </cell>
          <cell r="I2985" t="str">
            <v>UN</v>
          </cell>
          <cell r="J2985">
            <v>2255.5300000000002</v>
          </cell>
          <cell r="K2985" t="str">
            <v>INSUMO</v>
          </cell>
          <cell r="L2985">
            <v>6117</v>
          </cell>
          <cell r="M2985" t="str">
            <v>AJUDANTE DE CARPINTEIRO</v>
          </cell>
          <cell r="N2985" t="str">
            <v>H</v>
          </cell>
          <cell r="O2985">
            <v>28.8</v>
          </cell>
          <cell r="P2985">
            <v>8.06</v>
          </cell>
          <cell r="Q2985">
            <v>232.39</v>
          </cell>
          <cell r="AD2985" t="str">
            <v>COBE</v>
          </cell>
          <cell r="AE2985" t="str">
            <v>COBERTURA</v>
          </cell>
          <cell r="AF2985">
            <v>73</v>
          </cell>
          <cell r="AG2985" t="str">
            <v>MADEIRAMENTO</v>
          </cell>
          <cell r="AH2985">
            <v>73939</v>
          </cell>
          <cell r="AI2985" t="str">
            <v>CHAPA CELULOSE PRENSADA 122X224X1,2CM FORNECIMENTO</v>
          </cell>
        </row>
        <row r="2986">
          <cell r="G2986" t="str">
            <v>73939/14</v>
          </cell>
          <cell r="H2986" t="str">
            <v>TESOURA COMPLETA EM MASSARANDUBA APARELHADA, PARA TELHADOS COM VAOS DE 10M</v>
          </cell>
          <cell r="I2986" t="str">
            <v>UN</v>
          </cell>
          <cell r="J2986">
            <v>2255.5300000000002</v>
          </cell>
          <cell r="K2986" t="str">
            <v>INSUMO</v>
          </cell>
          <cell r="L2986">
            <v>10952</v>
          </cell>
          <cell r="M2986" t="str">
            <v>CANTONEIRA ACO ABAS IGUAIS (QUALQUER BITOLA) E = 1/8"</v>
          </cell>
          <cell r="N2986" t="str">
            <v>KG</v>
          </cell>
          <cell r="O2986">
            <v>12</v>
          </cell>
          <cell r="P2986">
            <v>2.99</v>
          </cell>
          <cell r="Q2986">
            <v>35.950000000000003</v>
          </cell>
          <cell r="AD2986" t="str">
            <v>COBE</v>
          </cell>
          <cell r="AE2986" t="str">
            <v>COBERTURA</v>
          </cell>
          <cell r="AF2986">
            <v>73</v>
          </cell>
          <cell r="AG2986" t="str">
            <v>MADEIRAMENTO</v>
          </cell>
          <cell r="AH2986">
            <v>73939</v>
          </cell>
          <cell r="AI2986" t="str">
            <v>CHAPA CELULOSE PRENSADA 122X224X1,2CM FORNECIMENTO</v>
          </cell>
        </row>
        <row r="2987">
          <cell r="G2987" t="str">
            <v>73939/15</v>
          </cell>
          <cell r="H2987" t="str">
            <v>TESOURA COMPLETA EM MASSARANDUBA SERRADA, PARA TELHADOS COM VAOS DE 11M</v>
          </cell>
          <cell r="I2987" t="str">
            <v>UN</v>
          </cell>
          <cell r="J2987">
            <v>2180.5700000000002</v>
          </cell>
          <cell r="R2987">
            <v>817.67</v>
          </cell>
          <cell r="S2987">
            <v>37.49</v>
          </cell>
          <cell r="T2987">
            <v>1362.89</v>
          </cell>
          <cell r="U2987">
            <v>62.5</v>
          </cell>
          <cell r="V2987">
            <v>0</v>
          </cell>
          <cell r="W2987">
            <v>0</v>
          </cell>
          <cell r="X2987">
            <v>0</v>
          </cell>
          <cell r="Y2987">
            <v>0</v>
          </cell>
          <cell r="Z2987">
            <v>0</v>
          </cell>
          <cell r="AA2987">
            <v>0</v>
          </cell>
          <cell r="AB2987" t="str">
            <v>CAIXA REFERENCIAL</v>
          </cell>
          <cell r="AD2987" t="str">
            <v>COBE</v>
          </cell>
          <cell r="AE2987" t="str">
            <v>COBERTURA</v>
          </cell>
          <cell r="AF2987">
            <v>73</v>
          </cell>
          <cell r="AG2987" t="str">
            <v>MADEIRAMENTO</v>
          </cell>
          <cell r="AH2987">
            <v>73939</v>
          </cell>
          <cell r="AI2987" t="str">
            <v>CHAPA CELULOSE PRENSADA 122X224X1,2CM FORNECIMENTO</v>
          </cell>
        </row>
        <row r="2988">
          <cell r="G2988" t="str">
            <v>73939/15</v>
          </cell>
          <cell r="H2988" t="str">
            <v>TESOURA COMPLETA EM MASSARANDUBA SERRADA, PARA TELHADOS COM VAOS DE 11M</v>
          </cell>
          <cell r="I2988" t="str">
            <v>UN</v>
          </cell>
          <cell r="J2988">
            <v>2180.5700000000002</v>
          </cell>
          <cell r="K2988" t="str">
            <v>INSUMO</v>
          </cell>
          <cell r="L2988">
            <v>1213</v>
          </cell>
          <cell r="M2988" t="str">
            <v>CARPINTEIRO DE FORMAS</v>
          </cell>
          <cell r="N2988" t="str">
            <v>H</v>
          </cell>
          <cell r="O2988">
            <v>53</v>
          </cell>
          <cell r="P2988">
            <v>11.39</v>
          </cell>
          <cell r="Q2988">
            <v>603.83000000000004</v>
          </cell>
          <cell r="AD2988" t="str">
            <v>COBE</v>
          </cell>
          <cell r="AE2988" t="str">
            <v>COBERTURA</v>
          </cell>
          <cell r="AF2988">
            <v>73</v>
          </cell>
          <cell r="AG2988" t="str">
            <v>MADEIRAMENTO</v>
          </cell>
          <cell r="AH2988">
            <v>73939</v>
          </cell>
          <cell r="AI2988" t="str">
            <v>CHAPA CELULOSE PRENSADA 122X224X1,2CM FORNECIMENTO</v>
          </cell>
        </row>
        <row r="2989">
          <cell r="G2989" t="str">
            <v>73939/15</v>
          </cell>
          <cell r="H2989" t="str">
            <v>TESOURA COMPLETA EM MASSARANDUBA SERRADA, PARA TELHADOS COM VAOS DE 11M</v>
          </cell>
          <cell r="I2989" t="str">
            <v>UN</v>
          </cell>
          <cell r="J2989">
            <v>2180.5700000000002</v>
          </cell>
          <cell r="K2989" t="str">
            <v>INSUMO</v>
          </cell>
          <cell r="L2989">
            <v>4481</v>
          </cell>
          <cell r="M2989" t="str">
            <v>PECA DE MADEIRA DE LEI NATIVA/REGIONAL 7,5 X 15,0 CM (3 X 6") NAO APARELHADA</v>
          </cell>
          <cell r="N2989" t="str">
            <v>M</v>
          </cell>
          <cell r="O2989">
            <v>54</v>
          </cell>
          <cell r="P2989">
            <v>24.16</v>
          </cell>
          <cell r="Q2989">
            <v>1304.96</v>
          </cell>
          <cell r="AD2989" t="str">
            <v>COBE</v>
          </cell>
          <cell r="AE2989" t="str">
            <v>COBERTURA</v>
          </cell>
          <cell r="AF2989">
            <v>73</v>
          </cell>
          <cell r="AG2989" t="str">
            <v>MADEIRAMENTO</v>
          </cell>
          <cell r="AH2989">
            <v>73939</v>
          </cell>
          <cell r="AI2989" t="str">
            <v>CHAPA CELULOSE PRENSADA 122X224X1,2CM FORNECIMENTO</v>
          </cell>
        </row>
        <row r="2990">
          <cell r="G2990" t="str">
            <v>73939/15</v>
          </cell>
          <cell r="H2990" t="str">
            <v>TESOURA COMPLETA EM MASSARANDUBA SERRADA, PARA TELHADOS COM VAOS DE 11M</v>
          </cell>
          <cell r="I2990" t="str">
            <v>UN</v>
          </cell>
          <cell r="J2990">
            <v>2180.5700000000002</v>
          </cell>
          <cell r="K2990" t="str">
            <v>INSUMO</v>
          </cell>
          <cell r="L2990">
            <v>5075</v>
          </cell>
          <cell r="M2990" t="str">
            <v>PREGO POLIDO COM CABECA 18 X 30</v>
          </cell>
          <cell r="N2990" t="str">
            <v>KG</v>
          </cell>
          <cell r="O2990">
            <v>3</v>
          </cell>
          <cell r="P2990">
            <v>6.32</v>
          </cell>
          <cell r="Q2990">
            <v>18.98</v>
          </cell>
          <cell r="AD2990" t="str">
            <v>COBE</v>
          </cell>
          <cell r="AE2990" t="str">
            <v>COBERTURA</v>
          </cell>
          <cell r="AF2990">
            <v>73</v>
          </cell>
          <cell r="AG2990" t="str">
            <v>MADEIRAMENTO</v>
          </cell>
          <cell r="AH2990">
            <v>73939</v>
          </cell>
          <cell r="AI2990" t="str">
            <v>CHAPA CELULOSE PRENSADA 122X224X1,2CM FORNECIMENTO</v>
          </cell>
        </row>
        <row r="2991">
          <cell r="G2991" t="str">
            <v>73939/15</v>
          </cell>
          <cell r="H2991" t="str">
            <v>TESOURA COMPLETA EM MASSARANDUBA SERRADA, PARA TELHADOS COM VAOS DE 11M</v>
          </cell>
          <cell r="I2991" t="str">
            <v>UN</v>
          </cell>
          <cell r="J2991">
            <v>2180.5700000000002</v>
          </cell>
          <cell r="K2991" t="str">
            <v>INSUMO</v>
          </cell>
          <cell r="L2991">
            <v>6117</v>
          </cell>
          <cell r="M2991" t="str">
            <v>AJUDANTE DE CARPINTEIRO</v>
          </cell>
          <cell r="N2991" t="str">
            <v>H</v>
          </cell>
          <cell r="O2991">
            <v>26.5</v>
          </cell>
          <cell r="P2991">
            <v>8.06</v>
          </cell>
          <cell r="Q2991">
            <v>213.83</v>
          </cell>
          <cell r="AD2991" t="str">
            <v>COBE</v>
          </cell>
          <cell r="AE2991" t="str">
            <v>COBERTURA</v>
          </cell>
          <cell r="AF2991">
            <v>73</v>
          </cell>
          <cell r="AG2991" t="str">
            <v>MADEIRAMENTO</v>
          </cell>
          <cell r="AH2991">
            <v>73939</v>
          </cell>
          <cell r="AI2991" t="str">
            <v>CHAPA CELULOSE PRENSADA 122X224X1,2CM FORNECIMENTO</v>
          </cell>
        </row>
        <row r="2992">
          <cell r="G2992" t="str">
            <v>73939/15</v>
          </cell>
          <cell r="H2992" t="str">
            <v>TESOURA COMPLETA EM MASSARANDUBA SERRADA, PARA TELHADOS COM VAOS DE 11M</v>
          </cell>
          <cell r="I2992" t="str">
            <v>UN</v>
          </cell>
          <cell r="J2992">
            <v>2180.5700000000002</v>
          </cell>
          <cell r="K2992" t="str">
            <v>INSUMO</v>
          </cell>
          <cell r="L2992">
            <v>10952</v>
          </cell>
          <cell r="M2992" t="str">
            <v>CANTONEIRA ACO ABAS IGUAIS (QUALQUER BITOLA) E = 1/8"</v>
          </cell>
          <cell r="N2992" t="str">
            <v>KG</v>
          </cell>
          <cell r="O2992">
            <v>13</v>
          </cell>
          <cell r="P2992">
            <v>2.99</v>
          </cell>
          <cell r="Q2992">
            <v>38.94</v>
          </cell>
          <cell r="AD2992" t="str">
            <v>COBE</v>
          </cell>
          <cell r="AE2992" t="str">
            <v>COBERTURA</v>
          </cell>
          <cell r="AF2992">
            <v>73</v>
          </cell>
          <cell r="AG2992" t="str">
            <v>MADEIRAMENTO</v>
          </cell>
          <cell r="AH2992">
            <v>73939</v>
          </cell>
          <cell r="AI2992" t="str">
            <v>CHAPA CELULOSE PRENSADA 122X224X1,2CM FORNECIMENTO</v>
          </cell>
        </row>
        <row r="2993">
          <cell r="G2993" t="str">
            <v>73939/16</v>
          </cell>
          <cell r="H2993" t="str">
            <v>TESOURA COMPLETA EM MACARANDUBA APARELHADA, PARA TELHADOS COM VAOS DE 11M</v>
          </cell>
          <cell r="I2993" t="str">
            <v>UN</v>
          </cell>
          <cell r="J2993">
            <v>2640.06</v>
          </cell>
          <cell r="R2993">
            <v>981.2</v>
          </cell>
          <cell r="S2993">
            <v>37.159999999999997</v>
          </cell>
          <cell r="T2993">
            <v>1658.85</v>
          </cell>
          <cell r="U2993">
            <v>62.83</v>
          </cell>
          <cell r="V2993">
            <v>0</v>
          </cell>
          <cell r="W2993">
            <v>0</v>
          </cell>
          <cell r="X2993">
            <v>0</v>
          </cell>
          <cell r="Y2993">
            <v>0</v>
          </cell>
          <cell r="Z2993">
            <v>0</v>
          </cell>
          <cell r="AA2993">
            <v>0</v>
          </cell>
          <cell r="AB2993" t="str">
            <v>CAIXA REFERENCIAL</v>
          </cell>
          <cell r="AD2993" t="str">
            <v>COBE</v>
          </cell>
          <cell r="AE2993" t="str">
            <v>COBERTURA</v>
          </cell>
          <cell r="AF2993">
            <v>73</v>
          </cell>
          <cell r="AG2993" t="str">
            <v>MADEIRAMENTO</v>
          </cell>
          <cell r="AH2993">
            <v>73939</v>
          </cell>
          <cell r="AI2993" t="str">
            <v>CHAPA CELULOSE PRENSADA 122X224X1,2CM FORNECIMENTO</v>
          </cell>
        </row>
        <row r="2994">
          <cell r="G2994" t="str">
            <v>73939/16</v>
          </cell>
          <cell r="H2994" t="str">
            <v>TESOURA COMPLETA EM MACARANDUBA APARELHADA, PARA TELHADOS COM VAOS DE 11M</v>
          </cell>
          <cell r="I2994" t="str">
            <v>UN</v>
          </cell>
          <cell r="J2994">
            <v>2640.06</v>
          </cell>
          <cell r="K2994" t="str">
            <v>COMPOSICAO</v>
          </cell>
          <cell r="L2994">
            <v>73488</v>
          </cell>
          <cell r="M2994" t="str">
            <v>MACARANDUBA APARELHADA 3" X 6"</v>
          </cell>
          <cell r="N2994" t="str">
            <v>M</v>
          </cell>
          <cell r="O2994">
            <v>12</v>
          </cell>
          <cell r="P2994">
            <v>29.5</v>
          </cell>
          <cell r="Q2994">
            <v>354.02</v>
          </cell>
          <cell r="AD2994" t="str">
            <v>COBE</v>
          </cell>
          <cell r="AE2994" t="str">
            <v>COBERTURA</v>
          </cell>
          <cell r="AF2994">
            <v>73</v>
          </cell>
          <cell r="AG2994" t="str">
            <v>MADEIRAMENTO</v>
          </cell>
          <cell r="AH2994">
            <v>73939</v>
          </cell>
          <cell r="AI2994" t="str">
            <v>CHAPA CELULOSE PRENSADA 122X224X1,2CM FORNECIMENTO</v>
          </cell>
        </row>
        <row r="2995">
          <cell r="G2995" t="str">
            <v>73939/16</v>
          </cell>
          <cell r="H2995" t="str">
            <v>TESOURA COMPLETA EM MACARANDUBA APARELHADA, PARA TELHADOS COM VAOS DE 11M</v>
          </cell>
          <cell r="I2995" t="str">
            <v>UN</v>
          </cell>
          <cell r="J2995">
            <v>2640.06</v>
          </cell>
          <cell r="K2995" t="str">
            <v>COMPOSICAO</v>
          </cell>
          <cell r="L2995">
            <v>73489</v>
          </cell>
          <cell r="M2995" t="str">
            <v>MACARANDUBA APARELHADA DE 3" X 9"</v>
          </cell>
          <cell r="N2995" t="str">
            <v>M</v>
          </cell>
          <cell r="O2995">
            <v>28</v>
          </cell>
          <cell r="P2995">
            <v>45.21</v>
          </cell>
          <cell r="Q2995">
            <v>1265.8800000000001</v>
          </cell>
          <cell r="AD2995" t="str">
            <v>COBE</v>
          </cell>
          <cell r="AE2995" t="str">
            <v>COBERTURA</v>
          </cell>
          <cell r="AF2995">
            <v>73</v>
          </cell>
          <cell r="AG2995" t="str">
            <v>MADEIRAMENTO</v>
          </cell>
          <cell r="AH2995">
            <v>73939</v>
          </cell>
          <cell r="AI2995" t="str">
            <v>CHAPA CELULOSE PRENSADA 122X224X1,2CM FORNECIMENTO</v>
          </cell>
        </row>
        <row r="2996">
          <cell r="G2996" t="str">
            <v>73939/16</v>
          </cell>
          <cell r="H2996" t="str">
            <v>TESOURA COMPLETA EM MACARANDUBA APARELHADA, PARA TELHADOS COM VAOS DE 11M</v>
          </cell>
          <cell r="I2996" t="str">
            <v>UN</v>
          </cell>
          <cell r="J2996">
            <v>2640.06</v>
          </cell>
          <cell r="K2996" t="str">
            <v>INSUMO</v>
          </cell>
          <cell r="L2996">
            <v>1213</v>
          </cell>
          <cell r="M2996" t="str">
            <v>CARPINTEIRO DE FORMAS</v>
          </cell>
          <cell r="N2996" t="str">
            <v>H</v>
          </cell>
          <cell r="O2996">
            <v>63.6</v>
          </cell>
          <cell r="P2996">
            <v>11.39</v>
          </cell>
          <cell r="Q2996">
            <v>724.6</v>
          </cell>
          <cell r="AD2996" t="str">
            <v>COBE</v>
          </cell>
          <cell r="AE2996" t="str">
            <v>COBERTURA</v>
          </cell>
          <cell r="AF2996">
            <v>73</v>
          </cell>
          <cell r="AG2996" t="str">
            <v>MADEIRAMENTO</v>
          </cell>
          <cell r="AH2996">
            <v>73939</v>
          </cell>
          <cell r="AI2996" t="str">
            <v>CHAPA CELULOSE PRENSADA 122X224X1,2CM FORNECIMENTO</v>
          </cell>
        </row>
        <row r="2997">
          <cell r="G2997" t="str">
            <v>73939/16</v>
          </cell>
          <cell r="H2997" t="str">
            <v>TESOURA COMPLETA EM MACARANDUBA APARELHADA, PARA TELHADOS COM VAOS DE 11M</v>
          </cell>
          <cell r="I2997" t="str">
            <v>UN</v>
          </cell>
          <cell r="J2997">
            <v>2640.06</v>
          </cell>
          <cell r="K2997" t="str">
            <v>INSUMO</v>
          </cell>
          <cell r="L2997">
            <v>6117</v>
          </cell>
          <cell r="M2997" t="str">
            <v>AJUDANTE DE CARPINTEIRO</v>
          </cell>
          <cell r="N2997" t="str">
            <v>H</v>
          </cell>
          <cell r="O2997">
            <v>31.8</v>
          </cell>
          <cell r="P2997">
            <v>8.06</v>
          </cell>
          <cell r="Q2997">
            <v>256.60000000000002</v>
          </cell>
          <cell r="AD2997" t="str">
            <v>COBE</v>
          </cell>
          <cell r="AE2997" t="str">
            <v>COBERTURA</v>
          </cell>
          <cell r="AF2997">
            <v>73</v>
          </cell>
          <cell r="AG2997" t="str">
            <v>MADEIRAMENTO</v>
          </cell>
          <cell r="AH2997">
            <v>73939</v>
          </cell>
          <cell r="AI2997" t="str">
            <v>CHAPA CELULOSE PRENSADA 122X224X1,2CM FORNECIMENTO</v>
          </cell>
        </row>
        <row r="2998">
          <cell r="G2998" t="str">
            <v>73939/16</v>
          </cell>
          <cell r="H2998" t="str">
            <v>TESOURA COMPLETA EM MACARANDUBA APARELHADA, PARA TELHADOS COM VAOS DE 11M</v>
          </cell>
          <cell r="I2998" t="str">
            <v>UN</v>
          </cell>
          <cell r="J2998">
            <v>2640.06</v>
          </cell>
          <cell r="K2998" t="str">
            <v>INSUMO</v>
          </cell>
          <cell r="L2998">
            <v>10952</v>
          </cell>
          <cell r="M2998" t="str">
            <v>CANTONEIRA ACO ABAS IGUAIS (QUALQUER BITOLA) E = 1/8"</v>
          </cell>
          <cell r="N2998" t="str">
            <v>KG</v>
          </cell>
          <cell r="O2998">
            <v>13</v>
          </cell>
          <cell r="P2998">
            <v>2.99</v>
          </cell>
          <cell r="Q2998">
            <v>38.94</v>
          </cell>
          <cell r="AD2998" t="str">
            <v>COBE</v>
          </cell>
          <cell r="AE2998" t="str">
            <v>COBERTURA</v>
          </cell>
          <cell r="AF2998">
            <v>73</v>
          </cell>
          <cell r="AG2998" t="str">
            <v>MADEIRAMENTO</v>
          </cell>
          <cell r="AH2998">
            <v>73939</v>
          </cell>
          <cell r="AI2998" t="str">
            <v>CHAPA CELULOSE PRENSADA 122X224X1,2CM FORNECIMENTO</v>
          </cell>
        </row>
        <row r="2999">
          <cell r="G2999" t="str">
            <v>73939/17</v>
          </cell>
          <cell r="H2999" t="str">
            <v>TESOURA COMPLETA EM MASSARANDUBA SERRADA, PARA TELHADOS COM VAOS DE 12M</v>
          </cell>
          <cell r="I2999" t="str">
            <v>UN</v>
          </cell>
          <cell r="J2999">
            <v>2403</v>
          </cell>
          <cell r="R2999">
            <v>910.23</v>
          </cell>
          <cell r="S2999">
            <v>37.869999999999997</v>
          </cell>
          <cell r="T2999">
            <v>1492.76</v>
          </cell>
          <cell r="U2999">
            <v>62.12</v>
          </cell>
          <cell r="V2999">
            <v>0</v>
          </cell>
          <cell r="W2999">
            <v>0</v>
          </cell>
          <cell r="X2999">
            <v>0</v>
          </cell>
          <cell r="Y2999">
            <v>0</v>
          </cell>
          <cell r="Z2999">
            <v>0</v>
          </cell>
          <cell r="AA2999">
            <v>0</v>
          </cell>
          <cell r="AB2999" t="str">
            <v>CAIXA REFERENCIAL</v>
          </cell>
          <cell r="AD2999" t="str">
            <v>COBE</v>
          </cell>
          <cell r="AE2999" t="str">
            <v>COBERTURA</v>
          </cell>
          <cell r="AF2999">
            <v>73</v>
          </cell>
          <cell r="AG2999" t="str">
            <v>MADEIRAMENTO</v>
          </cell>
          <cell r="AH2999">
            <v>73939</v>
          </cell>
          <cell r="AI2999" t="str">
            <v>CHAPA CELULOSE PRENSADA 122X224X1,2CM FORNECIMENTO</v>
          </cell>
        </row>
        <row r="3000">
          <cell r="G3000" t="str">
            <v>73939/17</v>
          </cell>
          <cell r="H3000" t="str">
            <v>TESOURA COMPLETA EM MASSARANDUBA SERRADA, PARA TELHADOS COM VAOS DE 12M</v>
          </cell>
          <cell r="I3000" t="str">
            <v>UN</v>
          </cell>
          <cell r="J3000">
            <v>2403</v>
          </cell>
          <cell r="K3000" t="str">
            <v>INSUMO</v>
          </cell>
          <cell r="L3000">
            <v>1213</v>
          </cell>
          <cell r="M3000" t="str">
            <v>CARPINTEIRO DE FORMAS</v>
          </cell>
          <cell r="N3000" t="str">
            <v>H</v>
          </cell>
          <cell r="O3000">
            <v>59</v>
          </cell>
          <cell r="P3000">
            <v>11.39</v>
          </cell>
          <cell r="Q3000">
            <v>672.19</v>
          </cell>
          <cell r="AD3000" t="str">
            <v>COBE</v>
          </cell>
          <cell r="AE3000" t="str">
            <v>COBERTURA</v>
          </cell>
          <cell r="AF3000">
            <v>73</v>
          </cell>
          <cell r="AG3000" t="str">
            <v>MADEIRAMENTO</v>
          </cell>
          <cell r="AH3000">
            <v>73939</v>
          </cell>
          <cell r="AI3000" t="str">
            <v>CHAPA CELULOSE PRENSADA 122X224X1,2CM FORNECIMENTO</v>
          </cell>
        </row>
        <row r="3001">
          <cell r="G3001" t="str">
            <v>73939/17</v>
          </cell>
          <cell r="H3001" t="str">
            <v>TESOURA COMPLETA EM MASSARANDUBA SERRADA, PARA TELHADOS COM VAOS DE 12M</v>
          </cell>
          <cell r="I3001" t="str">
            <v>UN</v>
          </cell>
          <cell r="J3001">
            <v>2403</v>
          </cell>
          <cell r="K3001" t="str">
            <v>INSUMO</v>
          </cell>
          <cell r="L3001">
            <v>4481</v>
          </cell>
          <cell r="M3001" t="str">
            <v>PECA DE MADEIRA DE LEI NATIVA/REGIONAL 7,5 X 15,0 CM (3 X 6") NAO APARELHADA</v>
          </cell>
          <cell r="N3001" t="str">
            <v>M</v>
          </cell>
          <cell r="O3001">
            <v>59.25</v>
          </cell>
          <cell r="P3001">
            <v>24.16</v>
          </cell>
          <cell r="Q3001">
            <v>1431.83</v>
          </cell>
          <cell r="AD3001" t="str">
            <v>COBE</v>
          </cell>
          <cell r="AE3001" t="str">
            <v>COBERTURA</v>
          </cell>
          <cell r="AF3001">
            <v>73</v>
          </cell>
          <cell r="AG3001" t="str">
            <v>MADEIRAMENTO</v>
          </cell>
          <cell r="AH3001">
            <v>73939</v>
          </cell>
          <cell r="AI3001" t="str">
            <v>CHAPA CELULOSE PRENSADA 122X224X1,2CM FORNECIMENTO</v>
          </cell>
        </row>
        <row r="3002">
          <cell r="G3002" t="str">
            <v>73939/17</v>
          </cell>
          <cell r="H3002" t="str">
            <v>TESOURA COMPLETA EM MASSARANDUBA SERRADA, PARA TELHADOS COM VAOS DE 12M</v>
          </cell>
          <cell r="I3002" t="str">
            <v>UN</v>
          </cell>
          <cell r="J3002">
            <v>2403</v>
          </cell>
          <cell r="K3002" t="str">
            <v>INSUMO</v>
          </cell>
          <cell r="L3002">
            <v>5075</v>
          </cell>
          <cell r="M3002" t="str">
            <v>PREGO POLIDO COM CABECA 18 X 30</v>
          </cell>
          <cell r="N3002" t="str">
            <v>KG</v>
          </cell>
          <cell r="O3002">
            <v>3</v>
          </cell>
          <cell r="P3002">
            <v>6.32</v>
          </cell>
          <cell r="Q3002">
            <v>18.98</v>
          </cell>
          <cell r="AD3002" t="str">
            <v>COBE</v>
          </cell>
          <cell r="AE3002" t="str">
            <v>COBERTURA</v>
          </cell>
          <cell r="AF3002">
            <v>73</v>
          </cell>
          <cell r="AG3002" t="str">
            <v>MADEIRAMENTO</v>
          </cell>
          <cell r="AH3002">
            <v>73939</v>
          </cell>
          <cell r="AI3002" t="str">
            <v>CHAPA CELULOSE PRENSADA 122X224X1,2CM FORNECIMENTO</v>
          </cell>
        </row>
        <row r="3003">
          <cell r="G3003" t="str">
            <v>73939/17</v>
          </cell>
          <cell r="H3003" t="str">
            <v>TESOURA COMPLETA EM MASSARANDUBA SERRADA, PARA TELHADOS COM VAOS DE 12M</v>
          </cell>
          <cell r="I3003" t="str">
            <v>UN</v>
          </cell>
          <cell r="J3003">
            <v>2403</v>
          </cell>
          <cell r="K3003" t="str">
            <v>INSUMO</v>
          </cell>
          <cell r="L3003">
            <v>6117</v>
          </cell>
          <cell r="M3003" t="str">
            <v>AJUDANTE DE CARPINTEIRO</v>
          </cell>
          <cell r="N3003" t="str">
            <v>H</v>
          </cell>
          <cell r="O3003">
            <v>29.5</v>
          </cell>
          <cell r="P3003">
            <v>8.06</v>
          </cell>
          <cell r="Q3003">
            <v>238.04</v>
          </cell>
          <cell r="AD3003" t="str">
            <v>COBE</v>
          </cell>
          <cell r="AE3003" t="str">
            <v>COBERTURA</v>
          </cell>
          <cell r="AF3003">
            <v>73</v>
          </cell>
          <cell r="AG3003" t="str">
            <v>MADEIRAMENTO</v>
          </cell>
          <cell r="AH3003">
            <v>73939</v>
          </cell>
          <cell r="AI3003" t="str">
            <v>CHAPA CELULOSE PRENSADA 122X224X1,2CM FORNECIMENTO</v>
          </cell>
        </row>
        <row r="3004">
          <cell r="G3004" t="str">
            <v>73939/17</v>
          </cell>
          <cell r="H3004" t="str">
            <v>TESOURA COMPLETA EM MASSARANDUBA SERRADA, PARA TELHADOS COM VAOS DE 12M</v>
          </cell>
          <cell r="I3004" t="str">
            <v>UN</v>
          </cell>
          <cell r="J3004">
            <v>2403</v>
          </cell>
          <cell r="K3004" t="str">
            <v>INSUMO</v>
          </cell>
          <cell r="L3004">
            <v>10952</v>
          </cell>
          <cell r="M3004" t="str">
            <v>CANTONEIRA ACO ABAS IGUAIS (QUALQUER BITOLA) E = 1/8"</v>
          </cell>
          <cell r="N3004" t="str">
            <v>KG</v>
          </cell>
          <cell r="O3004">
            <v>14</v>
          </cell>
          <cell r="P3004">
            <v>2.99</v>
          </cell>
          <cell r="Q3004">
            <v>41.94</v>
          </cell>
          <cell r="AD3004" t="str">
            <v>COBE</v>
          </cell>
          <cell r="AE3004" t="str">
            <v>COBERTURA</v>
          </cell>
          <cell r="AF3004">
            <v>73</v>
          </cell>
          <cell r="AG3004" t="str">
            <v>MADEIRAMENTO</v>
          </cell>
          <cell r="AH3004">
            <v>73939</v>
          </cell>
          <cell r="AI3004" t="str">
            <v>CHAPA CELULOSE PRENSADA 122X224X1,2CM FORNECIMENTO</v>
          </cell>
        </row>
        <row r="3005">
          <cell r="G3005" t="str">
            <v>73939/18</v>
          </cell>
          <cell r="H3005" t="str">
            <v>TESOURA COMPLETA EM MASSARANDUBA APARELHADA, PARA TELHADOS COM VAOS DE 12M</v>
          </cell>
          <cell r="I3005" t="str">
            <v>UN</v>
          </cell>
          <cell r="J3005">
            <v>2930.4</v>
          </cell>
          <cell r="R3005">
            <v>1092.28</v>
          </cell>
          <cell r="S3005">
            <v>37.270000000000003</v>
          </cell>
          <cell r="T3005">
            <v>1838.11</v>
          </cell>
          <cell r="U3005">
            <v>62.72</v>
          </cell>
          <cell r="V3005">
            <v>0</v>
          </cell>
          <cell r="W3005">
            <v>0</v>
          </cell>
          <cell r="X3005">
            <v>0</v>
          </cell>
          <cell r="Y3005">
            <v>0</v>
          </cell>
          <cell r="Z3005">
            <v>0</v>
          </cell>
          <cell r="AA3005">
            <v>0</v>
          </cell>
          <cell r="AB3005" t="str">
            <v>CAIXA REFERENCIAL</v>
          </cell>
          <cell r="AD3005" t="str">
            <v>COBE</v>
          </cell>
          <cell r="AE3005" t="str">
            <v>COBERTURA</v>
          </cell>
          <cell r="AF3005">
            <v>73</v>
          </cell>
          <cell r="AG3005" t="str">
            <v>MADEIRAMENTO</v>
          </cell>
          <cell r="AH3005">
            <v>73939</v>
          </cell>
          <cell r="AI3005" t="str">
            <v>CHAPA CELULOSE PRENSADA 122X224X1,2CM FORNECIMENTO</v>
          </cell>
        </row>
        <row r="3006">
          <cell r="G3006" t="str">
            <v>73939/18</v>
          </cell>
          <cell r="H3006" t="str">
            <v>TESOURA COMPLETA EM MASSARANDUBA APARELHADA, PARA TELHADOS COM VAOS DE 12M</v>
          </cell>
          <cell r="I3006" t="str">
            <v>UN</v>
          </cell>
          <cell r="J3006">
            <v>2930.4</v>
          </cell>
          <cell r="K3006" t="str">
            <v>COMPOSICAO</v>
          </cell>
          <cell r="L3006">
            <v>73488</v>
          </cell>
          <cell r="M3006" t="str">
            <v>MACARANDUBA APARELHADA 3" X 6"</v>
          </cell>
          <cell r="N3006" t="str">
            <v>M</v>
          </cell>
          <cell r="O3006">
            <v>13.5</v>
          </cell>
          <cell r="P3006">
            <v>29.5</v>
          </cell>
          <cell r="Q3006">
            <v>398.27</v>
          </cell>
          <cell r="AD3006" t="str">
            <v>COBE</v>
          </cell>
          <cell r="AE3006" t="str">
            <v>COBERTURA</v>
          </cell>
          <cell r="AF3006">
            <v>73</v>
          </cell>
          <cell r="AG3006" t="str">
            <v>MADEIRAMENTO</v>
          </cell>
          <cell r="AH3006">
            <v>73939</v>
          </cell>
          <cell r="AI3006" t="str">
            <v>CHAPA CELULOSE PRENSADA 122X224X1,2CM FORNECIMENTO</v>
          </cell>
        </row>
        <row r="3007">
          <cell r="G3007" t="str">
            <v>73939/18</v>
          </cell>
          <cell r="H3007" t="str">
            <v>TESOURA COMPLETA EM MASSARANDUBA APARELHADA, PARA TELHADOS COM VAOS DE 12M</v>
          </cell>
          <cell r="I3007" t="str">
            <v>UN</v>
          </cell>
          <cell r="J3007">
            <v>2930.4</v>
          </cell>
          <cell r="K3007" t="str">
            <v>COMPOSICAO</v>
          </cell>
          <cell r="L3007">
            <v>73489</v>
          </cell>
          <cell r="M3007" t="str">
            <v>MACARANDUBA APARELHADA DE 3" X 9"</v>
          </cell>
          <cell r="N3007" t="str">
            <v>M</v>
          </cell>
          <cell r="O3007">
            <v>30.5</v>
          </cell>
          <cell r="P3007">
            <v>45.21</v>
          </cell>
          <cell r="Q3007">
            <v>1378.9</v>
          </cell>
          <cell r="AD3007" t="str">
            <v>COBE</v>
          </cell>
          <cell r="AE3007" t="str">
            <v>COBERTURA</v>
          </cell>
          <cell r="AF3007">
            <v>73</v>
          </cell>
          <cell r="AG3007" t="str">
            <v>MADEIRAMENTO</v>
          </cell>
          <cell r="AH3007">
            <v>73939</v>
          </cell>
          <cell r="AI3007" t="str">
            <v>CHAPA CELULOSE PRENSADA 122X224X1,2CM FORNECIMENTO</v>
          </cell>
        </row>
        <row r="3008">
          <cell r="G3008" t="str">
            <v>73939/18</v>
          </cell>
          <cell r="H3008" t="str">
            <v>TESOURA COMPLETA EM MASSARANDUBA APARELHADA, PARA TELHADOS COM VAOS DE 12M</v>
          </cell>
          <cell r="I3008" t="str">
            <v>UN</v>
          </cell>
          <cell r="J3008">
            <v>2930.4</v>
          </cell>
          <cell r="K3008" t="str">
            <v>INSUMO</v>
          </cell>
          <cell r="L3008">
            <v>1213</v>
          </cell>
          <cell r="M3008" t="str">
            <v>CARPINTEIRO DE FORMAS</v>
          </cell>
          <cell r="N3008" t="str">
            <v>H</v>
          </cell>
          <cell r="O3008">
            <v>70.8</v>
          </cell>
          <cell r="P3008">
            <v>11.39</v>
          </cell>
          <cell r="Q3008">
            <v>806.63</v>
          </cell>
          <cell r="AD3008" t="str">
            <v>COBE</v>
          </cell>
          <cell r="AE3008" t="str">
            <v>COBERTURA</v>
          </cell>
          <cell r="AF3008">
            <v>73</v>
          </cell>
          <cell r="AG3008" t="str">
            <v>MADEIRAMENTO</v>
          </cell>
          <cell r="AH3008">
            <v>73939</v>
          </cell>
          <cell r="AI3008" t="str">
            <v>CHAPA CELULOSE PRENSADA 122X224X1,2CM FORNECIMENTO</v>
          </cell>
        </row>
        <row r="3009">
          <cell r="G3009" t="str">
            <v>73939/18</v>
          </cell>
          <cell r="H3009" t="str">
            <v>TESOURA COMPLETA EM MASSARANDUBA APARELHADA, PARA TELHADOS COM VAOS DE 12M</v>
          </cell>
          <cell r="I3009" t="str">
            <v>UN</v>
          </cell>
          <cell r="J3009">
            <v>2930.4</v>
          </cell>
          <cell r="K3009" t="str">
            <v>INSUMO</v>
          </cell>
          <cell r="L3009">
            <v>5075</v>
          </cell>
          <cell r="M3009" t="str">
            <v>PREGO POLIDO COM CABECA 18 X 30</v>
          </cell>
          <cell r="N3009" t="str">
            <v>KG</v>
          </cell>
          <cell r="O3009">
            <v>3</v>
          </cell>
          <cell r="P3009">
            <v>6.32</v>
          </cell>
          <cell r="Q3009">
            <v>18.98</v>
          </cell>
          <cell r="AD3009" t="str">
            <v>COBE</v>
          </cell>
          <cell r="AE3009" t="str">
            <v>COBERTURA</v>
          </cell>
          <cell r="AF3009">
            <v>73</v>
          </cell>
          <cell r="AG3009" t="str">
            <v>MADEIRAMENTO</v>
          </cell>
          <cell r="AH3009">
            <v>73939</v>
          </cell>
          <cell r="AI3009" t="str">
            <v>CHAPA CELULOSE PRENSADA 122X224X1,2CM FORNECIMENTO</v>
          </cell>
        </row>
        <row r="3010">
          <cell r="G3010" t="str">
            <v>73939/18</v>
          </cell>
          <cell r="H3010" t="str">
            <v>TESOURA COMPLETA EM MASSARANDUBA APARELHADA, PARA TELHADOS COM VAOS DE 12M</v>
          </cell>
          <cell r="I3010" t="str">
            <v>UN</v>
          </cell>
          <cell r="J3010">
            <v>2930.4</v>
          </cell>
          <cell r="K3010" t="str">
            <v>INSUMO</v>
          </cell>
          <cell r="L3010">
            <v>6117</v>
          </cell>
          <cell r="M3010" t="str">
            <v>AJUDANTE DE CARPINTEIRO</v>
          </cell>
          <cell r="N3010" t="str">
            <v>H</v>
          </cell>
          <cell r="O3010">
            <v>35.4</v>
          </cell>
          <cell r="P3010">
            <v>8.06</v>
          </cell>
          <cell r="Q3010">
            <v>285.64999999999998</v>
          </cell>
          <cell r="AD3010" t="str">
            <v>COBE</v>
          </cell>
          <cell r="AE3010" t="str">
            <v>COBERTURA</v>
          </cell>
          <cell r="AF3010">
            <v>73</v>
          </cell>
          <cell r="AG3010" t="str">
            <v>MADEIRAMENTO</v>
          </cell>
          <cell r="AH3010">
            <v>73939</v>
          </cell>
          <cell r="AI3010" t="str">
            <v>CHAPA CELULOSE PRENSADA 122X224X1,2CM FORNECIMENTO</v>
          </cell>
        </row>
        <row r="3011">
          <cell r="G3011" t="str">
            <v>73939/18</v>
          </cell>
          <cell r="H3011" t="str">
            <v>TESOURA COMPLETA EM MASSARANDUBA APARELHADA, PARA TELHADOS COM VAOS DE 12M</v>
          </cell>
          <cell r="I3011" t="str">
            <v>UN</v>
          </cell>
          <cell r="J3011">
            <v>2930.4</v>
          </cell>
          <cell r="K3011" t="str">
            <v>INSUMO</v>
          </cell>
          <cell r="L3011">
            <v>10952</v>
          </cell>
          <cell r="M3011" t="str">
            <v>CANTONEIRA ACO ABAS IGUAIS (QUALQUER BITOLA) E = 1/8"</v>
          </cell>
          <cell r="N3011" t="str">
            <v>KG</v>
          </cell>
          <cell r="O3011">
            <v>14</v>
          </cell>
          <cell r="P3011">
            <v>2.99</v>
          </cell>
          <cell r="Q3011">
            <v>41.94</v>
          </cell>
          <cell r="AD3011" t="str">
            <v>COBE</v>
          </cell>
          <cell r="AE3011" t="str">
            <v>COBERTURA</v>
          </cell>
          <cell r="AF3011">
            <v>73</v>
          </cell>
          <cell r="AG3011" t="str">
            <v>MADEIRAMENTO</v>
          </cell>
          <cell r="AH3011">
            <v>73939</v>
          </cell>
          <cell r="AI3011" t="str">
            <v>CHAPA CELULOSE PRENSADA 122X224X1,2CM FORNECIMENTO</v>
          </cell>
        </row>
        <row r="3012">
          <cell r="G3012" t="str">
            <v>73939/19</v>
          </cell>
          <cell r="H3012" t="str">
            <v>TESOURA COMPLETA EM MASSARANDUBA SERRADA, PARA TELHADOS COM VAOS DE 14M</v>
          </cell>
          <cell r="I3012" t="str">
            <v>UN</v>
          </cell>
          <cell r="J3012">
            <v>2772.2</v>
          </cell>
          <cell r="R3012">
            <v>1079.94</v>
          </cell>
          <cell r="S3012">
            <v>38.950000000000003</v>
          </cell>
          <cell r="T3012">
            <v>1692.25</v>
          </cell>
          <cell r="U3012">
            <v>61.04</v>
          </cell>
          <cell r="V3012">
            <v>0</v>
          </cell>
          <cell r="W3012">
            <v>0</v>
          </cell>
          <cell r="X3012">
            <v>0</v>
          </cell>
          <cell r="Y3012">
            <v>0</v>
          </cell>
          <cell r="Z3012">
            <v>0</v>
          </cell>
          <cell r="AA3012">
            <v>0</v>
          </cell>
          <cell r="AB3012" t="str">
            <v>CAIXA REFERENCIAL</v>
          </cell>
          <cell r="AD3012" t="str">
            <v>COBE</v>
          </cell>
          <cell r="AE3012" t="str">
            <v>COBERTURA</v>
          </cell>
          <cell r="AF3012">
            <v>73</v>
          </cell>
          <cell r="AG3012" t="str">
            <v>MADEIRAMENTO</v>
          </cell>
          <cell r="AH3012">
            <v>73939</v>
          </cell>
          <cell r="AI3012" t="str">
            <v>CHAPA CELULOSE PRENSADA 122X224X1,2CM FORNECIMENTO</v>
          </cell>
        </row>
        <row r="3013">
          <cell r="G3013" t="str">
            <v>73939/19</v>
          </cell>
          <cell r="H3013" t="str">
            <v>TESOURA COMPLETA EM MASSARANDUBA SERRADA, PARA TELHADOS COM VAOS DE 14M</v>
          </cell>
          <cell r="I3013" t="str">
            <v>UN</v>
          </cell>
          <cell r="J3013">
            <v>2772.2</v>
          </cell>
          <cell r="K3013" t="str">
            <v>INSUMO</v>
          </cell>
          <cell r="L3013">
            <v>1213</v>
          </cell>
          <cell r="M3013" t="str">
            <v>CARPINTEIRO DE FORMAS</v>
          </cell>
          <cell r="N3013" t="str">
            <v>H</v>
          </cell>
          <cell r="O3013">
            <v>70</v>
          </cell>
          <cell r="P3013">
            <v>11.39</v>
          </cell>
          <cell r="Q3013">
            <v>797.51</v>
          </cell>
          <cell r="AD3013" t="str">
            <v>COBE</v>
          </cell>
          <cell r="AE3013" t="str">
            <v>COBERTURA</v>
          </cell>
          <cell r="AF3013">
            <v>73</v>
          </cell>
          <cell r="AG3013" t="str">
            <v>MADEIRAMENTO</v>
          </cell>
          <cell r="AH3013">
            <v>73939</v>
          </cell>
          <cell r="AI3013" t="str">
            <v>CHAPA CELULOSE PRENSADA 122X224X1,2CM FORNECIMENTO</v>
          </cell>
        </row>
        <row r="3014">
          <cell r="G3014" t="str">
            <v>73939/19</v>
          </cell>
          <cell r="H3014" t="str">
            <v>TESOURA COMPLETA EM MASSARANDUBA SERRADA, PARA TELHADOS COM VAOS DE 14M</v>
          </cell>
          <cell r="I3014" t="str">
            <v>UN</v>
          </cell>
          <cell r="J3014">
            <v>2772.2</v>
          </cell>
          <cell r="K3014" t="str">
            <v>INSUMO</v>
          </cell>
          <cell r="L3014">
            <v>4481</v>
          </cell>
          <cell r="M3014" t="str">
            <v>PECA DE MADEIRA DE LEI NATIVA/REGIONAL 7,5 X 15,0 CM (3 X 6") NAO APARELHADA</v>
          </cell>
          <cell r="N3014" t="str">
            <v>M</v>
          </cell>
          <cell r="O3014">
            <v>67.25</v>
          </cell>
          <cell r="P3014">
            <v>24.16</v>
          </cell>
          <cell r="Q3014">
            <v>1625.16</v>
          </cell>
          <cell r="AD3014" t="str">
            <v>COBE</v>
          </cell>
          <cell r="AE3014" t="str">
            <v>COBERTURA</v>
          </cell>
          <cell r="AF3014">
            <v>73</v>
          </cell>
          <cell r="AG3014" t="str">
            <v>MADEIRAMENTO</v>
          </cell>
          <cell r="AH3014">
            <v>73939</v>
          </cell>
          <cell r="AI3014" t="str">
            <v>CHAPA CELULOSE PRENSADA 122X224X1,2CM FORNECIMENTO</v>
          </cell>
        </row>
        <row r="3015">
          <cell r="G3015" t="str">
            <v>73939/19</v>
          </cell>
          <cell r="H3015" t="str">
            <v>TESOURA COMPLETA EM MASSARANDUBA SERRADA, PARA TELHADOS COM VAOS DE 14M</v>
          </cell>
          <cell r="I3015" t="str">
            <v>UN</v>
          </cell>
          <cell r="J3015">
            <v>2772.2</v>
          </cell>
          <cell r="K3015" t="str">
            <v>INSUMO</v>
          </cell>
          <cell r="L3015">
            <v>5075</v>
          </cell>
          <cell r="M3015" t="str">
            <v>PREGO POLIDO COM CABECA 18 X 30</v>
          </cell>
          <cell r="N3015" t="str">
            <v>KG</v>
          </cell>
          <cell r="O3015">
            <v>3.5</v>
          </cell>
          <cell r="P3015">
            <v>6.32</v>
          </cell>
          <cell r="Q3015">
            <v>22.14</v>
          </cell>
          <cell r="AD3015" t="str">
            <v>COBE</v>
          </cell>
          <cell r="AE3015" t="str">
            <v>COBERTURA</v>
          </cell>
          <cell r="AF3015">
            <v>73</v>
          </cell>
          <cell r="AG3015" t="str">
            <v>MADEIRAMENTO</v>
          </cell>
          <cell r="AH3015">
            <v>73939</v>
          </cell>
          <cell r="AI3015" t="str">
            <v>CHAPA CELULOSE PRENSADA 122X224X1,2CM FORNECIMENTO</v>
          </cell>
        </row>
        <row r="3016">
          <cell r="G3016" t="str">
            <v>73939/19</v>
          </cell>
          <cell r="H3016" t="str">
            <v>TESOURA COMPLETA EM MASSARANDUBA SERRADA, PARA TELHADOS COM VAOS DE 14M</v>
          </cell>
          <cell r="I3016" t="str">
            <v>UN</v>
          </cell>
          <cell r="J3016">
            <v>2772.2</v>
          </cell>
          <cell r="K3016" t="str">
            <v>INSUMO</v>
          </cell>
          <cell r="L3016">
            <v>6117</v>
          </cell>
          <cell r="M3016" t="str">
            <v>AJUDANTE DE CARPINTEIRO</v>
          </cell>
          <cell r="N3016" t="str">
            <v>H</v>
          </cell>
          <cell r="O3016">
            <v>35</v>
          </cell>
          <cell r="P3016">
            <v>8.06</v>
          </cell>
          <cell r="Q3016">
            <v>282.42</v>
          </cell>
          <cell r="AD3016" t="str">
            <v>COBE</v>
          </cell>
          <cell r="AE3016" t="str">
            <v>COBERTURA</v>
          </cell>
          <cell r="AF3016">
            <v>73</v>
          </cell>
          <cell r="AG3016" t="str">
            <v>MADEIRAMENTO</v>
          </cell>
          <cell r="AH3016">
            <v>73939</v>
          </cell>
          <cell r="AI3016" t="str">
            <v>CHAPA CELULOSE PRENSADA 122X224X1,2CM FORNECIMENTO</v>
          </cell>
        </row>
        <row r="3017">
          <cell r="G3017" t="str">
            <v>73939/19</v>
          </cell>
          <cell r="H3017" t="str">
            <v>TESOURA COMPLETA EM MASSARANDUBA SERRADA, PARA TELHADOS COM VAOS DE 14M</v>
          </cell>
          <cell r="I3017" t="str">
            <v>UN</v>
          </cell>
          <cell r="J3017">
            <v>2772.2</v>
          </cell>
          <cell r="K3017" t="str">
            <v>INSUMO</v>
          </cell>
          <cell r="L3017">
            <v>10952</v>
          </cell>
          <cell r="M3017" t="str">
            <v>CANTONEIRA ACO ABAS IGUAIS (QUALQUER BITOLA) E = 1/8"</v>
          </cell>
          <cell r="N3017" t="str">
            <v>KG</v>
          </cell>
          <cell r="O3017">
            <v>15</v>
          </cell>
          <cell r="P3017">
            <v>2.99</v>
          </cell>
          <cell r="Q3017">
            <v>44.94</v>
          </cell>
          <cell r="AD3017" t="str">
            <v>COBE</v>
          </cell>
          <cell r="AE3017" t="str">
            <v>COBERTURA</v>
          </cell>
          <cell r="AF3017">
            <v>73</v>
          </cell>
          <cell r="AG3017" t="str">
            <v>MADEIRAMENTO</v>
          </cell>
          <cell r="AH3017">
            <v>73939</v>
          </cell>
          <cell r="AI3017" t="str">
            <v>CHAPA CELULOSE PRENSADA 122X224X1,2CM FORNECIMENTO</v>
          </cell>
        </row>
        <row r="3018">
          <cell r="G3018" t="str">
            <v>73939/20</v>
          </cell>
          <cell r="H3018" t="str">
            <v>TESOURA COMPLETA EM MASSARANDUBA APARELHADA, PARA TELHADOS COM VAOS DE 14M</v>
          </cell>
          <cell r="I3018" t="str">
            <v>UN</v>
          </cell>
          <cell r="J3018">
            <v>3380.05</v>
          </cell>
          <cell r="R3018">
            <v>1295.92</v>
          </cell>
          <cell r="S3018">
            <v>38.340000000000003</v>
          </cell>
          <cell r="T3018">
            <v>2084.11</v>
          </cell>
          <cell r="U3018">
            <v>61.65</v>
          </cell>
          <cell r="V3018">
            <v>0</v>
          </cell>
          <cell r="W3018">
            <v>0</v>
          </cell>
          <cell r="X3018">
            <v>0</v>
          </cell>
          <cell r="Y3018">
            <v>0</v>
          </cell>
          <cell r="Z3018">
            <v>0</v>
          </cell>
          <cell r="AA3018">
            <v>0</v>
          </cell>
          <cell r="AB3018" t="str">
            <v>CAIXA REFERENCIAL</v>
          </cell>
          <cell r="AD3018" t="str">
            <v>COBE</v>
          </cell>
          <cell r="AE3018" t="str">
            <v>COBERTURA</v>
          </cell>
          <cell r="AF3018">
            <v>73</v>
          </cell>
          <cell r="AG3018" t="str">
            <v>MADEIRAMENTO</v>
          </cell>
          <cell r="AH3018">
            <v>73939</v>
          </cell>
          <cell r="AI3018" t="str">
            <v>CHAPA CELULOSE PRENSADA 122X224X1,2CM FORNECIMENTO</v>
          </cell>
        </row>
        <row r="3019">
          <cell r="G3019" t="str">
            <v>73939/20</v>
          </cell>
          <cell r="H3019" t="str">
            <v>TESOURA COMPLETA EM MASSARANDUBA APARELHADA, PARA TELHADOS COM VAOS DE 14M</v>
          </cell>
          <cell r="I3019" t="str">
            <v>UN</v>
          </cell>
          <cell r="J3019">
            <v>3380.05</v>
          </cell>
          <cell r="K3019" t="str">
            <v>COMPOSICAO</v>
          </cell>
          <cell r="L3019">
            <v>73488</v>
          </cell>
          <cell r="M3019" t="str">
            <v>MACARANDUBA APARELHADA 3" X 6"</v>
          </cell>
          <cell r="N3019" t="str">
            <v>M</v>
          </cell>
          <cell r="O3019">
            <v>15.5</v>
          </cell>
          <cell r="P3019">
            <v>29.5</v>
          </cell>
          <cell r="Q3019">
            <v>457.28</v>
          </cell>
          <cell r="AD3019" t="str">
            <v>COBE</v>
          </cell>
          <cell r="AE3019" t="str">
            <v>COBERTURA</v>
          </cell>
          <cell r="AF3019">
            <v>73</v>
          </cell>
          <cell r="AG3019" t="str">
            <v>MADEIRAMENTO</v>
          </cell>
          <cell r="AH3019">
            <v>73939</v>
          </cell>
          <cell r="AI3019" t="str">
            <v>CHAPA CELULOSE PRENSADA 122X224X1,2CM FORNECIMENTO</v>
          </cell>
        </row>
        <row r="3020">
          <cell r="G3020" t="str">
            <v>73939/20</v>
          </cell>
          <cell r="H3020" t="str">
            <v>TESOURA COMPLETA EM MASSARANDUBA APARELHADA, PARA TELHADOS COM VAOS DE 14M</v>
          </cell>
          <cell r="I3020" t="str">
            <v>UN</v>
          </cell>
          <cell r="J3020">
            <v>3380.05</v>
          </cell>
          <cell r="K3020" t="str">
            <v>COMPOSICAO</v>
          </cell>
          <cell r="L3020">
            <v>73489</v>
          </cell>
          <cell r="M3020" t="str">
            <v>MACARANDUBA APARELHADA DE 3" X 9"</v>
          </cell>
          <cell r="N3020" t="str">
            <v>M</v>
          </cell>
          <cell r="O3020">
            <v>34.5</v>
          </cell>
          <cell r="P3020">
            <v>45.21</v>
          </cell>
          <cell r="Q3020">
            <v>1559.74</v>
          </cell>
          <cell r="AD3020" t="str">
            <v>COBE</v>
          </cell>
          <cell r="AE3020" t="str">
            <v>COBERTURA</v>
          </cell>
          <cell r="AF3020">
            <v>73</v>
          </cell>
          <cell r="AG3020" t="str">
            <v>MADEIRAMENTO</v>
          </cell>
          <cell r="AH3020">
            <v>73939</v>
          </cell>
          <cell r="AI3020" t="str">
            <v>CHAPA CELULOSE PRENSADA 122X224X1,2CM FORNECIMENTO</v>
          </cell>
        </row>
        <row r="3021">
          <cell r="G3021" t="str">
            <v>73939/20</v>
          </cell>
          <cell r="H3021" t="str">
            <v>TESOURA COMPLETA EM MASSARANDUBA APARELHADA, PARA TELHADOS COM VAOS DE 14M</v>
          </cell>
          <cell r="I3021" t="str">
            <v>UN</v>
          </cell>
          <cell r="J3021">
            <v>3380.05</v>
          </cell>
          <cell r="K3021" t="str">
            <v>INSUMO</v>
          </cell>
          <cell r="L3021">
            <v>1213</v>
          </cell>
          <cell r="M3021" t="str">
            <v>CARPINTEIRO DE FORMAS</v>
          </cell>
          <cell r="N3021" t="str">
            <v>H</v>
          </cell>
          <cell r="O3021">
            <v>84</v>
          </cell>
          <cell r="P3021">
            <v>11.39</v>
          </cell>
          <cell r="Q3021">
            <v>957.02</v>
          </cell>
          <cell r="AD3021" t="str">
            <v>COBE</v>
          </cell>
          <cell r="AE3021" t="str">
            <v>COBERTURA</v>
          </cell>
          <cell r="AF3021">
            <v>73</v>
          </cell>
          <cell r="AG3021" t="str">
            <v>MADEIRAMENTO</v>
          </cell>
          <cell r="AH3021">
            <v>73939</v>
          </cell>
          <cell r="AI3021" t="str">
            <v>CHAPA CELULOSE PRENSADA 122X224X1,2CM FORNECIMENTO</v>
          </cell>
        </row>
        <row r="3022">
          <cell r="G3022" t="str">
            <v>73939/20</v>
          </cell>
          <cell r="H3022" t="str">
            <v>TESOURA COMPLETA EM MASSARANDUBA APARELHADA, PARA TELHADOS COM VAOS DE 14M</v>
          </cell>
          <cell r="I3022" t="str">
            <v>UN</v>
          </cell>
          <cell r="J3022">
            <v>3380.05</v>
          </cell>
          <cell r="K3022" t="str">
            <v>INSUMO</v>
          </cell>
          <cell r="L3022">
            <v>5075</v>
          </cell>
          <cell r="M3022" t="str">
            <v>PREGO POLIDO COM CABECA 18 X 30</v>
          </cell>
          <cell r="N3022" t="str">
            <v>KG</v>
          </cell>
          <cell r="O3022">
            <v>3.5</v>
          </cell>
          <cell r="P3022">
            <v>6.32</v>
          </cell>
          <cell r="Q3022">
            <v>22.14</v>
          </cell>
          <cell r="AD3022" t="str">
            <v>COBE</v>
          </cell>
          <cell r="AE3022" t="str">
            <v>COBERTURA</v>
          </cell>
          <cell r="AF3022">
            <v>73</v>
          </cell>
          <cell r="AG3022" t="str">
            <v>MADEIRAMENTO</v>
          </cell>
          <cell r="AH3022">
            <v>73939</v>
          </cell>
          <cell r="AI3022" t="str">
            <v>CHAPA CELULOSE PRENSADA 122X224X1,2CM FORNECIMENTO</v>
          </cell>
        </row>
        <row r="3023">
          <cell r="G3023" t="str">
            <v>73939/20</v>
          </cell>
          <cell r="H3023" t="str">
            <v>TESOURA COMPLETA EM MASSARANDUBA APARELHADA, PARA TELHADOS COM VAOS DE 14M</v>
          </cell>
          <cell r="I3023" t="str">
            <v>UN</v>
          </cell>
          <cell r="J3023">
            <v>3380.05</v>
          </cell>
          <cell r="K3023" t="str">
            <v>INSUMO</v>
          </cell>
          <cell r="L3023">
            <v>6117</v>
          </cell>
          <cell r="M3023" t="str">
            <v>AJUDANTE DE CARPINTEIRO</v>
          </cell>
          <cell r="N3023" t="str">
            <v>H</v>
          </cell>
          <cell r="O3023">
            <v>42</v>
          </cell>
          <cell r="P3023">
            <v>8.06</v>
          </cell>
          <cell r="Q3023">
            <v>338.9</v>
          </cell>
          <cell r="AD3023" t="str">
            <v>COBE</v>
          </cell>
          <cell r="AE3023" t="str">
            <v>COBERTURA</v>
          </cell>
          <cell r="AF3023">
            <v>73</v>
          </cell>
          <cell r="AG3023" t="str">
            <v>MADEIRAMENTO</v>
          </cell>
          <cell r="AH3023">
            <v>73939</v>
          </cell>
          <cell r="AI3023" t="str">
            <v>CHAPA CELULOSE PRENSADA 122X224X1,2CM FORNECIMENTO</v>
          </cell>
        </row>
        <row r="3024">
          <cell r="G3024" t="str">
            <v>73939/20</v>
          </cell>
          <cell r="H3024" t="str">
            <v>TESOURA COMPLETA EM MASSARANDUBA APARELHADA, PARA TELHADOS COM VAOS DE 14M</v>
          </cell>
          <cell r="I3024" t="str">
            <v>UN</v>
          </cell>
          <cell r="J3024">
            <v>3380.05</v>
          </cell>
          <cell r="K3024" t="str">
            <v>INSUMO</v>
          </cell>
          <cell r="L3024">
            <v>10952</v>
          </cell>
          <cell r="M3024" t="str">
            <v>CANTONEIRA ACO ABAS IGUAIS (QUALQUER BITOLA) E = 1/8"</v>
          </cell>
          <cell r="N3024" t="str">
            <v>KG</v>
          </cell>
          <cell r="O3024">
            <v>15</v>
          </cell>
          <cell r="P3024">
            <v>2.99</v>
          </cell>
          <cell r="Q3024">
            <v>44.94</v>
          </cell>
          <cell r="AD3024" t="str">
            <v>COBE</v>
          </cell>
          <cell r="AE3024" t="str">
            <v>COBERTURA</v>
          </cell>
          <cell r="AF3024">
            <v>73</v>
          </cell>
          <cell r="AG3024" t="str">
            <v>MADEIRAMENTO</v>
          </cell>
          <cell r="AH3024">
            <v>73939</v>
          </cell>
          <cell r="AI3024" t="str">
            <v>CHAPA CELULOSE PRENSADA 122X224X1,2CM FORNECIMENTO</v>
          </cell>
        </row>
        <row r="3025">
          <cell r="G3025">
            <v>84005</v>
          </cell>
          <cell r="H3025" t="str">
            <v>GRADEADO DE CAIBROS E RIPAS</v>
          </cell>
          <cell r="I3025" t="str">
            <v>M2</v>
          </cell>
          <cell r="J3025">
            <v>28.1</v>
          </cell>
          <cell r="R3025">
            <v>7</v>
          </cell>
          <cell r="S3025">
            <v>24.93</v>
          </cell>
          <cell r="T3025">
            <v>21.09</v>
          </cell>
          <cell r="U3025">
            <v>75.06</v>
          </cell>
          <cell r="V3025">
            <v>0</v>
          </cell>
          <cell r="W3025">
            <v>0</v>
          </cell>
          <cell r="X3025">
            <v>0</v>
          </cell>
          <cell r="Y3025">
            <v>0</v>
          </cell>
          <cell r="Z3025">
            <v>0</v>
          </cell>
          <cell r="AA3025">
            <v>0</v>
          </cell>
          <cell r="AB3025" t="str">
            <v>CAIXA REFERENCIAL</v>
          </cell>
          <cell r="AD3025" t="str">
            <v>COBE</v>
          </cell>
          <cell r="AE3025" t="str">
            <v>COBERTURA</v>
          </cell>
          <cell r="AF3025">
            <v>73</v>
          </cell>
          <cell r="AG3025" t="str">
            <v>MADEIRAMENTO</v>
          </cell>
          <cell r="AH3025">
            <v>0</v>
          </cell>
          <cell r="AI3025">
            <v>0</v>
          </cell>
        </row>
        <row r="3026">
          <cell r="G3026">
            <v>84005</v>
          </cell>
          <cell r="H3026" t="str">
            <v>GRADEADO DE CAIBROS E RIPAS</v>
          </cell>
          <cell r="I3026" t="str">
            <v>M2</v>
          </cell>
          <cell r="J3026">
            <v>28.1</v>
          </cell>
          <cell r="K3026" t="str">
            <v>INSUMO</v>
          </cell>
          <cell r="L3026">
            <v>1213</v>
          </cell>
          <cell r="M3026" t="str">
            <v>CARPINTEIRO DE FORMAS</v>
          </cell>
          <cell r="N3026" t="str">
            <v>H</v>
          </cell>
          <cell r="O3026">
            <v>0.36</v>
          </cell>
          <cell r="P3026">
            <v>11.39</v>
          </cell>
          <cell r="Q3026">
            <v>4.0999999999999996</v>
          </cell>
          <cell r="AD3026" t="str">
            <v>COBE</v>
          </cell>
          <cell r="AE3026" t="str">
            <v>COBERTURA</v>
          </cell>
          <cell r="AF3026">
            <v>73</v>
          </cell>
          <cell r="AG3026" t="str">
            <v>MADEIRAMENTO</v>
          </cell>
          <cell r="AH3026">
            <v>0</v>
          </cell>
          <cell r="AI3026">
            <v>0</v>
          </cell>
        </row>
        <row r="3027">
          <cell r="G3027">
            <v>84005</v>
          </cell>
          <cell r="H3027" t="str">
            <v>GRADEADO DE CAIBROS E RIPAS</v>
          </cell>
          <cell r="I3027" t="str">
            <v>M2</v>
          </cell>
          <cell r="J3027">
            <v>28.1</v>
          </cell>
          <cell r="K3027" t="str">
            <v>INSUMO</v>
          </cell>
          <cell r="L3027">
            <v>4403</v>
          </cell>
          <cell r="M3027" t="str">
            <v>PECA DE MADEIRA DE LEI NATIVA/REGIONAL 1 X 5 CM NAO APARELHADA</v>
          </cell>
          <cell r="N3027" t="str">
            <v>M</v>
          </cell>
          <cell r="O3027">
            <v>4.2</v>
          </cell>
          <cell r="P3027">
            <v>1.28</v>
          </cell>
          <cell r="Q3027">
            <v>5.39</v>
          </cell>
          <cell r="AD3027" t="str">
            <v>COBE</v>
          </cell>
          <cell r="AE3027" t="str">
            <v>COBERTURA</v>
          </cell>
          <cell r="AF3027">
            <v>73</v>
          </cell>
          <cell r="AG3027" t="str">
            <v>MADEIRAMENTO</v>
          </cell>
          <cell r="AH3027">
            <v>0</v>
          </cell>
          <cell r="AI3027">
            <v>0</v>
          </cell>
        </row>
        <row r="3028">
          <cell r="G3028">
            <v>84005</v>
          </cell>
          <cell r="H3028" t="str">
            <v>GRADEADO DE CAIBROS E RIPAS</v>
          </cell>
          <cell r="I3028" t="str">
            <v>M2</v>
          </cell>
          <cell r="J3028">
            <v>28.1</v>
          </cell>
          <cell r="K3028" t="str">
            <v>INSUMO</v>
          </cell>
          <cell r="L3028">
            <v>4430</v>
          </cell>
          <cell r="M3028" t="str">
            <v>PECA DE MADEIRA DE LEI NATIVA/REGIONAL 5 X 6 CM NAO APARELHADA</v>
          </cell>
          <cell r="N3028" t="str">
            <v>M</v>
          </cell>
          <cell r="O3028">
            <v>2.46</v>
          </cell>
          <cell r="P3028">
            <v>6.12</v>
          </cell>
          <cell r="Q3028">
            <v>15.06</v>
          </cell>
          <cell r="AD3028" t="str">
            <v>COBE</v>
          </cell>
          <cell r="AE3028" t="str">
            <v>COBERTURA</v>
          </cell>
          <cell r="AF3028">
            <v>73</v>
          </cell>
          <cell r="AG3028" t="str">
            <v>MADEIRAMENTO</v>
          </cell>
          <cell r="AH3028">
            <v>0</v>
          </cell>
          <cell r="AI3028">
            <v>0</v>
          </cell>
        </row>
        <row r="3029">
          <cell r="G3029">
            <v>84005</v>
          </cell>
          <cell r="H3029" t="str">
            <v>GRADEADO DE CAIBROS E RIPAS</v>
          </cell>
          <cell r="I3029" t="str">
            <v>M2</v>
          </cell>
          <cell r="J3029">
            <v>28.1</v>
          </cell>
          <cell r="K3029" t="str">
            <v>INSUMO</v>
          </cell>
          <cell r="L3029">
            <v>5071</v>
          </cell>
          <cell r="M3029" t="str">
            <v>PREGO POLIDO COM CABECA 18 X 24</v>
          </cell>
          <cell r="N3029" t="str">
            <v>KG</v>
          </cell>
          <cell r="O3029">
            <v>0.1</v>
          </cell>
          <cell r="P3029">
            <v>6.28</v>
          </cell>
          <cell r="Q3029">
            <v>0.62</v>
          </cell>
          <cell r="AD3029" t="str">
            <v>COBE</v>
          </cell>
          <cell r="AE3029" t="str">
            <v>COBERTURA</v>
          </cell>
          <cell r="AF3029">
            <v>73</v>
          </cell>
          <cell r="AG3029" t="str">
            <v>MADEIRAMENTO</v>
          </cell>
          <cell r="AH3029">
            <v>0</v>
          </cell>
          <cell r="AI3029">
            <v>0</v>
          </cell>
        </row>
        <row r="3030">
          <cell r="G3030">
            <v>84005</v>
          </cell>
          <cell r="H3030" t="str">
            <v>GRADEADO DE CAIBROS E RIPAS</v>
          </cell>
          <cell r="I3030" t="str">
            <v>M2</v>
          </cell>
          <cell r="J3030">
            <v>28.1</v>
          </cell>
          <cell r="K3030" t="str">
            <v>INSUMO</v>
          </cell>
          <cell r="L3030">
            <v>6117</v>
          </cell>
          <cell r="M3030" t="str">
            <v>AJUDANTE DE CARPINTEIRO</v>
          </cell>
          <cell r="N3030" t="str">
            <v>H</v>
          </cell>
          <cell r="O3030">
            <v>0.36</v>
          </cell>
          <cell r="P3030">
            <v>8.06</v>
          </cell>
          <cell r="Q3030">
            <v>2.9</v>
          </cell>
          <cell r="AD3030" t="str">
            <v>COBE</v>
          </cell>
          <cell r="AE3030" t="str">
            <v>COBERTURA</v>
          </cell>
          <cell r="AF3030">
            <v>73</v>
          </cell>
          <cell r="AG3030" t="str">
            <v>MADEIRAMENTO</v>
          </cell>
          <cell r="AH3030">
            <v>0</v>
          </cell>
          <cell r="AI3030">
            <v>0</v>
          </cell>
        </row>
        <row r="3031">
          <cell r="G3031">
            <v>84006</v>
          </cell>
          <cell r="H3031" t="str">
            <v>PONTALETES EM MASSARANDUBA SERRADA 3"X3" PARA TELHAS CERAMICAS, MEDIDOS PELA AREA REAL DA COBERTURA DO TELHADO, INCLUSO FORNECIMENTO E COLOCACAO</v>
          </cell>
          <cell r="I3031" t="str">
            <v>M2</v>
          </cell>
          <cell r="J3031">
            <v>26.78</v>
          </cell>
          <cell r="R3031">
            <v>7.78</v>
          </cell>
          <cell r="S3031">
            <v>29.07</v>
          </cell>
          <cell r="T3031">
            <v>18.989999999999998</v>
          </cell>
          <cell r="U3031">
            <v>70.92</v>
          </cell>
          <cell r="V3031">
            <v>0</v>
          </cell>
          <cell r="W3031">
            <v>0</v>
          </cell>
          <cell r="X3031">
            <v>0</v>
          </cell>
          <cell r="Y3031">
            <v>0</v>
          </cell>
          <cell r="Z3031">
            <v>0</v>
          </cell>
          <cell r="AA3031">
            <v>0</v>
          </cell>
          <cell r="AB3031" t="str">
            <v>CAIXA REFERENCIAL</v>
          </cell>
          <cell r="AD3031" t="str">
            <v>COBE</v>
          </cell>
          <cell r="AE3031" t="str">
            <v>COBERTURA</v>
          </cell>
          <cell r="AF3031">
            <v>73</v>
          </cell>
          <cell r="AG3031" t="str">
            <v>MADEIRAMENTO</v>
          </cell>
          <cell r="AH3031">
            <v>0</v>
          </cell>
          <cell r="AI3031">
            <v>0</v>
          </cell>
        </row>
        <row r="3032">
          <cell r="G3032">
            <v>84006</v>
          </cell>
          <cell r="H3032" t="str">
            <v>PONTALETES EM MASSARANDUBA SERRADA 3"X3" PARA TELHAS CERAMICAS, MEDIDOS PELA AREA REAL DA COBERTURA DO TELHADO, INCLUSO FORNECIMENTO E COLOCACAO</v>
          </cell>
          <cell r="I3032" t="str">
            <v>M2</v>
          </cell>
          <cell r="J3032">
            <v>26.78</v>
          </cell>
          <cell r="K3032" t="str">
            <v>INSUMO</v>
          </cell>
          <cell r="L3032">
            <v>32</v>
          </cell>
          <cell r="M3032" t="str">
            <v>ACO CA-50 1/4" (6,35 MM)</v>
          </cell>
          <cell r="N3032" t="str">
            <v>KG</v>
          </cell>
          <cell r="O3032">
            <v>5.5E-2</v>
          </cell>
          <cell r="P3032">
            <v>3.69</v>
          </cell>
          <cell r="Q3032">
            <v>0.2</v>
          </cell>
          <cell r="AD3032" t="str">
            <v>COBE</v>
          </cell>
          <cell r="AE3032" t="str">
            <v>COBERTURA</v>
          </cell>
          <cell r="AF3032">
            <v>73</v>
          </cell>
          <cell r="AG3032" t="str">
            <v>MADEIRAMENTO</v>
          </cell>
          <cell r="AH3032">
            <v>0</v>
          </cell>
          <cell r="AI3032">
            <v>0</v>
          </cell>
        </row>
        <row r="3033">
          <cell r="G3033">
            <v>84006</v>
          </cell>
          <cell r="H3033" t="str">
            <v>PONTALETES EM MASSARANDUBA SERRADA 3"X3" PARA TELHAS CERAMICAS, MEDIDOS PELA AREA REAL DA COBERTURA DO TELHADO, INCLUSO FORNECIMENTO E COLOCACAO</v>
          </cell>
          <cell r="I3033" t="str">
            <v>M2</v>
          </cell>
          <cell r="J3033">
            <v>26.78</v>
          </cell>
          <cell r="K3033" t="str">
            <v>INSUMO</v>
          </cell>
          <cell r="L3033">
            <v>1213</v>
          </cell>
          <cell r="M3033" t="str">
            <v>CARPINTEIRO DE FORMAS</v>
          </cell>
          <cell r="N3033" t="str">
            <v>H</v>
          </cell>
          <cell r="O3033">
            <v>0.4</v>
          </cell>
          <cell r="P3033">
            <v>11.39</v>
          </cell>
          <cell r="Q3033">
            <v>4.55</v>
          </cell>
          <cell r="AD3033" t="str">
            <v>COBE</v>
          </cell>
          <cell r="AE3033" t="str">
            <v>COBERTURA</v>
          </cell>
          <cell r="AF3033">
            <v>73</v>
          </cell>
          <cell r="AG3033" t="str">
            <v>MADEIRAMENTO</v>
          </cell>
          <cell r="AH3033">
            <v>0</v>
          </cell>
          <cell r="AI3033">
            <v>0</v>
          </cell>
        </row>
        <row r="3034">
          <cell r="G3034">
            <v>84006</v>
          </cell>
          <cell r="H3034" t="str">
            <v>PONTALETES EM MASSARANDUBA SERRADA 3"X3" PARA TELHAS CERAMICAS, MEDIDOS PELA AREA REAL DA COBERTURA DO TELHADO, INCLUSO FORNECIMENTO E COLOCACAO</v>
          </cell>
          <cell r="I3034" t="str">
            <v>M2</v>
          </cell>
          <cell r="J3034">
            <v>26.78</v>
          </cell>
          <cell r="K3034" t="str">
            <v>INSUMO</v>
          </cell>
          <cell r="L3034">
            <v>4481</v>
          </cell>
          <cell r="M3034" t="str">
            <v>PECA DE MADEIRA DE LEI NATIVA/REGIONAL 7,5 X 15,0 CM (3 X 6") NAO APARELHADA</v>
          </cell>
          <cell r="N3034" t="str">
            <v>M</v>
          </cell>
          <cell r="O3034">
            <v>0.77499999999999991</v>
          </cell>
          <cell r="P3034">
            <v>24.16</v>
          </cell>
          <cell r="Q3034">
            <v>18.72</v>
          </cell>
          <cell r="AD3034" t="str">
            <v>COBE</v>
          </cell>
          <cell r="AE3034" t="str">
            <v>COBERTURA</v>
          </cell>
          <cell r="AF3034">
            <v>73</v>
          </cell>
          <cell r="AG3034" t="str">
            <v>MADEIRAMENTO</v>
          </cell>
          <cell r="AH3034">
            <v>0</v>
          </cell>
          <cell r="AI3034">
            <v>0</v>
          </cell>
        </row>
        <row r="3035">
          <cell r="G3035">
            <v>84006</v>
          </cell>
          <cell r="H3035" t="str">
            <v>PONTALETES EM MASSARANDUBA SERRADA 3"X3" PARA TELHAS CERAMICAS, MEDIDOS PELA AREA REAL DA COBERTURA DO TELHADO, INCLUSO FORNECIMENTO E COLOCACAO</v>
          </cell>
          <cell r="I3035" t="str">
            <v>M2</v>
          </cell>
          <cell r="J3035">
            <v>26.78</v>
          </cell>
          <cell r="K3035" t="str">
            <v>INSUMO</v>
          </cell>
          <cell r="L3035">
            <v>5075</v>
          </cell>
          <cell r="M3035" t="str">
            <v>PREGO POLIDO COM CABECA 18 X 30</v>
          </cell>
          <cell r="N3035" t="str">
            <v>KG</v>
          </cell>
          <cell r="O3035">
            <v>0.01</v>
          </cell>
          <cell r="P3035">
            <v>6.32</v>
          </cell>
          <cell r="Q3035">
            <v>0.06</v>
          </cell>
          <cell r="AD3035" t="str">
            <v>COBE</v>
          </cell>
          <cell r="AE3035" t="str">
            <v>COBERTURA</v>
          </cell>
          <cell r="AF3035">
            <v>73</v>
          </cell>
          <cell r="AG3035" t="str">
            <v>MADEIRAMENTO</v>
          </cell>
          <cell r="AH3035">
            <v>0</v>
          </cell>
          <cell r="AI3035">
            <v>0</v>
          </cell>
        </row>
        <row r="3036">
          <cell r="G3036">
            <v>84006</v>
          </cell>
          <cell r="H3036" t="str">
            <v>PONTALETES EM MASSARANDUBA SERRADA 3"X3" PARA TELHAS CERAMICAS, MEDIDOS PELA AREA REAL DA COBERTURA DO TELHADO, INCLUSO FORNECIMENTO E COLOCACAO</v>
          </cell>
          <cell r="I3036" t="str">
            <v>M2</v>
          </cell>
          <cell r="J3036">
            <v>26.78</v>
          </cell>
          <cell r="K3036" t="str">
            <v>INSUMO</v>
          </cell>
          <cell r="L3036">
            <v>6117</v>
          </cell>
          <cell r="M3036" t="str">
            <v>AJUDANTE DE CARPINTEIRO</v>
          </cell>
          <cell r="N3036" t="str">
            <v>H</v>
          </cell>
          <cell r="O3036">
            <v>0.4</v>
          </cell>
          <cell r="P3036">
            <v>8.06</v>
          </cell>
          <cell r="Q3036">
            <v>3.22</v>
          </cell>
          <cell r="AD3036" t="str">
            <v>COBE</v>
          </cell>
          <cell r="AE3036" t="str">
            <v>COBERTURA</v>
          </cell>
          <cell r="AF3036">
            <v>73</v>
          </cell>
          <cell r="AG3036" t="str">
            <v>MADEIRAMENTO</v>
          </cell>
          <cell r="AH3036">
            <v>0</v>
          </cell>
          <cell r="AI3036">
            <v>0</v>
          </cell>
        </row>
        <row r="3037">
          <cell r="G3037">
            <v>84007</v>
          </cell>
          <cell r="H3037" t="str">
            <v>PONTALETES EM MASSARANDUBA SERRADA 3"X3" PARA TELHAS ONDULADAS DE QUALQUER TIPO, MEDIDOS PELA AREA REAL DA COBERTURA DO TELHADO, INCLUSO FORNECIMENTO E COLOCACAO</v>
          </cell>
          <cell r="I3037" t="str">
            <v>M2</v>
          </cell>
          <cell r="J3037">
            <v>23.02</v>
          </cell>
          <cell r="R3037">
            <v>5.83</v>
          </cell>
          <cell r="S3037">
            <v>25.36</v>
          </cell>
          <cell r="T3037">
            <v>17.18</v>
          </cell>
          <cell r="U3037">
            <v>74.63</v>
          </cell>
          <cell r="V3037">
            <v>0</v>
          </cell>
          <cell r="W3037">
            <v>0</v>
          </cell>
          <cell r="X3037">
            <v>0</v>
          </cell>
          <cell r="Y3037">
            <v>0</v>
          </cell>
          <cell r="Z3037">
            <v>0</v>
          </cell>
          <cell r="AA3037">
            <v>0</v>
          </cell>
          <cell r="AB3037" t="str">
            <v>CAIXA REFERENCIAL</v>
          </cell>
          <cell r="AD3037" t="str">
            <v>COBE</v>
          </cell>
          <cell r="AE3037" t="str">
            <v>COBERTURA</v>
          </cell>
          <cell r="AF3037">
            <v>73</v>
          </cell>
          <cell r="AG3037" t="str">
            <v>MADEIRAMENTO</v>
          </cell>
          <cell r="AH3037">
            <v>0</v>
          </cell>
          <cell r="AI3037">
            <v>0</v>
          </cell>
        </row>
        <row r="3038">
          <cell r="G3038">
            <v>84007</v>
          </cell>
          <cell r="H3038" t="str">
            <v>PONTALETES EM MASSARANDUBA SERRADA 3"X3" PARA TELHAS ONDULADAS DE QUALQUER TIPO, MEDIDOS PELA AREA REAL DA COBERTURA DO TELHADO, INCLUSO FORNECIMENTO E COLOCACAO</v>
          </cell>
          <cell r="I3038" t="str">
            <v>M2</v>
          </cell>
          <cell r="J3038">
            <v>23.02</v>
          </cell>
          <cell r="K3038" t="str">
            <v>INSUMO</v>
          </cell>
          <cell r="L3038">
            <v>32</v>
          </cell>
          <cell r="M3038" t="str">
            <v>ACO CA-50 1/4" (6,35 MM)</v>
          </cell>
          <cell r="N3038" t="str">
            <v>KG</v>
          </cell>
          <cell r="O3038">
            <v>5.5E-2</v>
          </cell>
          <cell r="P3038">
            <v>3.69</v>
          </cell>
          <cell r="Q3038">
            <v>0.2</v>
          </cell>
          <cell r="AD3038" t="str">
            <v>COBE</v>
          </cell>
          <cell r="AE3038" t="str">
            <v>COBERTURA</v>
          </cell>
          <cell r="AF3038">
            <v>73</v>
          </cell>
          <cell r="AG3038" t="str">
            <v>MADEIRAMENTO</v>
          </cell>
          <cell r="AH3038">
            <v>0</v>
          </cell>
          <cell r="AI3038">
            <v>0</v>
          </cell>
        </row>
        <row r="3039">
          <cell r="G3039">
            <v>84007</v>
          </cell>
          <cell r="H3039" t="str">
            <v>PONTALETES EM MASSARANDUBA SERRADA 3"X3" PARA TELHAS ONDULADAS DE QUALQUER TIPO, MEDIDOS PELA AREA REAL DA COBERTURA DO TELHADO, INCLUSO FORNECIMENTO E COLOCACAO</v>
          </cell>
          <cell r="I3039" t="str">
            <v>M2</v>
          </cell>
          <cell r="J3039">
            <v>23.02</v>
          </cell>
          <cell r="K3039" t="str">
            <v>INSUMO</v>
          </cell>
          <cell r="L3039">
            <v>1213</v>
          </cell>
          <cell r="M3039" t="str">
            <v>CARPINTEIRO DE FORMAS</v>
          </cell>
          <cell r="N3039" t="str">
            <v>H</v>
          </cell>
          <cell r="O3039">
            <v>0.3</v>
          </cell>
          <cell r="P3039">
            <v>11.39</v>
          </cell>
          <cell r="Q3039">
            <v>3.41</v>
          </cell>
          <cell r="AD3039" t="str">
            <v>COBE</v>
          </cell>
          <cell r="AE3039" t="str">
            <v>COBERTURA</v>
          </cell>
          <cell r="AF3039">
            <v>73</v>
          </cell>
          <cell r="AG3039" t="str">
            <v>MADEIRAMENTO</v>
          </cell>
          <cell r="AH3039">
            <v>0</v>
          </cell>
          <cell r="AI3039">
            <v>0</v>
          </cell>
        </row>
        <row r="3040">
          <cell r="G3040">
            <v>84007</v>
          </cell>
          <cell r="H3040" t="str">
            <v>PONTALETES EM MASSARANDUBA SERRADA 3"X3" PARA TELHAS ONDULADAS DE QUALQUER TIPO, MEDIDOS PELA AREA REAL DA COBERTURA DO TELHADO, INCLUSO FORNECIMENTO E COLOCACAO</v>
          </cell>
          <cell r="I3040" t="str">
            <v>M2</v>
          </cell>
          <cell r="J3040">
            <v>23.02</v>
          </cell>
          <cell r="K3040" t="str">
            <v>INSUMO</v>
          </cell>
          <cell r="L3040">
            <v>4481</v>
          </cell>
          <cell r="M3040" t="str">
            <v>PECA DE MADEIRA DE LEI NATIVA/REGIONAL 7,5 X 15,0 CM (3 X 6") NAO APARELHADA</v>
          </cell>
          <cell r="N3040" t="str">
            <v>M</v>
          </cell>
          <cell r="O3040">
            <v>0.7</v>
          </cell>
          <cell r="P3040">
            <v>24.16</v>
          </cell>
          <cell r="Q3040">
            <v>16.91</v>
          </cell>
          <cell r="AD3040" t="str">
            <v>COBE</v>
          </cell>
          <cell r="AE3040" t="str">
            <v>COBERTURA</v>
          </cell>
          <cell r="AF3040">
            <v>73</v>
          </cell>
          <cell r="AG3040" t="str">
            <v>MADEIRAMENTO</v>
          </cell>
          <cell r="AH3040">
            <v>0</v>
          </cell>
          <cell r="AI3040">
            <v>0</v>
          </cell>
        </row>
        <row r="3041">
          <cell r="G3041">
            <v>84007</v>
          </cell>
          <cell r="H3041" t="str">
            <v>PONTALETES EM MASSARANDUBA SERRADA 3"X3" PARA TELHAS ONDULADAS DE QUALQUER TIPO, MEDIDOS PELA AREA REAL DA COBERTURA DO TELHADO, INCLUSO FORNECIMENTO E COLOCACAO</v>
          </cell>
          <cell r="I3041" t="str">
            <v>M2</v>
          </cell>
          <cell r="J3041">
            <v>23.02</v>
          </cell>
          <cell r="K3041" t="str">
            <v>INSUMO</v>
          </cell>
          <cell r="L3041">
            <v>5075</v>
          </cell>
          <cell r="M3041" t="str">
            <v>PREGO POLIDO COM CABECA 18 X 30</v>
          </cell>
          <cell r="N3041" t="str">
            <v>KG</v>
          </cell>
          <cell r="O3041">
            <v>0.01</v>
          </cell>
          <cell r="P3041">
            <v>6.32</v>
          </cell>
          <cell r="Q3041">
            <v>0.06</v>
          </cell>
          <cell r="AD3041" t="str">
            <v>COBE</v>
          </cell>
          <cell r="AE3041" t="str">
            <v>COBERTURA</v>
          </cell>
          <cell r="AF3041">
            <v>73</v>
          </cell>
          <cell r="AG3041" t="str">
            <v>MADEIRAMENTO</v>
          </cell>
          <cell r="AH3041">
            <v>0</v>
          </cell>
          <cell r="AI3041">
            <v>0</v>
          </cell>
        </row>
        <row r="3042">
          <cell r="G3042">
            <v>84007</v>
          </cell>
          <cell r="H3042" t="str">
            <v>PONTALETES EM MASSARANDUBA SERRADA 3"X3" PARA TELHAS ONDULADAS DE QUALQUER TIPO, MEDIDOS PELA AREA REAL DA COBERTURA DO TELHADO, INCLUSO FORNECIMENTO E COLOCACAO</v>
          </cell>
          <cell r="I3042" t="str">
            <v>M2</v>
          </cell>
          <cell r="J3042">
            <v>23.02</v>
          </cell>
          <cell r="K3042" t="str">
            <v>INSUMO</v>
          </cell>
          <cell r="L3042">
            <v>6117</v>
          </cell>
          <cell r="M3042" t="str">
            <v>AJUDANTE DE CARPINTEIRO</v>
          </cell>
          <cell r="N3042" t="str">
            <v>H</v>
          </cell>
          <cell r="O3042">
            <v>0.3</v>
          </cell>
          <cell r="P3042">
            <v>8.06</v>
          </cell>
          <cell r="Q3042">
            <v>2.42</v>
          </cell>
          <cell r="AD3042" t="str">
            <v>COBE</v>
          </cell>
          <cell r="AE3042" t="str">
            <v>COBERTURA</v>
          </cell>
          <cell r="AF3042">
            <v>73</v>
          </cell>
          <cell r="AG3042" t="str">
            <v>MADEIRAMENTO</v>
          </cell>
          <cell r="AH3042">
            <v>0</v>
          </cell>
          <cell r="AI3042">
            <v>0</v>
          </cell>
        </row>
        <row r="3043">
          <cell r="G3043">
            <v>84008</v>
          </cell>
          <cell r="H3043" t="str">
            <v>TERCA DE MASSARANDUBA SERRADA 3"X3" PARA COBERTURA DE QUALQUER TIPO, INCLUSO FORNECIMENTO E COLOCACAO</v>
          </cell>
          <cell r="I3043" t="str">
            <v>M</v>
          </cell>
          <cell r="J3043">
            <v>17.22</v>
          </cell>
          <cell r="R3043">
            <v>3.89</v>
          </cell>
          <cell r="S3043">
            <v>22.61</v>
          </cell>
          <cell r="T3043">
            <v>13.32</v>
          </cell>
          <cell r="U3043">
            <v>77.38</v>
          </cell>
          <cell r="V3043">
            <v>0</v>
          </cell>
          <cell r="W3043">
            <v>0</v>
          </cell>
          <cell r="X3043">
            <v>0</v>
          </cell>
          <cell r="Y3043">
            <v>0</v>
          </cell>
          <cell r="Z3043">
            <v>0</v>
          </cell>
          <cell r="AA3043">
            <v>0</v>
          </cell>
          <cell r="AB3043" t="str">
            <v>CAIXA REFERENCIAL</v>
          </cell>
          <cell r="AD3043" t="str">
            <v>COBE</v>
          </cell>
          <cell r="AE3043" t="str">
            <v>COBERTURA</v>
          </cell>
          <cell r="AF3043">
            <v>73</v>
          </cell>
          <cell r="AG3043" t="str">
            <v>MADEIRAMENTO</v>
          </cell>
          <cell r="AH3043">
            <v>0</v>
          </cell>
          <cell r="AI3043">
            <v>0</v>
          </cell>
        </row>
        <row r="3044">
          <cell r="G3044">
            <v>84008</v>
          </cell>
          <cell r="H3044" t="str">
            <v>TERCA DE MASSARANDUBA SERRADA 3"X3" PARA COBERTURA DE QUALQUER TIPO, INCLUSO FORNECIMENTO E COLOCACAO</v>
          </cell>
          <cell r="I3044" t="str">
            <v>M</v>
          </cell>
          <cell r="J3044">
            <v>17.22</v>
          </cell>
          <cell r="K3044" t="str">
            <v>INSUMO</v>
          </cell>
          <cell r="L3044">
            <v>1213</v>
          </cell>
          <cell r="M3044" t="str">
            <v>CARPINTEIRO DE FORMAS</v>
          </cell>
          <cell r="N3044" t="str">
            <v>H</v>
          </cell>
          <cell r="O3044">
            <v>0.2</v>
          </cell>
          <cell r="P3044">
            <v>11.39</v>
          </cell>
          <cell r="Q3044">
            <v>2.27</v>
          </cell>
          <cell r="AD3044" t="str">
            <v>COBE</v>
          </cell>
          <cell r="AE3044" t="str">
            <v>COBERTURA</v>
          </cell>
          <cell r="AF3044">
            <v>73</v>
          </cell>
          <cell r="AG3044" t="str">
            <v>MADEIRAMENTO</v>
          </cell>
          <cell r="AH3044">
            <v>0</v>
          </cell>
          <cell r="AI3044">
            <v>0</v>
          </cell>
        </row>
        <row r="3045">
          <cell r="G3045">
            <v>84008</v>
          </cell>
          <cell r="H3045" t="str">
            <v>TERCA DE MASSARANDUBA SERRADA 3"X3" PARA COBERTURA DE QUALQUER TIPO, INCLUSO FORNECIMENTO E COLOCACAO</v>
          </cell>
          <cell r="I3045" t="str">
            <v>M</v>
          </cell>
          <cell r="J3045">
            <v>17.22</v>
          </cell>
          <cell r="K3045" t="str">
            <v>INSUMO</v>
          </cell>
          <cell r="L3045">
            <v>4481</v>
          </cell>
          <cell r="M3045" t="str">
            <v>PECA DE MADEIRA DE LEI NATIVA/REGIONAL 7,5 X 15,0 CM (3 X 6") NAO APARELHADA</v>
          </cell>
          <cell r="N3045" t="str">
            <v>M</v>
          </cell>
          <cell r="O3045">
            <v>0.54999999999999993</v>
          </cell>
          <cell r="P3045">
            <v>24.16</v>
          </cell>
          <cell r="Q3045">
            <v>13.29</v>
          </cell>
          <cell r="AD3045" t="str">
            <v>COBE</v>
          </cell>
          <cell r="AE3045" t="str">
            <v>COBERTURA</v>
          </cell>
          <cell r="AF3045">
            <v>73</v>
          </cell>
          <cell r="AG3045" t="str">
            <v>MADEIRAMENTO</v>
          </cell>
          <cell r="AH3045">
            <v>0</v>
          </cell>
          <cell r="AI3045">
            <v>0</v>
          </cell>
        </row>
        <row r="3046">
          <cell r="G3046">
            <v>84008</v>
          </cell>
          <cell r="H3046" t="str">
            <v>TERCA DE MASSARANDUBA SERRADA 3"X3" PARA COBERTURA DE QUALQUER TIPO, INCLUSO FORNECIMENTO E COLOCACAO</v>
          </cell>
          <cell r="I3046" t="str">
            <v>M</v>
          </cell>
          <cell r="J3046">
            <v>17.22</v>
          </cell>
          <cell r="K3046" t="str">
            <v>INSUMO</v>
          </cell>
          <cell r="L3046">
            <v>5075</v>
          </cell>
          <cell r="M3046" t="str">
            <v>PREGO POLIDO COM CABECA 18 X 30</v>
          </cell>
          <cell r="N3046" t="str">
            <v>KG</v>
          </cell>
          <cell r="O3046">
            <v>5.0000000000000001E-3</v>
          </cell>
          <cell r="P3046">
            <v>6.32</v>
          </cell>
          <cell r="Q3046">
            <v>0.03</v>
          </cell>
          <cell r="AD3046" t="str">
            <v>COBE</v>
          </cell>
          <cell r="AE3046" t="str">
            <v>COBERTURA</v>
          </cell>
          <cell r="AF3046">
            <v>73</v>
          </cell>
          <cell r="AG3046" t="str">
            <v>MADEIRAMENTO</v>
          </cell>
          <cell r="AH3046">
            <v>0</v>
          </cell>
          <cell r="AI3046">
            <v>0</v>
          </cell>
        </row>
        <row r="3047">
          <cell r="G3047">
            <v>84008</v>
          </cell>
          <cell r="H3047" t="str">
            <v>TERCA DE MASSARANDUBA SERRADA 3"X3" PARA COBERTURA DE QUALQUER TIPO, INCLUSO FORNECIMENTO E COLOCACAO</v>
          </cell>
          <cell r="I3047" t="str">
            <v>M</v>
          </cell>
          <cell r="J3047">
            <v>17.22</v>
          </cell>
          <cell r="K3047" t="str">
            <v>INSUMO</v>
          </cell>
          <cell r="L3047">
            <v>6117</v>
          </cell>
          <cell r="M3047" t="str">
            <v>AJUDANTE DE CARPINTEIRO</v>
          </cell>
          <cell r="N3047" t="str">
            <v>H</v>
          </cell>
          <cell r="O3047">
            <v>0.2</v>
          </cell>
          <cell r="P3047">
            <v>8.06</v>
          </cell>
          <cell r="Q3047">
            <v>1.61</v>
          </cell>
          <cell r="AD3047" t="str">
            <v>COBE</v>
          </cell>
          <cell r="AE3047" t="str">
            <v>COBERTURA</v>
          </cell>
          <cell r="AF3047">
            <v>73</v>
          </cell>
          <cell r="AG3047" t="str">
            <v>MADEIRAMENTO</v>
          </cell>
          <cell r="AH3047">
            <v>0</v>
          </cell>
          <cell r="AI3047">
            <v>0</v>
          </cell>
        </row>
        <row r="3048">
          <cell r="G3048">
            <v>84009</v>
          </cell>
          <cell r="H3048" t="str">
            <v>TERCA DE MASSARANDUBA APARELHADA 3"X3" PARA COBERTURA DE QUALQUER TIPO, INCLUSO FORNECIMENTO E COLOCACAO</v>
          </cell>
          <cell r="I3048" t="str">
            <v>M</v>
          </cell>
          <cell r="J3048">
            <v>20.92</v>
          </cell>
          <cell r="R3048">
            <v>4.67</v>
          </cell>
          <cell r="S3048">
            <v>22.33</v>
          </cell>
          <cell r="T3048">
            <v>16.239999999999998</v>
          </cell>
          <cell r="U3048">
            <v>77.66</v>
          </cell>
          <cell r="V3048">
            <v>0</v>
          </cell>
          <cell r="W3048">
            <v>0</v>
          </cell>
          <cell r="X3048">
            <v>0</v>
          </cell>
          <cell r="Y3048">
            <v>0</v>
          </cell>
          <cell r="Z3048">
            <v>0</v>
          </cell>
          <cell r="AA3048">
            <v>0</v>
          </cell>
          <cell r="AB3048" t="str">
            <v>CAIXA REFERENCIAL</v>
          </cell>
          <cell r="AD3048" t="str">
            <v>COBE</v>
          </cell>
          <cell r="AE3048" t="str">
            <v>COBERTURA</v>
          </cell>
          <cell r="AF3048">
            <v>73</v>
          </cell>
          <cell r="AG3048" t="str">
            <v>MADEIRAMENTO</v>
          </cell>
          <cell r="AH3048">
            <v>0</v>
          </cell>
          <cell r="AI3048">
            <v>0</v>
          </cell>
        </row>
        <row r="3049">
          <cell r="G3049">
            <v>84009</v>
          </cell>
          <cell r="H3049" t="str">
            <v>TERCA DE MASSARANDUBA APARELHADA 3"X3" PARA COBERTURA DE QUALQUER TIPO, INCLUSO FORNECIMENTO E COLOCACAO</v>
          </cell>
          <cell r="I3049" t="str">
            <v>M</v>
          </cell>
          <cell r="J3049">
            <v>20.92</v>
          </cell>
          <cell r="K3049" t="str">
            <v>INSUMO</v>
          </cell>
          <cell r="L3049">
            <v>1213</v>
          </cell>
          <cell r="M3049" t="str">
            <v>CARPINTEIRO DE FORMAS</v>
          </cell>
          <cell r="N3049" t="str">
            <v>H</v>
          </cell>
          <cell r="O3049">
            <v>0.24</v>
          </cell>
          <cell r="P3049">
            <v>11.39</v>
          </cell>
          <cell r="Q3049">
            <v>2.73</v>
          </cell>
          <cell r="AD3049" t="str">
            <v>COBE</v>
          </cell>
          <cell r="AE3049" t="str">
            <v>COBERTURA</v>
          </cell>
          <cell r="AF3049">
            <v>73</v>
          </cell>
          <cell r="AG3049" t="str">
            <v>MADEIRAMENTO</v>
          </cell>
          <cell r="AH3049">
            <v>0</v>
          </cell>
          <cell r="AI3049">
            <v>0</v>
          </cell>
        </row>
        <row r="3050">
          <cell r="G3050">
            <v>84009</v>
          </cell>
          <cell r="H3050" t="str">
            <v>TERCA DE MASSARANDUBA APARELHADA 3"X3" PARA COBERTURA DE QUALQUER TIPO, INCLUSO FORNECIMENTO E COLOCACAO</v>
          </cell>
          <cell r="I3050" t="str">
            <v>M</v>
          </cell>
          <cell r="J3050">
            <v>20.92</v>
          </cell>
          <cell r="K3050" t="str">
            <v>INSUMO</v>
          </cell>
          <cell r="L3050">
            <v>5075</v>
          </cell>
          <cell r="M3050" t="str">
            <v>PREGO POLIDO COM CABECA 18 X 30</v>
          </cell>
          <cell r="N3050" t="str">
            <v>KG</v>
          </cell>
          <cell r="O3050">
            <v>5.0000000000000001E-3</v>
          </cell>
          <cell r="P3050">
            <v>6.32</v>
          </cell>
          <cell r="Q3050">
            <v>0.03</v>
          </cell>
          <cell r="AD3050" t="str">
            <v>COBE</v>
          </cell>
          <cell r="AE3050" t="str">
            <v>COBERTURA</v>
          </cell>
          <cell r="AF3050">
            <v>73</v>
          </cell>
          <cell r="AG3050" t="str">
            <v>MADEIRAMENTO</v>
          </cell>
          <cell r="AH3050">
            <v>0</v>
          </cell>
          <cell r="AI3050">
            <v>0</v>
          </cell>
        </row>
        <row r="3051">
          <cell r="G3051">
            <v>84009</v>
          </cell>
          <cell r="H3051" t="str">
            <v>TERCA DE MASSARANDUBA APARELHADA 3"X3" PARA COBERTURA DE QUALQUER TIPO, INCLUSO FORNECIMENTO E COLOCACAO</v>
          </cell>
          <cell r="I3051" t="str">
            <v>M</v>
          </cell>
          <cell r="J3051">
            <v>20.92</v>
          </cell>
          <cell r="K3051" t="str">
            <v>INSUMO</v>
          </cell>
          <cell r="L3051">
            <v>6117</v>
          </cell>
          <cell r="M3051" t="str">
            <v>AJUDANTE DE CARPINTEIRO</v>
          </cell>
          <cell r="N3051" t="str">
            <v>H</v>
          </cell>
          <cell r="O3051">
            <v>0.24</v>
          </cell>
          <cell r="P3051">
            <v>8.06</v>
          </cell>
          <cell r="Q3051">
            <v>1.9300000000000002</v>
          </cell>
          <cell r="AD3051" t="str">
            <v>COBE</v>
          </cell>
          <cell r="AE3051" t="str">
            <v>COBERTURA</v>
          </cell>
          <cell r="AF3051">
            <v>73</v>
          </cell>
          <cell r="AG3051" t="str">
            <v>MADEIRAMENTO</v>
          </cell>
          <cell r="AH3051">
            <v>0</v>
          </cell>
          <cell r="AI3051">
            <v>0</v>
          </cell>
        </row>
        <row r="3052">
          <cell r="G3052">
            <v>84009</v>
          </cell>
          <cell r="H3052" t="str">
            <v>TERCA DE MASSARANDUBA APARELHADA 3"X3" PARA COBERTURA DE QUALQUER TIPO, INCLUSO FORNECIMENTO E COLOCACAO</v>
          </cell>
          <cell r="I3052" t="str">
            <v>M</v>
          </cell>
          <cell r="J3052">
            <v>20.92</v>
          </cell>
          <cell r="K3052" t="str">
            <v>INSUMO</v>
          </cell>
          <cell r="L3052">
            <v>20209</v>
          </cell>
          <cell r="M3052" t="str">
            <v>PECA DE MADEIRA LEI APARELHADA 3 X 3" (7,5 X 7,5CM)</v>
          </cell>
          <cell r="N3052" t="str">
            <v>M</v>
          </cell>
          <cell r="O3052">
            <v>1.1000000000000001</v>
          </cell>
          <cell r="P3052">
            <v>14.74</v>
          </cell>
          <cell r="Q3052">
            <v>16.21</v>
          </cell>
          <cell r="AD3052" t="str">
            <v>COBE</v>
          </cell>
          <cell r="AE3052" t="str">
            <v>COBERTURA</v>
          </cell>
          <cell r="AF3052">
            <v>73</v>
          </cell>
          <cell r="AG3052" t="str">
            <v>MADEIRAMENTO</v>
          </cell>
          <cell r="AH3052">
            <v>0</v>
          </cell>
          <cell r="AI3052">
            <v>0</v>
          </cell>
        </row>
        <row r="3053">
          <cell r="G3053">
            <v>84010</v>
          </cell>
          <cell r="H3053" t="str">
            <v>TERCA DE MASSARANDUBA SERRADA 3"X4.1/2" PARA COBERTURA DE QUALQUER TIPO, INCLUSO FORNECIMENTO E COLOCAÇÃO</v>
          </cell>
          <cell r="I3053" t="str">
            <v>M</v>
          </cell>
          <cell r="J3053">
            <v>22.63</v>
          </cell>
          <cell r="R3053">
            <v>4.8600000000000003</v>
          </cell>
          <cell r="S3053">
            <v>21.49</v>
          </cell>
          <cell r="T3053">
            <v>17.760000000000002</v>
          </cell>
          <cell r="U3053">
            <v>78.5</v>
          </cell>
          <cell r="V3053">
            <v>0</v>
          </cell>
          <cell r="W3053">
            <v>0</v>
          </cell>
          <cell r="X3053">
            <v>0</v>
          </cell>
          <cell r="Y3053">
            <v>0</v>
          </cell>
          <cell r="Z3053">
            <v>0</v>
          </cell>
          <cell r="AA3053">
            <v>0</v>
          </cell>
          <cell r="AB3053" t="str">
            <v>CAIXA REFERENCIAL</v>
          </cell>
          <cell r="AD3053" t="str">
            <v>COBE</v>
          </cell>
          <cell r="AE3053" t="str">
            <v>COBERTURA</v>
          </cell>
          <cell r="AF3053">
            <v>73</v>
          </cell>
          <cell r="AG3053" t="str">
            <v>MADEIRAMENTO</v>
          </cell>
          <cell r="AH3053">
            <v>0</v>
          </cell>
          <cell r="AI3053">
            <v>0</v>
          </cell>
        </row>
        <row r="3054">
          <cell r="G3054">
            <v>84010</v>
          </cell>
          <cell r="H3054" t="str">
            <v>TERCA DE MASSARANDUBA SERRADA 3"X4.1/2" PARA COBERTURA DE QUALQUER TIPO, INCLUSO FORNECIMENTO E COLOCAÇÃO</v>
          </cell>
          <cell r="I3054" t="str">
            <v>M</v>
          </cell>
          <cell r="J3054">
            <v>22.63</v>
          </cell>
          <cell r="K3054" t="str">
            <v>INSUMO</v>
          </cell>
          <cell r="L3054">
            <v>1213</v>
          </cell>
          <cell r="M3054" t="str">
            <v>CARPINTEIRO DE FORMAS</v>
          </cell>
          <cell r="N3054" t="str">
            <v>H</v>
          </cell>
          <cell r="O3054">
            <v>0.25</v>
          </cell>
          <cell r="P3054">
            <v>11.39</v>
          </cell>
          <cell r="Q3054">
            <v>2.84</v>
          </cell>
          <cell r="AD3054" t="str">
            <v>COBE</v>
          </cell>
          <cell r="AE3054" t="str">
            <v>COBERTURA</v>
          </cell>
          <cell r="AF3054">
            <v>73</v>
          </cell>
          <cell r="AG3054" t="str">
            <v>MADEIRAMENTO</v>
          </cell>
          <cell r="AH3054">
            <v>0</v>
          </cell>
          <cell r="AI3054">
            <v>0</v>
          </cell>
        </row>
        <row r="3055">
          <cell r="G3055">
            <v>84010</v>
          </cell>
          <cell r="H3055" t="str">
            <v>TERCA DE MASSARANDUBA SERRADA 3"X4.1/2" PARA COBERTURA DE QUALQUER TIPO, INCLUSO FORNECIMENTO E COLOCAÇÃO</v>
          </cell>
          <cell r="I3055" t="str">
            <v>M</v>
          </cell>
          <cell r="J3055">
            <v>22.63</v>
          </cell>
          <cell r="K3055" t="str">
            <v>INSUMO</v>
          </cell>
          <cell r="L3055">
            <v>4429</v>
          </cell>
          <cell r="M3055" t="str">
            <v>PECA DE MADEIRA DE LEI NATIVA/REGIONAL 7,5 X 10,0 CM NAO APARELHADA</v>
          </cell>
          <cell r="N3055" t="str">
            <v>M</v>
          </cell>
          <cell r="O3055">
            <v>1.1000000000000001</v>
          </cell>
          <cell r="P3055">
            <v>16.12</v>
          </cell>
          <cell r="Q3055">
            <v>17.73</v>
          </cell>
          <cell r="AD3055" t="str">
            <v>COBE</v>
          </cell>
          <cell r="AE3055" t="str">
            <v>COBERTURA</v>
          </cell>
          <cell r="AF3055">
            <v>73</v>
          </cell>
          <cell r="AG3055" t="str">
            <v>MADEIRAMENTO</v>
          </cell>
          <cell r="AH3055">
            <v>0</v>
          </cell>
          <cell r="AI3055">
            <v>0</v>
          </cell>
        </row>
        <row r="3056">
          <cell r="G3056">
            <v>84010</v>
          </cell>
          <cell r="H3056" t="str">
            <v>TERCA DE MASSARANDUBA SERRADA 3"X4.1/2" PARA COBERTURA DE QUALQUER TIPO, INCLUSO FORNECIMENTO E COLOCAÇÃO</v>
          </cell>
          <cell r="I3056" t="str">
            <v>M</v>
          </cell>
          <cell r="J3056">
            <v>22.63</v>
          </cell>
          <cell r="K3056" t="str">
            <v>INSUMO</v>
          </cell>
          <cell r="L3056">
            <v>5075</v>
          </cell>
          <cell r="M3056" t="str">
            <v>PREGO POLIDO COM CABECA 18 X 30</v>
          </cell>
          <cell r="N3056" t="str">
            <v>KG</v>
          </cell>
          <cell r="O3056">
            <v>5.0000000000000001E-3</v>
          </cell>
          <cell r="P3056">
            <v>6.32</v>
          </cell>
          <cell r="Q3056">
            <v>0.03</v>
          </cell>
          <cell r="AD3056" t="str">
            <v>COBE</v>
          </cell>
          <cell r="AE3056" t="str">
            <v>COBERTURA</v>
          </cell>
          <cell r="AF3056">
            <v>73</v>
          </cell>
          <cell r="AG3056" t="str">
            <v>MADEIRAMENTO</v>
          </cell>
          <cell r="AH3056">
            <v>0</v>
          </cell>
          <cell r="AI3056">
            <v>0</v>
          </cell>
        </row>
        <row r="3057">
          <cell r="G3057">
            <v>84010</v>
          </cell>
          <cell r="H3057" t="str">
            <v>TERCA DE MASSARANDUBA SERRADA 3"X4.1/2" PARA COBERTURA DE QUALQUER TIPO, INCLUSO FORNECIMENTO E COLOCAÇÃO</v>
          </cell>
          <cell r="I3057" t="str">
            <v>M</v>
          </cell>
          <cell r="J3057">
            <v>22.63</v>
          </cell>
          <cell r="K3057" t="str">
            <v>INSUMO</v>
          </cell>
          <cell r="L3057">
            <v>6117</v>
          </cell>
          <cell r="M3057" t="str">
            <v>AJUDANTE DE CARPINTEIRO</v>
          </cell>
          <cell r="N3057" t="str">
            <v>H</v>
          </cell>
          <cell r="O3057">
            <v>0.25</v>
          </cell>
          <cell r="P3057">
            <v>8.06</v>
          </cell>
          <cell r="Q3057">
            <v>2.0099999999999998</v>
          </cell>
          <cell r="AD3057" t="str">
            <v>COBE</v>
          </cell>
          <cell r="AE3057" t="str">
            <v>COBERTURA</v>
          </cell>
          <cell r="AF3057">
            <v>73</v>
          </cell>
          <cell r="AG3057" t="str">
            <v>MADEIRAMENTO</v>
          </cell>
          <cell r="AH3057">
            <v>0</v>
          </cell>
          <cell r="AI3057">
            <v>0</v>
          </cell>
        </row>
        <row r="3058">
          <cell r="G3058">
            <v>84011</v>
          </cell>
          <cell r="H3058" t="str">
            <v>TERCA DE MASSARANDUBA APARELHADA 3"X4.1/2" PARA COBERTURA DE QUALQUER TIPO, INCLUSO FORNECIMENTO E COLOCACAO</v>
          </cell>
          <cell r="I3058" t="str">
            <v>M</v>
          </cell>
          <cell r="J3058">
            <v>30.72</v>
          </cell>
          <cell r="R3058">
            <v>5.83</v>
          </cell>
          <cell r="S3058">
            <v>19</v>
          </cell>
          <cell r="T3058">
            <v>24.88</v>
          </cell>
          <cell r="U3058">
            <v>80.989999999999995</v>
          </cell>
          <cell r="V3058">
            <v>0</v>
          </cell>
          <cell r="W3058">
            <v>0</v>
          </cell>
          <cell r="X3058">
            <v>0</v>
          </cell>
          <cell r="Y3058">
            <v>0</v>
          </cell>
          <cell r="Z3058">
            <v>0</v>
          </cell>
          <cell r="AA3058">
            <v>0</v>
          </cell>
          <cell r="AB3058" t="str">
            <v>CAIXA REFERENCIAL</v>
          </cell>
          <cell r="AD3058" t="str">
            <v>COBE</v>
          </cell>
          <cell r="AE3058" t="str">
            <v>COBERTURA</v>
          </cell>
          <cell r="AF3058">
            <v>73</v>
          </cell>
          <cell r="AG3058" t="str">
            <v>MADEIRAMENTO</v>
          </cell>
          <cell r="AH3058">
            <v>0</v>
          </cell>
          <cell r="AI3058">
            <v>0</v>
          </cell>
        </row>
        <row r="3059">
          <cell r="G3059">
            <v>84011</v>
          </cell>
          <cell r="H3059" t="str">
            <v>TERCA DE MASSARANDUBA APARELHADA 3"X4.1/2" PARA COBERTURA DE QUALQUER TIPO, INCLUSO FORNECIMENTO E COLOCACAO</v>
          </cell>
          <cell r="I3059" t="str">
            <v>M</v>
          </cell>
          <cell r="J3059">
            <v>30.72</v>
          </cell>
          <cell r="K3059" t="str">
            <v>INSUMO</v>
          </cell>
          <cell r="L3059">
            <v>1213</v>
          </cell>
          <cell r="M3059" t="str">
            <v>CARPINTEIRO DE FORMAS</v>
          </cell>
          <cell r="N3059" t="str">
            <v>H</v>
          </cell>
          <cell r="O3059">
            <v>0.3</v>
          </cell>
          <cell r="P3059">
            <v>11.39</v>
          </cell>
          <cell r="Q3059">
            <v>3.41</v>
          </cell>
          <cell r="AD3059" t="str">
            <v>COBE</v>
          </cell>
          <cell r="AE3059" t="str">
            <v>COBERTURA</v>
          </cell>
          <cell r="AF3059">
            <v>73</v>
          </cell>
          <cell r="AG3059" t="str">
            <v>MADEIRAMENTO</v>
          </cell>
          <cell r="AH3059">
            <v>0</v>
          </cell>
          <cell r="AI3059">
            <v>0</v>
          </cell>
        </row>
        <row r="3060">
          <cell r="G3060">
            <v>84011</v>
          </cell>
          <cell r="H3060" t="str">
            <v>TERCA DE MASSARANDUBA APARELHADA 3"X4.1/2" PARA COBERTURA DE QUALQUER TIPO, INCLUSO FORNECIMENTO E COLOCACAO</v>
          </cell>
          <cell r="I3060" t="str">
            <v>M</v>
          </cell>
          <cell r="J3060">
            <v>30.72</v>
          </cell>
          <cell r="K3060" t="str">
            <v>INSUMO</v>
          </cell>
          <cell r="L3060">
            <v>5075</v>
          </cell>
          <cell r="M3060" t="str">
            <v>PREGO POLIDO COM CABECA 18 X 30</v>
          </cell>
          <cell r="N3060" t="str">
            <v>KG</v>
          </cell>
          <cell r="O3060">
            <v>5.0000000000000001E-3</v>
          </cell>
          <cell r="P3060">
            <v>6.32</v>
          </cell>
          <cell r="Q3060">
            <v>0.03</v>
          </cell>
          <cell r="AD3060" t="str">
            <v>COBE</v>
          </cell>
          <cell r="AE3060" t="str">
            <v>COBERTURA</v>
          </cell>
          <cell r="AF3060">
            <v>73</v>
          </cell>
          <cell r="AG3060" t="str">
            <v>MADEIRAMENTO</v>
          </cell>
          <cell r="AH3060">
            <v>0</v>
          </cell>
          <cell r="AI3060">
            <v>0</v>
          </cell>
        </row>
        <row r="3061">
          <cell r="G3061">
            <v>84011</v>
          </cell>
          <cell r="H3061" t="str">
            <v>TERCA DE MASSARANDUBA APARELHADA 3"X4.1/2" PARA COBERTURA DE QUALQUER TIPO, INCLUSO FORNECIMENTO E COLOCACAO</v>
          </cell>
          <cell r="I3061" t="str">
            <v>M</v>
          </cell>
          <cell r="J3061">
            <v>30.72</v>
          </cell>
          <cell r="K3061" t="str">
            <v>INSUMO</v>
          </cell>
          <cell r="L3061">
            <v>6117</v>
          </cell>
          <cell r="M3061" t="str">
            <v>AJUDANTE DE CARPINTEIRO</v>
          </cell>
          <cell r="N3061" t="str">
            <v>H</v>
          </cell>
          <cell r="O3061">
            <v>0.3</v>
          </cell>
          <cell r="P3061">
            <v>8.06</v>
          </cell>
          <cell r="Q3061">
            <v>2.42</v>
          </cell>
          <cell r="AD3061" t="str">
            <v>COBE</v>
          </cell>
          <cell r="AE3061" t="str">
            <v>COBERTURA</v>
          </cell>
          <cell r="AF3061">
            <v>73</v>
          </cell>
          <cell r="AG3061" t="str">
            <v>MADEIRAMENTO</v>
          </cell>
          <cell r="AH3061">
            <v>0</v>
          </cell>
          <cell r="AI3061">
            <v>0</v>
          </cell>
        </row>
        <row r="3062">
          <cell r="G3062">
            <v>84011</v>
          </cell>
          <cell r="H3062" t="str">
            <v>TERCA DE MASSARANDUBA APARELHADA 3"X4.1/2" PARA COBERTURA DE QUALQUER TIPO, INCLUSO FORNECIMENTO E COLOCACAO</v>
          </cell>
          <cell r="I3062" t="str">
            <v>M</v>
          </cell>
          <cell r="J3062">
            <v>30.72</v>
          </cell>
          <cell r="K3062" t="str">
            <v>INSUMO</v>
          </cell>
          <cell r="L3062">
            <v>20210</v>
          </cell>
          <cell r="M3062" t="str">
            <v>PECA DE MADEIRA LEI APARELHADA 3 X 4.1/2" (7,5 X 11,5)</v>
          </cell>
          <cell r="N3062" t="str">
            <v>M</v>
          </cell>
          <cell r="O3062">
            <v>1.1000000000000001</v>
          </cell>
          <cell r="P3062">
            <v>22.59</v>
          </cell>
          <cell r="Q3062">
            <v>24.85</v>
          </cell>
          <cell r="AD3062" t="str">
            <v>COBE</v>
          </cell>
          <cell r="AE3062" t="str">
            <v>COBERTURA</v>
          </cell>
          <cell r="AF3062">
            <v>73</v>
          </cell>
          <cell r="AG3062" t="str">
            <v>MADEIRAMENTO</v>
          </cell>
          <cell r="AH3062">
            <v>0</v>
          </cell>
          <cell r="AI3062">
            <v>0</v>
          </cell>
        </row>
        <row r="3063">
          <cell r="G3063">
            <v>84012</v>
          </cell>
          <cell r="H3063" t="str">
            <v>TERCA DE MASSARANDUBA SERRADA 3X6 PARA COBERTURA DE QUALQUER TIPO, INCLUSO FORNECIMENTO E COLOCACAO</v>
          </cell>
          <cell r="I3063" t="str">
            <v>M</v>
          </cell>
          <cell r="J3063">
            <v>32.450000000000003</v>
          </cell>
          <cell r="R3063">
            <v>5.83</v>
          </cell>
          <cell r="S3063">
            <v>17.989999999999998</v>
          </cell>
          <cell r="T3063">
            <v>26.61</v>
          </cell>
          <cell r="U3063">
            <v>82</v>
          </cell>
          <cell r="V3063">
            <v>0</v>
          </cell>
          <cell r="W3063">
            <v>0</v>
          </cell>
          <cell r="X3063">
            <v>0</v>
          </cell>
          <cell r="Y3063">
            <v>0</v>
          </cell>
          <cell r="Z3063">
            <v>0</v>
          </cell>
          <cell r="AA3063">
            <v>0</v>
          </cell>
          <cell r="AB3063" t="str">
            <v>CAIXA REFERENCIAL</v>
          </cell>
          <cell r="AD3063" t="str">
            <v>COBE</v>
          </cell>
          <cell r="AE3063" t="str">
            <v>COBERTURA</v>
          </cell>
          <cell r="AF3063">
            <v>73</v>
          </cell>
          <cell r="AG3063" t="str">
            <v>MADEIRAMENTO</v>
          </cell>
          <cell r="AH3063">
            <v>0</v>
          </cell>
          <cell r="AI3063">
            <v>0</v>
          </cell>
        </row>
        <row r="3064">
          <cell r="G3064">
            <v>84012</v>
          </cell>
          <cell r="H3064" t="str">
            <v>TERCA DE MASSARANDUBA SERRADA 3X6 PARA COBERTURA DE QUALQUER TIPO, INCLUSO FORNECIMENTO E COLOCACAO</v>
          </cell>
          <cell r="I3064" t="str">
            <v>M</v>
          </cell>
          <cell r="J3064">
            <v>32.450000000000003</v>
          </cell>
          <cell r="K3064" t="str">
            <v>INSUMO</v>
          </cell>
          <cell r="L3064">
            <v>1213</v>
          </cell>
          <cell r="M3064" t="str">
            <v>CARPINTEIRO DE FORMAS</v>
          </cell>
          <cell r="N3064" t="str">
            <v>H</v>
          </cell>
          <cell r="O3064">
            <v>0.3</v>
          </cell>
          <cell r="P3064">
            <v>11.39</v>
          </cell>
          <cell r="Q3064">
            <v>3.41</v>
          </cell>
          <cell r="AD3064" t="str">
            <v>COBE</v>
          </cell>
          <cell r="AE3064" t="str">
            <v>COBERTURA</v>
          </cell>
          <cell r="AF3064">
            <v>73</v>
          </cell>
          <cell r="AG3064" t="str">
            <v>MADEIRAMENTO</v>
          </cell>
          <cell r="AH3064">
            <v>0</v>
          </cell>
          <cell r="AI3064">
            <v>0</v>
          </cell>
        </row>
        <row r="3065">
          <cell r="G3065">
            <v>84012</v>
          </cell>
          <cell r="H3065" t="str">
            <v>TERCA DE MASSARANDUBA SERRADA 3X6 PARA COBERTURA DE QUALQUER TIPO, INCLUSO FORNECIMENTO E COLOCACAO</v>
          </cell>
          <cell r="I3065" t="str">
            <v>M</v>
          </cell>
          <cell r="J3065">
            <v>32.450000000000003</v>
          </cell>
          <cell r="K3065" t="str">
            <v>INSUMO</v>
          </cell>
          <cell r="L3065">
            <v>4481</v>
          </cell>
          <cell r="M3065" t="str">
            <v>PECA DE MADEIRA DE LEI NATIVA/REGIONAL 7,5 X 15,0 CM (3 X 6") NAO APARELHADA</v>
          </cell>
          <cell r="N3065" t="str">
            <v>M</v>
          </cell>
          <cell r="O3065">
            <v>1.1000000000000001</v>
          </cell>
          <cell r="P3065">
            <v>24.16</v>
          </cell>
          <cell r="Q3065">
            <v>26.58</v>
          </cell>
          <cell r="AD3065" t="str">
            <v>COBE</v>
          </cell>
          <cell r="AE3065" t="str">
            <v>COBERTURA</v>
          </cell>
          <cell r="AF3065">
            <v>73</v>
          </cell>
          <cell r="AG3065" t="str">
            <v>MADEIRAMENTO</v>
          </cell>
          <cell r="AH3065">
            <v>0</v>
          </cell>
          <cell r="AI3065">
            <v>0</v>
          </cell>
        </row>
        <row r="3066">
          <cell r="G3066">
            <v>84012</v>
          </cell>
          <cell r="H3066" t="str">
            <v>TERCA DE MASSARANDUBA SERRADA 3X6 PARA COBERTURA DE QUALQUER TIPO, INCLUSO FORNECIMENTO E COLOCACAO</v>
          </cell>
          <cell r="I3066" t="str">
            <v>M</v>
          </cell>
          <cell r="J3066">
            <v>32.450000000000003</v>
          </cell>
          <cell r="K3066" t="str">
            <v>INSUMO</v>
          </cell>
          <cell r="L3066">
            <v>5075</v>
          </cell>
          <cell r="M3066" t="str">
            <v>PREGO POLIDO COM CABECA 18 X 30</v>
          </cell>
          <cell r="N3066" t="str">
            <v>KG</v>
          </cell>
          <cell r="O3066">
            <v>5.0000000000000001E-3</v>
          </cell>
          <cell r="P3066">
            <v>6.32</v>
          </cell>
          <cell r="Q3066">
            <v>0.03</v>
          </cell>
          <cell r="AD3066" t="str">
            <v>COBE</v>
          </cell>
          <cell r="AE3066" t="str">
            <v>COBERTURA</v>
          </cell>
          <cell r="AF3066">
            <v>73</v>
          </cell>
          <cell r="AG3066" t="str">
            <v>MADEIRAMENTO</v>
          </cell>
          <cell r="AH3066">
            <v>0</v>
          </cell>
          <cell r="AI3066">
            <v>0</v>
          </cell>
        </row>
        <row r="3067">
          <cell r="G3067">
            <v>84012</v>
          </cell>
          <cell r="H3067" t="str">
            <v>TERCA DE MASSARANDUBA SERRADA 3X6 PARA COBERTURA DE QUALQUER TIPO, INCLUSO FORNECIMENTO E COLOCACAO</v>
          </cell>
          <cell r="I3067" t="str">
            <v>M</v>
          </cell>
          <cell r="J3067">
            <v>32.450000000000003</v>
          </cell>
          <cell r="K3067" t="str">
            <v>INSUMO</v>
          </cell>
          <cell r="L3067">
            <v>6117</v>
          </cell>
          <cell r="M3067" t="str">
            <v>AJUDANTE DE CARPINTEIRO</v>
          </cell>
          <cell r="N3067" t="str">
            <v>H</v>
          </cell>
          <cell r="O3067">
            <v>0.3</v>
          </cell>
          <cell r="P3067">
            <v>8.06</v>
          </cell>
          <cell r="Q3067">
            <v>2.42</v>
          </cell>
          <cell r="AD3067" t="str">
            <v>COBE</v>
          </cell>
          <cell r="AE3067" t="str">
            <v>COBERTURA</v>
          </cell>
          <cell r="AF3067">
            <v>73</v>
          </cell>
          <cell r="AG3067" t="str">
            <v>MADEIRAMENTO</v>
          </cell>
          <cell r="AH3067">
            <v>0</v>
          </cell>
          <cell r="AI3067">
            <v>0</v>
          </cell>
        </row>
        <row r="3068">
          <cell r="G3068">
            <v>84014</v>
          </cell>
          <cell r="H3068" t="str">
            <v>TERCA DE MASSARANDUBA APARELHADA 3"X6" PARA COBERTURA DE QUALQUER TIPO, INCLUSO FORNECIMENTO E COLOCACAO</v>
          </cell>
          <cell r="I3068" t="str">
            <v>M</v>
          </cell>
          <cell r="J3068">
            <v>39.49</v>
          </cell>
          <cell r="R3068">
            <v>7</v>
          </cell>
          <cell r="S3068">
            <v>17.739999999999998</v>
          </cell>
          <cell r="T3068">
            <v>32.479999999999997</v>
          </cell>
          <cell r="U3068">
            <v>82.25</v>
          </cell>
          <cell r="V3068">
            <v>0</v>
          </cell>
          <cell r="W3068">
            <v>0</v>
          </cell>
          <cell r="X3068">
            <v>0</v>
          </cell>
          <cell r="Y3068">
            <v>0</v>
          </cell>
          <cell r="Z3068">
            <v>0</v>
          </cell>
          <cell r="AA3068">
            <v>0</v>
          </cell>
          <cell r="AB3068" t="str">
            <v>CAIXA REFERENCIAL</v>
          </cell>
          <cell r="AD3068" t="str">
            <v>COBE</v>
          </cell>
          <cell r="AE3068" t="str">
            <v>COBERTURA</v>
          </cell>
          <cell r="AF3068">
            <v>73</v>
          </cell>
          <cell r="AG3068" t="str">
            <v>MADEIRAMENTO</v>
          </cell>
          <cell r="AH3068">
            <v>0</v>
          </cell>
          <cell r="AI3068">
            <v>0</v>
          </cell>
        </row>
        <row r="3069">
          <cell r="G3069">
            <v>84014</v>
          </cell>
          <cell r="H3069" t="str">
            <v>TERCA DE MASSARANDUBA APARELHADA 3"X6" PARA COBERTURA DE QUALQUER TIPO, INCLUSO FORNECIMENTO E COLOCACAO</v>
          </cell>
          <cell r="I3069" t="str">
            <v>M</v>
          </cell>
          <cell r="J3069">
            <v>39.49</v>
          </cell>
          <cell r="K3069" t="str">
            <v>INSUMO</v>
          </cell>
          <cell r="L3069">
            <v>1213</v>
          </cell>
          <cell r="M3069" t="str">
            <v>CARPINTEIRO DE FORMAS</v>
          </cell>
          <cell r="N3069" t="str">
            <v>H</v>
          </cell>
          <cell r="O3069">
            <v>0.36</v>
          </cell>
          <cell r="P3069">
            <v>11.39</v>
          </cell>
          <cell r="Q3069">
            <v>4.0999999999999996</v>
          </cell>
          <cell r="AD3069" t="str">
            <v>COBE</v>
          </cell>
          <cell r="AE3069" t="str">
            <v>COBERTURA</v>
          </cell>
          <cell r="AF3069">
            <v>73</v>
          </cell>
          <cell r="AG3069" t="str">
            <v>MADEIRAMENTO</v>
          </cell>
          <cell r="AH3069">
            <v>0</v>
          </cell>
          <cell r="AI3069">
            <v>0</v>
          </cell>
        </row>
        <row r="3070">
          <cell r="G3070">
            <v>84014</v>
          </cell>
          <cell r="H3070" t="str">
            <v>TERCA DE MASSARANDUBA APARELHADA 3"X6" PARA COBERTURA DE QUALQUER TIPO, INCLUSO FORNECIMENTO E COLOCACAO</v>
          </cell>
          <cell r="I3070" t="str">
            <v>M</v>
          </cell>
          <cell r="J3070">
            <v>39.49</v>
          </cell>
          <cell r="K3070" t="str">
            <v>INSUMO</v>
          </cell>
          <cell r="L3070">
            <v>5075</v>
          </cell>
          <cell r="M3070" t="str">
            <v>PREGO POLIDO COM CABECA 18 X 30</v>
          </cell>
          <cell r="N3070" t="str">
            <v>KG</v>
          </cell>
          <cell r="O3070">
            <v>5.0000000000000001E-3</v>
          </cell>
          <cell r="P3070">
            <v>6.32</v>
          </cell>
          <cell r="Q3070">
            <v>0.03</v>
          </cell>
          <cell r="AD3070" t="str">
            <v>COBE</v>
          </cell>
          <cell r="AE3070" t="str">
            <v>COBERTURA</v>
          </cell>
          <cell r="AF3070">
            <v>73</v>
          </cell>
          <cell r="AG3070" t="str">
            <v>MADEIRAMENTO</v>
          </cell>
          <cell r="AH3070">
            <v>0</v>
          </cell>
          <cell r="AI3070">
            <v>0</v>
          </cell>
        </row>
        <row r="3071">
          <cell r="G3071">
            <v>84014</v>
          </cell>
          <cell r="H3071" t="str">
            <v>TERCA DE MASSARANDUBA APARELHADA 3"X6" PARA COBERTURA DE QUALQUER TIPO, INCLUSO FORNECIMENTO E COLOCACAO</v>
          </cell>
          <cell r="I3071" t="str">
            <v>M</v>
          </cell>
          <cell r="J3071">
            <v>39.49</v>
          </cell>
          <cell r="K3071" t="str">
            <v>INSUMO</v>
          </cell>
          <cell r="L3071">
            <v>6117</v>
          </cell>
          <cell r="M3071" t="str">
            <v>AJUDANTE DE CARPINTEIRO</v>
          </cell>
          <cell r="N3071" t="str">
            <v>H</v>
          </cell>
          <cell r="O3071">
            <v>0.36</v>
          </cell>
          <cell r="P3071">
            <v>8.06</v>
          </cell>
          <cell r="Q3071">
            <v>2.9</v>
          </cell>
          <cell r="AD3071" t="str">
            <v>COBE</v>
          </cell>
          <cell r="AE3071" t="str">
            <v>COBERTURA</v>
          </cell>
          <cell r="AF3071">
            <v>73</v>
          </cell>
          <cell r="AG3071" t="str">
            <v>MADEIRAMENTO</v>
          </cell>
          <cell r="AH3071">
            <v>0</v>
          </cell>
          <cell r="AI3071">
            <v>0</v>
          </cell>
        </row>
        <row r="3072">
          <cell r="G3072">
            <v>84014</v>
          </cell>
          <cell r="H3072" t="str">
            <v>TERCA DE MASSARANDUBA APARELHADA 3"X6" PARA COBERTURA DE QUALQUER TIPO, INCLUSO FORNECIMENTO E COLOCACAO</v>
          </cell>
          <cell r="I3072" t="str">
            <v>M</v>
          </cell>
          <cell r="J3072">
            <v>39.49</v>
          </cell>
          <cell r="K3072" t="str">
            <v>INSUMO</v>
          </cell>
          <cell r="L3072">
            <v>20211</v>
          </cell>
          <cell r="M3072" t="str">
            <v>PECA DE MADEIRA LEI APARELHADA 3 X 6" (7,5 X 15CM)</v>
          </cell>
          <cell r="N3072" t="str">
            <v>M</v>
          </cell>
          <cell r="O3072">
            <v>1.1000000000000001</v>
          </cell>
          <cell r="P3072">
            <v>29.5</v>
          </cell>
          <cell r="Q3072">
            <v>32.450000000000003</v>
          </cell>
          <cell r="AD3072" t="str">
            <v>COBE</v>
          </cell>
          <cell r="AE3072" t="str">
            <v>COBERTURA</v>
          </cell>
          <cell r="AF3072">
            <v>73</v>
          </cell>
          <cell r="AG3072" t="str">
            <v>MADEIRAMENTO</v>
          </cell>
          <cell r="AH3072">
            <v>0</v>
          </cell>
          <cell r="AI3072">
            <v>0</v>
          </cell>
        </row>
        <row r="3073">
          <cell r="G3073">
            <v>84016</v>
          </cell>
          <cell r="H3073" t="str">
            <v>TERCA DE MASSARANDUBA SERRADA 3"X9" PARA COBERTURA DE QUALQUER TIPO, INCLUSO FORNECIMENTO E COLOCACAO</v>
          </cell>
          <cell r="I3073" t="str">
            <v>M</v>
          </cell>
          <cell r="J3073">
            <v>46.72</v>
          </cell>
          <cell r="R3073">
            <v>6.81</v>
          </cell>
          <cell r="S3073">
            <v>14.58</v>
          </cell>
          <cell r="T3073">
            <v>39.9</v>
          </cell>
          <cell r="U3073">
            <v>85.41</v>
          </cell>
          <cell r="V3073">
            <v>0</v>
          </cell>
          <cell r="W3073">
            <v>0</v>
          </cell>
          <cell r="X3073">
            <v>0</v>
          </cell>
          <cell r="Y3073">
            <v>0</v>
          </cell>
          <cell r="Z3073">
            <v>0</v>
          </cell>
          <cell r="AA3073">
            <v>0</v>
          </cell>
          <cell r="AB3073" t="str">
            <v>CAIXA REFERENCIAL</v>
          </cell>
          <cell r="AD3073" t="str">
            <v>COBE</v>
          </cell>
          <cell r="AE3073" t="str">
            <v>COBERTURA</v>
          </cell>
          <cell r="AF3073">
            <v>73</v>
          </cell>
          <cell r="AG3073" t="str">
            <v>MADEIRAMENTO</v>
          </cell>
          <cell r="AH3073">
            <v>0</v>
          </cell>
          <cell r="AI3073">
            <v>0</v>
          </cell>
        </row>
        <row r="3074">
          <cell r="G3074">
            <v>84016</v>
          </cell>
          <cell r="H3074" t="str">
            <v>TERCA DE MASSARANDUBA SERRADA 3"X9" PARA COBERTURA DE QUALQUER TIPO, INCLUSO FORNECIMENTO E COLOCACAO</v>
          </cell>
          <cell r="I3074" t="str">
            <v>M</v>
          </cell>
          <cell r="J3074">
            <v>46.72</v>
          </cell>
          <cell r="K3074" t="str">
            <v>INSUMO</v>
          </cell>
          <cell r="L3074">
            <v>1213</v>
          </cell>
          <cell r="M3074" t="str">
            <v>CARPINTEIRO DE FORMAS</v>
          </cell>
          <cell r="N3074" t="str">
            <v>H</v>
          </cell>
          <cell r="O3074">
            <v>0.35</v>
          </cell>
          <cell r="P3074">
            <v>11.39</v>
          </cell>
          <cell r="Q3074">
            <v>3.98</v>
          </cell>
          <cell r="AD3074" t="str">
            <v>COBE</v>
          </cell>
          <cell r="AE3074" t="str">
            <v>COBERTURA</v>
          </cell>
          <cell r="AF3074">
            <v>73</v>
          </cell>
          <cell r="AG3074" t="str">
            <v>MADEIRAMENTO</v>
          </cell>
          <cell r="AH3074">
            <v>0</v>
          </cell>
          <cell r="AI3074">
            <v>0</v>
          </cell>
        </row>
        <row r="3075">
          <cell r="G3075">
            <v>84016</v>
          </cell>
          <cell r="H3075" t="str">
            <v>TERCA DE MASSARANDUBA SERRADA 3"X9" PARA COBERTURA DE QUALQUER TIPO, INCLUSO FORNECIMENTO E COLOCACAO</v>
          </cell>
          <cell r="I3075" t="str">
            <v>M</v>
          </cell>
          <cell r="J3075">
            <v>46.72</v>
          </cell>
          <cell r="K3075" t="str">
            <v>INSUMO</v>
          </cell>
          <cell r="L3075">
            <v>4481</v>
          </cell>
          <cell r="M3075" t="str">
            <v>PECA DE MADEIRA DE LEI NATIVA/REGIONAL 7,5 X 15,0 CM (3 X 6") NAO APARELHADA</v>
          </cell>
          <cell r="N3075" t="str">
            <v>M</v>
          </cell>
          <cell r="O3075">
            <v>1.65</v>
          </cell>
          <cell r="P3075">
            <v>24.16</v>
          </cell>
          <cell r="Q3075">
            <v>39.869999999999997</v>
          </cell>
          <cell r="AD3075" t="str">
            <v>COBE</v>
          </cell>
          <cell r="AE3075" t="str">
            <v>COBERTURA</v>
          </cell>
          <cell r="AF3075">
            <v>73</v>
          </cell>
          <cell r="AG3075" t="str">
            <v>MADEIRAMENTO</v>
          </cell>
          <cell r="AH3075">
            <v>0</v>
          </cell>
          <cell r="AI3075">
            <v>0</v>
          </cell>
        </row>
        <row r="3076">
          <cell r="G3076">
            <v>84016</v>
          </cell>
          <cell r="H3076" t="str">
            <v>TERCA DE MASSARANDUBA SERRADA 3"X9" PARA COBERTURA DE QUALQUER TIPO, INCLUSO FORNECIMENTO E COLOCACAO</v>
          </cell>
          <cell r="I3076" t="str">
            <v>M</v>
          </cell>
          <cell r="J3076">
            <v>46.72</v>
          </cell>
          <cell r="K3076" t="str">
            <v>INSUMO</v>
          </cell>
          <cell r="L3076">
            <v>5075</v>
          </cell>
          <cell r="M3076" t="str">
            <v>PREGO POLIDO COM CABECA 18 X 30</v>
          </cell>
          <cell r="N3076" t="str">
            <v>KG</v>
          </cell>
          <cell r="O3076">
            <v>5.0000000000000001E-3</v>
          </cell>
          <cell r="P3076">
            <v>6.32</v>
          </cell>
          <cell r="Q3076">
            <v>0.03</v>
          </cell>
          <cell r="AD3076" t="str">
            <v>COBE</v>
          </cell>
          <cell r="AE3076" t="str">
            <v>COBERTURA</v>
          </cell>
          <cell r="AF3076">
            <v>73</v>
          </cell>
          <cell r="AG3076" t="str">
            <v>MADEIRAMENTO</v>
          </cell>
          <cell r="AH3076">
            <v>0</v>
          </cell>
          <cell r="AI3076">
            <v>0</v>
          </cell>
        </row>
        <row r="3077">
          <cell r="G3077">
            <v>84016</v>
          </cell>
          <cell r="H3077" t="str">
            <v>TERCA DE MASSARANDUBA SERRADA 3"X9" PARA COBERTURA DE QUALQUER TIPO, INCLUSO FORNECIMENTO E COLOCACAO</v>
          </cell>
          <cell r="I3077" t="str">
            <v>M</v>
          </cell>
          <cell r="J3077">
            <v>46.72</v>
          </cell>
          <cell r="K3077" t="str">
            <v>INSUMO</v>
          </cell>
          <cell r="L3077">
            <v>6117</v>
          </cell>
          <cell r="M3077" t="str">
            <v>AJUDANTE DE CARPINTEIRO</v>
          </cell>
          <cell r="N3077" t="str">
            <v>H</v>
          </cell>
          <cell r="O3077">
            <v>0.35</v>
          </cell>
          <cell r="P3077">
            <v>8.06</v>
          </cell>
          <cell r="Q3077">
            <v>2.82</v>
          </cell>
          <cell r="AD3077" t="str">
            <v>COBE</v>
          </cell>
          <cell r="AE3077" t="str">
            <v>COBERTURA</v>
          </cell>
          <cell r="AF3077">
            <v>73</v>
          </cell>
          <cell r="AG3077" t="str">
            <v>MADEIRAMENTO</v>
          </cell>
          <cell r="AH3077">
            <v>0</v>
          </cell>
          <cell r="AI3077">
            <v>0</v>
          </cell>
        </row>
        <row r="3078">
          <cell r="G3078">
            <v>84018</v>
          </cell>
          <cell r="H3078" t="str">
            <v>TERCA DE MASSARANDUBA APARELHADA 3"X9" PARA COBERTURA DE QUALQUER TIPO, INCLUSO FORNECIMENTO E COLOCACAO</v>
          </cell>
          <cell r="I3078" t="str">
            <v>M</v>
          </cell>
          <cell r="J3078">
            <v>57.94</v>
          </cell>
          <cell r="R3078">
            <v>8.17</v>
          </cell>
          <cell r="S3078">
            <v>14.1</v>
          </cell>
          <cell r="T3078">
            <v>49.76</v>
          </cell>
          <cell r="U3078">
            <v>85.89</v>
          </cell>
          <cell r="V3078">
            <v>0</v>
          </cell>
          <cell r="W3078">
            <v>0</v>
          </cell>
          <cell r="X3078">
            <v>0</v>
          </cell>
          <cell r="Y3078">
            <v>0</v>
          </cell>
          <cell r="Z3078">
            <v>0</v>
          </cell>
          <cell r="AA3078">
            <v>0</v>
          </cell>
          <cell r="AB3078" t="str">
            <v>CAIXA REFERENCIAL</v>
          </cell>
          <cell r="AD3078" t="str">
            <v>COBE</v>
          </cell>
          <cell r="AE3078" t="str">
            <v>COBERTURA</v>
          </cell>
          <cell r="AF3078">
            <v>73</v>
          </cell>
          <cell r="AG3078" t="str">
            <v>MADEIRAMENTO</v>
          </cell>
          <cell r="AH3078">
            <v>0</v>
          </cell>
          <cell r="AI3078">
            <v>0</v>
          </cell>
        </row>
        <row r="3079">
          <cell r="G3079">
            <v>84018</v>
          </cell>
          <cell r="H3079" t="str">
            <v>TERCA DE MASSARANDUBA APARELHADA 3"X9" PARA COBERTURA DE QUALQUER TIPO, INCLUSO FORNECIMENTO E COLOCACAO</v>
          </cell>
          <cell r="I3079" t="str">
            <v>M</v>
          </cell>
          <cell r="J3079">
            <v>57.94</v>
          </cell>
          <cell r="K3079" t="str">
            <v>INSUMO</v>
          </cell>
          <cell r="L3079">
            <v>1213</v>
          </cell>
          <cell r="M3079" t="str">
            <v>CARPINTEIRO DE FORMAS</v>
          </cell>
          <cell r="N3079" t="str">
            <v>H</v>
          </cell>
          <cell r="O3079">
            <v>0.42</v>
          </cell>
          <cell r="P3079">
            <v>11.39</v>
          </cell>
          <cell r="Q3079">
            <v>4.78</v>
          </cell>
          <cell r="AD3079" t="str">
            <v>COBE</v>
          </cell>
          <cell r="AE3079" t="str">
            <v>COBERTURA</v>
          </cell>
          <cell r="AF3079">
            <v>73</v>
          </cell>
          <cell r="AG3079" t="str">
            <v>MADEIRAMENTO</v>
          </cell>
          <cell r="AH3079">
            <v>0</v>
          </cell>
          <cell r="AI3079">
            <v>0</v>
          </cell>
        </row>
        <row r="3080">
          <cell r="G3080">
            <v>84018</v>
          </cell>
          <cell r="H3080" t="str">
            <v>TERCA DE MASSARANDUBA APARELHADA 3"X9" PARA COBERTURA DE QUALQUER TIPO, INCLUSO FORNECIMENTO E COLOCACAO</v>
          </cell>
          <cell r="I3080" t="str">
            <v>M</v>
          </cell>
          <cell r="J3080">
            <v>57.94</v>
          </cell>
          <cell r="K3080" t="str">
            <v>INSUMO</v>
          </cell>
          <cell r="L3080">
            <v>5075</v>
          </cell>
          <cell r="M3080" t="str">
            <v>PREGO POLIDO COM CABECA 18 X 30</v>
          </cell>
          <cell r="N3080" t="str">
            <v>KG</v>
          </cell>
          <cell r="O3080">
            <v>5.0000000000000001E-3</v>
          </cell>
          <cell r="P3080">
            <v>6.32</v>
          </cell>
          <cell r="Q3080">
            <v>0.03</v>
          </cell>
          <cell r="AD3080" t="str">
            <v>COBE</v>
          </cell>
          <cell r="AE3080" t="str">
            <v>COBERTURA</v>
          </cell>
          <cell r="AF3080">
            <v>73</v>
          </cell>
          <cell r="AG3080" t="str">
            <v>MADEIRAMENTO</v>
          </cell>
          <cell r="AH3080">
            <v>0</v>
          </cell>
          <cell r="AI3080">
            <v>0</v>
          </cell>
        </row>
        <row r="3081">
          <cell r="G3081">
            <v>84018</v>
          </cell>
          <cell r="H3081" t="str">
            <v>TERCA DE MASSARANDUBA APARELHADA 3"X9" PARA COBERTURA DE QUALQUER TIPO, INCLUSO FORNECIMENTO E COLOCACAO</v>
          </cell>
          <cell r="I3081" t="str">
            <v>M</v>
          </cell>
          <cell r="J3081">
            <v>57.94</v>
          </cell>
          <cell r="K3081" t="str">
            <v>INSUMO</v>
          </cell>
          <cell r="L3081">
            <v>6117</v>
          </cell>
          <cell r="M3081" t="str">
            <v>AJUDANTE DE CARPINTEIRO</v>
          </cell>
          <cell r="N3081" t="str">
            <v>H</v>
          </cell>
          <cell r="O3081">
            <v>0.42</v>
          </cell>
          <cell r="P3081">
            <v>8.06</v>
          </cell>
          <cell r="Q3081">
            <v>3.38</v>
          </cell>
          <cell r="AD3081" t="str">
            <v>COBE</v>
          </cell>
          <cell r="AE3081" t="str">
            <v>COBERTURA</v>
          </cell>
          <cell r="AF3081">
            <v>73</v>
          </cell>
          <cell r="AG3081" t="str">
            <v>MADEIRAMENTO</v>
          </cell>
          <cell r="AH3081">
            <v>0</v>
          </cell>
          <cell r="AI3081">
            <v>0</v>
          </cell>
        </row>
        <row r="3082">
          <cell r="G3082">
            <v>84018</v>
          </cell>
          <cell r="H3082" t="str">
            <v>TERCA DE MASSARANDUBA APARELHADA 3"X9" PARA COBERTURA DE QUALQUER TIPO, INCLUSO FORNECIMENTO E COLOCACAO</v>
          </cell>
          <cell r="I3082" t="str">
            <v>M</v>
          </cell>
          <cell r="J3082">
            <v>57.94</v>
          </cell>
          <cell r="K3082" t="str">
            <v>INSUMO</v>
          </cell>
          <cell r="L3082">
            <v>20204</v>
          </cell>
          <cell r="M3082" t="str">
            <v>PECA DE MADEIRA LEI APARELHADA 3 X 9" (7,5 X 23CM)</v>
          </cell>
          <cell r="N3082" t="str">
            <v>M</v>
          </cell>
          <cell r="O3082">
            <v>1.1000000000000001</v>
          </cell>
          <cell r="P3082">
            <v>45.21</v>
          </cell>
          <cell r="Q3082">
            <v>49.73</v>
          </cell>
          <cell r="AD3082" t="str">
            <v>COBE</v>
          </cell>
          <cell r="AE3082" t="str">
            <v>COBERTURA</v>
          </cell>
          <cell r="AF3082">
            <v>73</v>
          </cell>
          <cell r="AG3082" t="str">
            <v>MADEIRAMENTO</v>
          </cell>
          <cell r="AH3082">
            <v>0</v>
          </cell>
          <cell r="AI3082">
            <v>0</v>
          </cell>
        </row>
        <row r="3083">
          <cell r="G3083">
            <v>84019</v>
          </cell>
          <cell r="H3083" t="str">
            <v>CAIBRO DE MASSARANDUBA APARELHADA 3"X1.1/2", INCLUSO FORNECIMENTO E COLOCACAO</v>
          </cell>
          <cell r="I3083" t="str">
            <v>M</v>
          </cell>
          <cell r="J3083">
            <v>11.61</v>
          </cell>
          <cell r="R3083">
            <v>3.5</v>
          </cell>
          <cell r="S3083">
            <v>30.18</v>
          </cell>
          <cell r="T3083">
            <v>8.1</v>
          </cell>
          <cell r="U3083">
            <v>69.81</v>
          </cell>
          <cell r="V3083">
            <v>0</v>
          </cell>
          <cell r="W3083">
            <v>0</v>
          </cell>
          <cell r="X3083">
            <v>0</v>
          </cell>
          <cell r="Y3083">
            <v>0</v>
          </cell>
          <cell r="Z3083">
            <v>0</v>
          </cell>
          <cell r="AA3083">
            <v>0</v>
          </cell>
          <cell r="AB3083" t="str">
            <v>CAIXA REFERENCIAL</v>
          </cell>
          <cell r="AD3083" t="str">
            <v>COBE</v>
          </cell>
          <cell r="AE3083" t="str">
            <v>COBERTURA</v>
          </cell>
          <cell r="AF3083">
            <v>73</v>
          </cell>
          <cell r="AG3083" t="str">
            <v>MADEIRAMENTO</v>
          </cell>
          <cell r="AH3083">
            <v>0</v>
          </cell>
          <cell r="AI3083">
            <v>0</v>
          </cell>
        </row>
        <row r="3084">
          <cell r="G3084">
            <v>84019</v>
          </cell>
          <cell r="H3084" t="str">
            <v>CAIBRO DE MASSARANDUBA APARELHADA 3"X1.1/2", INCLUSO FORNECIMENTO E COLOCACAO</v>
          </cell>
          <cell r="I3084" t="str">
            <v>M</v>
          </cell>
          <cell r="J3084">
            <v>11.61</v>
          </cell>
          <cell r="K3084" t="str">
            <v>INSUMO</v>
          </cell>
          <cell r="L3084">
            <v>1213</v>
          </cell>
          <cell r="M3084" t="str">
            <v>CARPINTEIRO DE FORMAS</v>
          </cell>
          <cell r="N3084" t="str">
            <v>H</v>
          </cell>
          <cell r="O3084">
            <v>0.18</v>
          </cell>
          <cell r="P3084">
            <v>11.39</v>
          </cell>
          <cell r="Q3084">
            <v>2.0499999999999998</v>
          </cell>
          <cell r="AD3084" t="str">
            <v>COBE</v>
          </cell>
          <cell r="AE3084" t="str">
            <v>COBERTURA</v>
          </cell>
          <cell r="AF3084">
            <v>73</v>
          </cell>
          <cell r="AG3084" t="str">
            <v>MADEIRAMENTO</v>
          </cell>
          <cell r="AH3084">
            <v>0</v>
          </cell>
          <cell r="AI3084">
            <v>0</v>
          </cell>
        </row>
        <row r="3085">
          <cell r="G3085">
            <v>84019</v>
          </cell>
          <cell r="H3085" t="str">
            <v>CAIBRO DE MASSARANDUBA APARELHADA 3"X1.1/2", INCLUSO FORNECIMENTO E COLOCACAO</v>
          </cell>
          <cell r="I3085" t="str">
            <v>M</v>
          </cell>
          <cell r="J3085">
            <v>11.61</v>
          </cell>
          <cell r="K3085" t="str">
            <v>INSUMO</v>
          </cell>
          <cell r="L3085">
            <v>4400</v>
          </cell>
          <cell r="M3085" t="str">
            <v>PECA DE MADEIRA NATIVA/REGIONAL 5,0 X 7,5 CM (2 X 3") NAO APARELHADA</v>
          </cell>
          <cell r="N3085" t="str">
            <v>M</v>
          </cell>
          <cell r="O3085">
            <v>1</v>
          </cell>
          <cell r="P3085">
            <v>8.0399999999999991</v>
          </cell>
          <cell r="Q3085">
            <v>8.0399999999999991</v>
          </cell>
          <cell r="AD3085" t="str">
            <v>COBE</v>
          </cell>
          <cell r="AE3085" t="str">
            <v>COBERTURA</v>
          </cell>
          <cell r="AF3085">
            <v>73</v>
          </cell>
          <cell r="AG3085" t="str">
            <v>MADEIRAMENTO</v>
          </cell>
          <cell r="AH3085">
            <v>0</v>
          </cell>
          <cell r="AI3085">
            <v>0</v>
          </cell>
        </row>
        <row r="3086">
          <cell r="G3086">
            <v>84019</v>
          </cell>
          <cell r="H3086" t="str">
            <v>CAIBRO DE MASSARANDUBA APARELHADA 3"X1.1/2", INCLUSO FORNECIMENTO E COLOCACAO</v>
          </cell>
          <cell r="I3086" t="str">
            <v>M</v>
          </cell>
          <cell r="J3086">
            <v>11.61</v>
          </cell>
          <cell r="K3086" t="str">
            <v>INSUMO</v>
          </cell>
          <cell r="L3086">
            <v>5075</v>
          </cell>
          <cell r="M3086" t="str">
            <v>PREGO POLIDO COM CABECA 18 X 30</v>
          </cell>
          <cell r="N3086" t="str">
            <v>KG</v>
          </cell>
          <cell r="O3086">
            <v>0.01</v>
          </cell>
          <cell r="P3086">
            <v>6.32</v>
          </cell>
          <cell r="Q3086">
            <v>0.06</v>
          </cell>
          <cell r="AD3086" t="str">
            <v>COBE</v>
          </cell>
          <cell r="AE3086" t="str">
            <v>COBERTURA</v>
          </cell>
          <cell r="AF3086">
            <v>73</v>
          </cell>
          <cell r="AG3086" t="str">
            <v>MADEIRAMENTO</v>
          </cell>
          <cell r="AH3086">
            <v>0</v>
          </cell>
          <cell r="AI3086">
            <v>0</v>
          </cell>
        </row>
        <row r="3087">
          <cell r="G3087">
            <v>84019</v>
          </cell>
          <cell r="H3087" t="str">
            <v>CAIBRO DE MASSARANDUBA APARELHADA 3"X1.1/2", INCLUSO FORNECIMENTO E COLOCACAO</v>
          </cell>
          <cell r="I3087" t="str">
            <v>M</v>
          </cell>
          <cell r="J3087">
            <v>11.61</v>
          </cell>
          <cell r="K3087" t="str">
            <v>INSUMO</v>
          </cell>
          <cell r="L3087">
            <v>6117</v>
          </cell>
          <cell r="M3087" t="str">
            <v>AJUDANTE DE CARPINTEIRO</v>
          </cell>
          <cell r="N3087" t="str">
            <v>H</v>
          </cell>
          <cell r="O3087">
            <v>0.18</v>
          </cell>
          <cell r="P3087">
            <v>8.06</v>
          </cell>
          <cell r="Q3087">
            <v>1.45</v>
          </cell>
          <cell r="AD3087" t="str">
            <v>COBE</v>
          </cell>
          <cell r="AE3087" t="str">
            <v>COBERTURA</v>
          </cell>
          <cell r="AF3087">
            <v>73</v>
          </cell>
          <cell r="AG3087" t="str">
            <v>MADEIRAMENTO</v>
          </cell>
          <cell r="AH3087">
            <v>0</v>
          </cell>
          <cell r="AI3087">
            <v>0</v>
          </cell>
        </row>
        <row r="3088">
          <cell r="G3088">
            <v>84022</v>
          </cell>
          <cell r="H3088" t="str">
            <v>CAIBRO DE MASSARANDUBA SERRADA 3"X2", INCLUSO FORNECIMENTO E COLOCACAO</v>
          </cell>
          <cell r="I3088" t="str">
            <v>M</v>
          </cell>
          <cell r="J3088">
            <v>12.79</v>
          </cell>
          <cell r="R3088">
            <v>4.08</v>
          </cell>
          <cell r="S3088">
            <v>31.95</v>
          </cell>
          <cell r="T3088">
            <v>8.6999999999999993</v>
          </cell>
          <cell r="U3088">
            <v>68.040000000000006</v>
          </cell>
          <cell r="V3088">
            <v>0</v>
          </cell>
          <cell r="W3088">
            <v>0</v>
          </cell>
          <cell r="X3088">
            <v>0</v>
          </cell>
          <cell r="Y3088">
            <v>0</v>
          </cell>
          <cell r="Z3088">
            <v>0</v>
          </cell>
          <cell r="AA3088">
            <v>0</v>
          </cell>
          <cell r="AB3088" t="str">
            <v>CAIXA REFERENCIAL</v>
          </cell>
          <cell r="AD3088" t="str">
            <v>COBE</v>
          </cell>
          <cell r="AE3088" t="str">
            <v>COBERTURA</v>
          </cell>
          <cell r="AF3088">
            <v>73</v>
          </cell>
          <cell r="AG3088" t="str">
            <v>MADEIRAMENTO</v>
          </cell>
          <cell r="AH3088">
            <v>0</v>
          </cell>
          <cell r="AI3088">
            <v>0</v>
          </cell>
        </row>
        <row r="3089">
          <cell r="G3089">
            <v>84022</v>
          </cell>
          <cell r="H3089" t="str">
            <v>CAIBRO DE MASSARANDUBA SERRADA 3"X2", INCLUSO FORNECIMENTO E COLOCACAO</v>
          </cell>
          <cell r="I3089" t="str">
            <v>M</v>
          </cell>
          <cell r="J3089">
            <v>12.79</v>
          </cell>
          <cell r="K3089" t="str">
            <v>INSUMO</v>
          </cell>
          <cell r="L3089">
            <v>1213</v>
          </cell>
          <cell r="M3089" t="str">
            <v>CARPINTEIRO DE FORMAS</v>
          </cell>
          <cell r="N3089" t="str">
            <v>H</v>
          </cell>
          <cell r="O3089">
            <v>0.21</v>
          </cell>
          <cell r="P3089">
            <v>11.39</v>
          </cell>
          <cell r="Q3089">
            <v>2.39</v>
          </cell>
          <cell r="AD3089" t="str">
            <v>COBE</v>
          </cell>
          <cell r="AE3089" t="str">
            <v>COBERTURA</v>
          </cell>
          <cell r="AF3089">
            <v>73</v>
          </cell>
          <cell r="AG3089" t="str">
            <v>MADEIRAMENTO</v>
          </cell>
          <cell r="AH3089">
            <v>0</v>
          </cell>
          <cell r="AI3089">
            <v>0</v>
          </cell>
        </row>
        <row r="3090">
          <cell r="G3090">
            <v>84022</v>
          </cell>
          <cell r="H3090" t="str">
            <v>CAIBRO DE MASSARANDUBA SERRADA 3"X2", INCLUSO FORNECIMENTO E COLOCACAO</v>
          </cell>
          <cell r="I3090" t="str">
            <v>M</v>
          </cell>
          <cell r="J3090">
            <v>12.79</v>
          </cell>
          <cell r="K3090" t="str">
            <v>INSUMO</v>
          </cell>
          <cell r="L3090">
            <v>5075</v>
          </cell>
          <cell r="M3090" t="str">
            <v>PREGO POLIDO COM CABECA 18 X 30</v>
          </cell>
          <cell r="N3090" t="str">
            <v>KG</v>
          </cell>
          <cell r="O3090">
            <v>0.01</v>
          </cell>
          <cell r="P3090">
            <v>6.32</v>
          </cell>
          <cell r="Q3090">
            <v>0.06</v>
          </cell>
          <cell r="AD3090" t="str">
            <v>COBE</v>
          </cell>
          <cell r="AE3090" t="str">
            <v>COBERTURA</v>
          </cell>
          <cell r="AF3090">
            <v>73</v>
          </cell>
          <cell r="AG3090" t="str">
            <v>MADEIRAMENTO</v>
          </cell>
          <cell r="AH3090">
            <v>0</v>
          </cell>
          <cell r="AI3090">
            <v>0</v>
          </cell>
        </row>
        <row r="3091">
          <cell r="G3091">
            <v>84022</v>
          </cell>
          <cell r="H3091" t="str">
            <v>CAIBRO DE MASSARANDUBA SERRADA 3"X2", INCLUSO FORNECIMENTO E COLOCACAO</v>
          </cell>
          <cell r="I3091" t="str">
            <v>M</v>
          </cell>
          <cell r="J3091">
            <v>12.79</v>
          </cell>
          <cell r="K3091" t="str">
            <v>INSUMO</v>
          </cell>
          <cell r="L3091">
            <v>6117</v>
          </cell>
          <cell r="M3091" t="str">
            <v>AJUDANTE DE CARPINTEIRO</v>
          </cell>
          <cell r="N3091" t="str">
            <v>H</v>
          </cell>
          <cell r="O3091">
            <v>0.21</v>
          </cell>
          <cell r="P3091">
            <v>8.06</v>
          </cell>
          <cell r="Q3091">
            <v>1.69</v>
          </cell>
          <cell r="AD3091" t="str">
            <v>COBE</v>
          </cell>
          <cell r="AE3091" t="str">
            <v>COBERTURA</v>
          </cell>
          <cell r="AF3091">
            <v>73</v>
          </cell>
          <cell r="AG3091" t="str">
            <v>MADEIRAMENTO</v>
          </cell>
          <cell r="AH3091">
            <v>0</v>
          </cell>
          <cell r="AI3091">
            <v>0</v>
          </cell>
        </row>
        <row r="3092">
          <cell r="G3092">
            <v>84022</v>
          </cell>
          <cell r="H3092" t="str">
            <v>CAIBRO DE MASSARANDUBA SERRADA 3"X2", INCLUSO FORNECIMENTO E COLOCACAO</v>
          </cell>
          <cell r="I3092" t="str">
            <v>M</v>
          </cell>
          <cell r="J3092">
            <v>12.79</v>
          </cell>
          <cell r="K3092" t="str">
            <v>INSUMO</v>
          </cell>
          <cell r="L3092">
            <v>20207</v>
          </cell>
          <cell r="M3092" t="str">
            <v>PECA DE MADEIRA LEI APARELHADA 1 1/2 X 3" (4 X 7,5CM)</v>
          </cell>
          <cell r="N3092" t="str">
            <v>M</v>
          </cell>
          <cell r="O3092">
            <v>1.1000000000000001</v>
          </cell>
          <cell r="P3092">
            <v>7.85</v>
          </cell>
          <cell r="Q3092">
            <v>8.6300000000000008</v>
          </cell>
          <cell r="AD3092" t="str">
            <v>COBE</v>
          </cell>
          <cell r="AE3092" t="str">
            <v>COBERTURA</v>
          </cell>
          <cell r="AF3092">
            <v>73</v>
          </cell>
          <cell r="AG3092" t="str">
            <v>MADEIRAMENTO</v>
          </cell>
          <cell r="AH3092">
            <v>0</v>
          </cell>
          <cell r="AI3092">
            <v>0</v>
          </cell>
        </row>
        <row r="3093">
          <cell r="G3093">
            <v>84025</v>
          </cell>
          <cell r="H3093" t="str">
            <v>CAIBRO DE MASSARANDUBA APARELHADA 3"X2", INCLUSO FORNECIMENTO E COLOCACAO</v>
          </cell>
          <cell r="I3093" t="str">
            <v>M</v>
          </cell>
          <cell r="J3093">
            <v>12.8</v>
          </cell>
          <cell r="R3093">
            <v>3.89</v>
          </cell>
          <cell r="S3093">
            <v>30.4</v>
          </cell>
          <cell r="T3093">
            <v>8.9</v>
          </cell>
          <cell r="U3093">
            <v>69.59</v>
          </cell>
          <cell r="V3093">
            <v>0</v>
          </cell>
          <cell r="W3093">
            <v>0</v>
          </cell>
          <cell r="X3093">
            <v>0</v>
          </cell>
          <cell r="Y3093">
            <v>0</v>
          </cell>
          <cell r="Z3093">
            <v>0</v>
          </cell>
          <cell r="AA3093">
            <v>0</v>
          </cell>
          <cell r="AB3093" t="str">
            <v>CAIXA REFERENCIAL</v>
          </cell>
          <cell r="AD3093" t="str">
            <v>COBE</v>
          </cell>
          <cell r="AE3093" t="str">
            <v>COBERTURA</v>
          </cell>
          <cell r="AF3093">
            <v>73</v>
          </cell>
          <cell r="AG3093" t="str">
            <v>MADEIRAMENTO</v>
          </cell>
          <cell r="AH3093">
            <v>0</v>
          </cell>
          <cell r="AI3093">
            <v>0</v>
          </cell>
        </row>
        <row r="3094">
          <cell r="G3094">
            <v>84025</v>
          </cell>
          <cell r="H3094" t="str">
            <v>CAIBRO DE MASSARANDUBA APARELHADA 3"X2", INCLUSO FORNECIMENTO E COLOCACAO</v>
          </cell>
          <cell r="I3094" t="str">
            <v>M</v>
          </cell>
          <cell r="J3094">
            <v>12.8</v>
          </cell>
          <cell r="K3094" t="str">
            <v>INSUMO</v>
          </cell>
          <cell r="L3094">
            <v>1213</v>
          </cell>
          <cell r="M3094" t="str">
            <v>CARPINTEIRO DE FORMAS</v>
          </cell>
          <cell r="N3094" t="str">
            <v>H</v>
          </cell>
          <cell r="O3094">
            <v>0.2</v>
          </cell>
          <cell r="P3094">
            <v>11.39</v>
          </cell>
          <cell r="Q3094">
            <v>2.27</v>
          </cell>
          <cell r="AD3094" t="str">
            <v>COBE</v>
          </cell>
          <cell r="AE3094" t="str">
            <v>COBERTURA</v>
          </cell>
          <cell r="AF3094">
            <v>73</v>
          </cell>
          <cell r="AG3094" t="str">
            <v>MADEIRAMENTO</v>
          </cell>
          <cell r="AH3094">
            <v>0</v>
          </cell>
          <cell r="AI3094">
            <v>0</v>
          </cell>
        </row>
        <row r="3095">
          <cell r="G3095">
            <v>84025</v>
          </cell>
          <cell r="H3095" t="str">
            <v>CAIBRO DE MASSARANDUBA APARELHADA 3"X2", INCLUSO FORNECIMENTO E COLOCACAO</v>
          </cell>
          <cell r="I3095" t="str">
            <v>M</v>
          </cell>
          <cell r="J3095">
            <v>12.8</v>
          </cell>
          <cell r="K3095" t="str">
            <v>INSUMO</v>
          </cell>
          <cell r="L3095">
            <v>4400</v>
          </cell>
          <cell r="M3095" t="str">
            <v>PECA DE MADEIRA NATIVA/REGIONAL 5,0 X 7,5 CM (2 X 3") NAO APARELHADA</v>
          </cell>
          <cell r="N3095" t="str">
            <v>M</v>
          </cell>
          <cell r="O3095">
            <v>1.1000000000000001</v>
          </cell>
          <cell r="P3095">
            <v>8.0399999999999991</v>
          </cell>
          <cell r="Q3095">
            <v>8.84</v>
          </cell>
          <cell r="AD3095" t="str">
            <v>COBE</v>
          </cell>
          <cell r="AE3095" t="str">
            <v>COBERTURA</v>
          </cell>
          <cell r="AF3095">
            <v>73</v>
          </cell>
          <cell r="AG3095" t="str">
            <v>MADEIRAMENTO</v>
          </cell>
          <cell r="AH3095">
            <v>0</v>
          </cell>
          <cell r="AI3095">
            <v>0</v>
          </cell>
        </row>
        <row r="3096">
          <cell r="G3096">
            <v>84025</v>
          </cell>
          <cell r="H3096" t="str">
            <v>CAIBRO DE MASSARANDUBA APARELHADA 3"X2", INCLUSO FORNECIMENTO E COLOCACAO</v>
          </cell>
          <cell r="I3096" t="str">
            <v>M</v>
          </cell>
          <cell r="J3096">
            <v>12.8</v>
          </cell>
          <cell r="K3096" t="str">
            <v>INSUMO</v>
          </cell>
          <cell r="L3096">
            <v>5075</v>
          </cell>
          <cell r="M3096" t="str">
            <v>PREGO POLIDO COM CABECA 18 X 30</v>
          </cell>
          <cell r="N3096" t="str">
            <v>KG</v>
          </cell>
          <cell r="O3096">
            <v>0.01</v>
          </cell>
          <cell r="P3096">
            <v>6.32</v>
          </cell>
          <cell r="Q3096">
            <v>0.06</v>
          </cell>
          <cell r="AD3096" t="str">
            <v>COBE</v>
          </cell>
          <cell r="AE3096" t="str">
            <v>COBERTURA</v>
          </cell>
          <cell r="AF3096">
            <v>73</v>
          </cell>
          <cell r="AG3096" t="str">
            <v>MADEIRAMENTO</v>
          </cell>
          <cell r="AH3096">
            <v>0</v>
          </cell>
          <cell r="AI3096">
            <v>0</v>
          </cell>
        </row>
        <row r="3097">
          <cell r="G3097">
            <v>84025</v>
          </cell>
          <cell r="H3097" t="str">
            <v>CAIBRO DE MASSARANDUBA APARELHADA 3"X2", INCLUSO FORNECIMENTO E COLOCACAO</v>
          </cell>
          <cell r="I3097" t="str">
            <v>M</v>
          </cell>
          <cell r="J3097">
            <v>12.8</v>
          </cell>
          <cell r="K3097" t="str">
            <v>INSUMO</v>
          </cell>
          <cell r="L3097">
            <v>6117</v>
          </cell>
          <cell r="M3097" t="str">
            <v>AJUDANTE DE CARPINTEIRO</v>
          </cell>
          <cell r="N3097" t="str">
            <v>H</v>
          </cell>
          <cell r="O3097">
            <v>0.2</v>
          </cell>
          <cell r="P3097">
            <v>8.06</v>
          </cell>
          <cell r="Q3097">
            <v>1.61</v>
          </cell>
          <cell r="AD3097" t="str">
            <v>COBE</v>
          </cell>
          <cell r="AE3097" t="str">
            <v>COBERTURA</v>
          </cell>
          <cell r="AF3097">
            <v>73</v>
          </cell>
          <cell r="AG3097" t="str">
            <v>MADEIRAMENTO</v>
          </cell>
          <cell r="AH3097">
            <v>0</v>
          </cell>
          <cell r="AI3097">
            <v>0</v>
          </cell>
        </row>
        <row r="3098">
          <cell r="G3098">
            <v>84029</v>
          </cell>
          <cell r="H3098" t="str">
            <v>RIPA DE MASSARANDUBA SERRADA 1,5X4 CM, INCLUSO FORNECIMENTO E COLOCACAO</v>
          </cell>
          <cell r="I3098" t="str">
            <v>M</v>
          </cell>
          <cell r="J3098">
            <v>15.55</v>
          </cell>
          <cell r="R3098">
            <v>4.67</v>
          </cell>
          <cell r="S3098">
            <v>30.03</v>
          </cell>
          <cell r="T3098">
            <v>10.88</v>
          </cell>
          <cell r="U3098">
            <v>69.959999999999994</v>
          </cell>
          <cell r="V3098">
            <v>0</v>
          </cell>
          <cell r="W3098">
            <v>0</v>
          </cell>
          <cell r="X3098">
            <v>0</v>
          </cell>
          <cell r="Y3098">
            <v>0</v>
          </cell>
          <cell r="Z3098">
            <v>0</v>
          </cell>
          <cell r="AA3098">
            <v>0</v>
          </cell>
          <cell r="AB3098" t="str">
            <v>CAIXA REFERENCIAL</v>
          </cell>
          <cell r="AD3098" t="str">
            <v>COBE</v>
          </cell>
          <cell r="AE3098" t="str">
            <v>COBERTURA</v>
          </cell>
          <cell r="AF3098">
            <v>73</v>
          </cell>
          <cell r="AG3098" t="str">
            <v>MADEIRAMENTO</v>
          </cell>
          <cell r="AH3098">
            <v>0</v>
          </cell>
          <cell r="AI3098">
            <v>0</v>
          </cell>
        </row>
        <row r="3099">
          <cell r="G3099">
            <v>84029</v>
          </cell>
          <cell r="H3099" t="str">
            <v>RIPA DE MASSARANDUBA SERRADA 1,5X4 CM, INCLUSO FORNECIMENTO E COLOCACAO</v>
          </cell>
          <cell r="I3099" t="str">
            <v>M</v>
          </cell>
          <cell r="J3099">
            <v>15.55</v>
          </cell>
          <cell r="K3099" t="str">
            <v>INSUMO</v>
          </cell>
          <cell r="L3099">
            <v>1213</v>
          </cell>
          <cell r="M3099" t="str">
            <v>CARPINTEIRO DE FORMAS</v>
          </cell>
          <cell r="N3099" t="str">
            <v>H</v>
          </cell>
          <cell r="O3099">
            <v>0.24</v>
          </cell>
          <cell r="P3099">
            <v>11.39</v>
          </cell>
          <cell r="Q3099">
            <v>2.73</v>
          </cell>
          <cell r="AD3099" t="str">
            <v>COBE</v>
          </cell>
          <cell r="AE3099" t="str">
            <v>COBERTURA</v>
          </cell>
          <cell r="AF3099">
            <v>73</v>
          </cell>
          <cell r="AG3099" t="str">
            <v>MADEIRAMENTO</v>
          </cell>
          <cell r="AH3099">
            <v>0</v>
          </cell>
          <cell r="AI3099">
            <v>0</v>
          </cell>
        </row>
        <row r="3100">
          <cell r="G3100">
            <v>84029</v>
          </cell>
          <cell r="H3100" t="str">
            <v>RIPA DE MASSARANDUBA SERRADA 1,5X4 CM, INCLUSO FORNECIMENTO E COLOCACAO</v>
          </cell>
          <cell r="I3100" t="str">
            <v>M</v>
          </cell>
          <cell r="J3100">
            <v>15.55</v>
          </cell>
          <cell r="K3100" t="str">
            <v>INSUMO</v>
          </cell>
          <cell r="L3100">
            <v>5075</v>
          </cell>
          <cell r="M3100" t="str">
            <v>PREGO POLIDO COM CABECA 18 X 30</v>
          </cell>
          <cell r="N3100" t="str">
            <v>KG</v>
          </cell>
          <cell r="O3100">
            <v>0.01</v>
          </cell>
          <cell r="P3100">
            <v>6.32</v>
          </cell>
          <cell r="Q3100">
            <v>0.06</v>
          </cell>
          <cell r="AD3100" t="str">
            <v>COBE</v>
          </cell>
          <cell r="AE3100" t="str">
            <v>COBERTURA</v>
          </cell>
          <cell r="AF3100">
            <v>73</v>
          </cell>
          <cell r="AG3100" t="str">
            <v>MADEIRAMENTO</v>
          </cell>
          <cell r="AH3100">
            <v>0</v>
          </cell>
          <cell r="AI3100">
            <v>0</v>
          </cell>
        </row>
        <row r="3101">
          <cell r="G3101">
            <v>84029</v>
          </cell>
          <cell r="H3101" t="str">
            <v>RIPA DE MASSARANDUBA SERRADA 1,5X4 CM, INCLUSO FORNECIMENTO E COLOCACAO</v>
          </cell>
          <cell r="I3101" t="str">
            <v>M</v>
          </cell>
          <cell r="J3101">
            <v>15.55</v>
          </cell>
          <cell r="K3101" t="str">
            <v>INSUMO</v>
          </cell>
          <cell r="L3101">
            <v>6117</v>
          </cell>
          <cell r="M3101" t="str">
            <v>AJUDANTE DE CARPINTEIRO</v>
          </cell>
          <cell r="N3101" t="str">
            <v>H</v>
          </cell>
          <cell r="O3101">
            <v>0.24</v>
          </cell>
          <cell r="P3101">
            <v>8.06</v>
          </cell>
          <cell r="Q3101">
            <v>1.9300000000000002</v>
          </cell>
          <cell r="AD3101" t="str">
            <v>COBE</v>
          </cell>
          <cell r="AE3101" t="str">
            <v>COBERTURA</v>
          </cell>
          <cell r="AF3101">
            <v>73</v>
          </cell>
          <cell r="AG3101" t="str">
            <v>MADEIRAMENTO</v>
          </cell>
          <cell r="AH3101">
            <v>0</v>
          </cell>
          <cell r="AI3101">
            <v>0</v>
          </cell>
        </row>
        <row r="3102">
          <cell r="G3102">
            <v>84029</v>
          </cell>
          <cell r="H3102" t="str">
            <v>RIPA DE MASSARANDUBA SERRADA 1,5X4 CM, INCLUSO FORNECIMENTO E COLOCACAO</v>
          </cell>
          <cell r="I3102" t="str">
            <v>M</v>
          </cell>
          <cell r="J3102">
            <v>15.55</v>
          </cell>
          <cell r="K3102" t="str">
            <v>INSUMO</v>
          </cell>
          <cell r="L3102">
            <v>20212</v>
          </cell>
          <cell r="M3102" t="str">
            <v>PECA DE MADEIRA LEI APARELHADA 2 X 3" (5 X 7,5CM)</v>
          </cell>
          <cell r="N3102" t="str">
            <v>M</v>
          </cell>
          <cell r="O3102">
            <v>1.1000000000000001</v>
          </cell>
          <cell r="P3102">
            <v>9.83</v>
          </cell>
          <cell r="Q3102">
            <v>10.81</v>
          </cell>
          <cell r="AD3102" t="str">
            <v>COBE</v>
          </cell>
          <cell r="AE3102" t="str">
            <v>COBERTURA</v>
          </cell>
          <cell r="AF3102">
            <v>73</v>
          </cell>
          <cell r="AG3102" t="str">
            <v>MADEIRAMENTO</v>
          </cell>
          <cell r="AH3102">
            <v>0</v>
          </cell>
          <cell r="AI3102">
            <v>0</v>
          </cell>
        </row>
        <row r="3103">
          <cell r="G3103">
            <v>84030</v>
          </cell>
          <cell r="H3103" t="str">
            <v>RIPA DE MASSARANDUBA APARELHADA 1,5X4 CM, INCLUSO FORNECIMENTO E COLOCACAO</v>
          </cell>
          <cell r="I3103" t="str">
            <v>M</v>
          </cell>
          <cell r="J3103">
            <v>3.7</v>
          </cell>
          <cell r="R3103">
            <v>1.94</v>
          </cell>
          <cell r="S3103">
            <v>52.54</v>
          </cell>
          <cell r="T3103">
            <v>1.75</v>
          </cell>
          <cell r="U3103">
            <v>47.45</v>
          </cell>
          <cell r="V3103">
            <v>0</v>
          </cell>
          <cell r="W3103">
            <v>0</v>
          </cell>
          <cell r="X3103">
            <v>0</v>
          </cell>
          <cell r="Y3103">
            <v>0</v>
          </cell>
          <cell r="Z3103">
            <v>0</v>
          </cell>
          <cell r="AA3103">
            <v>0</v>
          </cell>
          <cell r="AB3103" t="str">
            <v>CAIXA REFERENCIAL</v>
          </cell>
          <cell r="AD3103" t="str">
            <v>COBE</v>
          </cell>
          <cell r="AE3103" t="str">
            <v>COBERTURA</v>
          </cell>
          <cell r="AF3103">
            <v>73</v>
          </cell>
          <cell r="AG3103" t="str">
            <v>MADEIRAMENTO</v>
          </cell>
          <cell r="AH3103">
            <v>0</v>
          </cell>
          <cell r="AI3103">
            <v>0</v>
          </cell>
        </row>
        <row r="3104">
          <cell r="G3104">
            <v>84030</v>
          </cell>
          <cell r="H3104" t="str">
            <v>RIPA DE MASSARANDUBA APARELHADA 1,5X4 CM, INCLUSO FORNECIMENTO E COLOCACAO</v>
          </cell>
          <cell r="I3104" t="str">
            <v>M</v>
          </cell>
          <cell r="J3104">
            <v>3.7</v>
          </cell>
          <cell r="K3104" t="str">
            <v>INSUMO</v>
          </cell>
          <cell r="L3104">
            <v>1213</v>
          </cell>
          <cell r="M3104" t="str">
            <v>CARPINTEIRO DE FORMAS</v>
          </cell>
          <cell r="N3104" t="str">
            <v>H</v>
          </cell>
          <cell r="O3104">
            <v>0.1</v>
          </cell>
          <cell r="P3104">
            <v>11.39</v>
          </cell>
          <cell r="Q3104">
            <v>1.1299999999999999</v>
          </cell>
          <cell r="AD3104" t="str">
            <v>COBE</v>
          </cell>
          <cell r="AE3104" t="str">
            <v>COBERTURA</v>
          </cell>
          <cell r="AF3104">
            <v>73</v>
          </cell>
          <cell r="AG3104" t="str">
            <v>MADEIRAMENTO</v>
          </cell>
          <cell r="AH3104">
            <v>0</v>
          </cell>
          <cell r="AI3104">
            <v>0</v>
          </cell>
        </row>
        <row r="3105">
          <cell r="G3105">
            <v>84030</v>
          </cell>
          <cell r="H3105" t="str">
            <v>RIPA DE MASSARANDUBA APARELHADA 1,5X4 CM, INCLUSO FORNECIMENTO E COLOCACAO</v>
          </cell>
          <cell r="I3105" t="str">
            <v>M</v>
          </cell>
          <cell r="J3105">
            <v>3.7</v>
          </cell>
          <cell r="K3105" t="str">
            <v>INSUMO</v>
          </cell>
          <cell r="L3105">
            <v>4407</v>
          </cell>
          <cell r="M3105" t="str">
            <v>PECA DE MADEIRA DE LEI NATIVA/REGIONAL 1,5 X 4 CM NAO APARELHADA</v>
          </cell>
          <cell r="N3105" t="str">
            <v>M</v>
          </cell>
          <cell r="O3105">
            <v>1.1000000000000001</v>
          </cell>
          <cell r="P3105">
            <v>1.54</v>
          </cell>
          <cell r="Q3105">
            <v>1.69</v>
          </cell>
          <cell r="AD3105" t="str">
            <v>COBE</v>
          </cell>
          <cell r="AE3105" t="str">
            <v>COBERTURA</v>
          </cell>
          <cell r="AF3105">
            <v>73</v>
          </cell>
          <cell r="AG3105" t="str">
            <v>MADEIRAMENTO</v>
          </cell>
          <cell r="AH3105">
            <v>0</v>
          </cell>
          <cell r="AI3105">
            <v>0</v>
          </cell>
        </row>
        <row r="3106">
          <cell r="G3106">
            <v>84030</v>
          </cell>
          <cell r="H3106" t="str">
            <v>RIPA DE MASSARANDUBA APARELHADA 1,5X4 CM, INCLUSO FORNECIMENTO E COLOCACAO</v>
          </cell>
          <cell r="I3106" t="str">
            <v>M</v>
          </cell>
          <cell r="J3106">
            <v>3.7</v>
          </cell>
          <cell r="K3106" t="str">
            <v>INSUMO</v>
          </cell>
          <cell r="L3106">
            <v>5075</v>
          </cell>
          <cell r="M3106" t="str">
            <v>PREGO POLIDO COM CABECA 18 X 30</v>
          </cell>
          <cell r="N3106" t="str">
            <v>KG</v>
          </cell>
          <cell r="O3106">
            <v>0.01</v>
          </cell>
          <cell r="P3106">
            <v>6.32</v>
          </cell>
          <cell r="Q3106">
            <v>0.06</v>
          </cell>
          <cell r="AD3106" t="str">
            <v>COBE</v>
          </cell>
          <cell r="AE3106" t="str">
            <v>COBERTURA</v>
          </cell>
          <cell r="AF3106">
            <v>73</v>
          </cell>
          <cell r="AG3106" t="str">
            <v>MADEIRAMENTO</v>
          </cell>
          <cell r="AH3106">
            <v>0</v>
          </cell>
          <cell r="AI3106">
            <v>0</v>
          </cell>
        </row>
        <row r="3107">
          <cell r="G3107">
            <v>84030</v>
          </cell>
          <cell r="H3107" t="str">
            <v>RIPA DE MASSARANDUBA APARELHADA 1,5X4 CM, INCLUSO FORNECIMENTO E COLOCACAO</v>
          </cell>
          <cell r="I3107" t="str">
            <v>M</v>
          </cell>
          <cell r="J3107">
            <v>3.7</v>
          </cell>
          <cell r="K3107" t="str">
            <v>INSUMO</v>
          </cell>
          <cell r="L3107">
            <v>6117</v>
          </cell>
          <cell r="M3107" t="str">
            <v>AJUDANTE DE CARPINTEIRO</v>
          </cell>
          <cell r="N3107" t="str">
            <v>H</v>
          </cell>
          <cell r="O3107">
            <v>0.1</v>
          </cell>
          <cell r="P3107">
            <v>8.06</v>
          </cell>
          <cell r="Q3107">
            <v>0.8</v>
          </cell>
          <cell r="AD3107" t="str">
            <v>COBE</v>
          </cell>
          <cell r="AE3107" t="str">
            <v>COBERTURA</v>
          </cell>
          <cell r="AF3107">
            <v>73</v>
          </cell>
          <cell r="AG3107" t="str">
            <v>MADEIRAMENTO</v>
          </cell>
          <cell r="AH3107">
            <v>0</v>
          </cell>
          <cell r="AI3107">
            <v>0</v>
          </cell>
        </row>
        <row r="3108">
          <cell r="G3108">
            <v>84031</v>
          </cell>
          <cell r="H3108" t="str">
            <v>ESTRUTURA DE MADEIRA COM TESOURA, PARA VAOS DE 15 M E TELHA ONDULADA DE FIBROCIMENTO, ALUMINIO OU PLASTICA</v>
          </cell>
          <cell r="I3108" t="str">
            <v>M2</v>
          </cell>
          <cell r="J3108">
            <v>68.400000000000006</v>
          </cell>
          <cell r="R3108">
            <v>22.38</v>
          </cell>
          <cell r="S3108">
            <v>32.72</v>
          </cell>
          <cell r="T3108">
            <v>46.01</v>
          </cell>
          <cell r="U3108">
            <v>67.27</v>
          </cell>
          <cell r="V3108">
            <v>0</v>
          </cell>
          <cell r="W3108">
            <v>0</v>
          </cell>
          <cell r="X3108">
            <v>0</v>
          </cell>
          <cell r="Y3108">
            <v>0</v>
          </cell>
          <cell r="Z3108">
            <v>0</v>
          </cell>
          <cell r="AA3108">
            <v>0</v>
          </cell>
          <cell r="AB3108" t="str">
            <v>CAIXA REFERENCIAL</v>
          </cell>
          <cell r="AD3108" t="str">
            <v>COBE</v>
          </cell>
          <cell r="AE3108" t="str">
            <v>COBERTURA</v>
          </cell>
          <cell r="AF3108">
            <v>73</v>
          </cell>
          <cell r="AG3108" t="str">
            <v>MADEIRAMENTO</v>
          </cell>
          <cell r="AH3108">
            <v>0</v>
          </cell>
          <cell r="AI3108">
            <v>0</v>
          </cell>
        </row>
        <row r="3109">
          <cell r="G3109">
            <v>84031</v>
          </cell>
          <cell r="H3109" t="str">
            <v>ESTRUTURA DE MADEIRA COM TESOURA, PARA VAOS DE 15 M E TELHA ONDULADA DE FIBROCIMENTO, ALUMINIO OU PLASTICA</v>
          </cell>
          <cell r="I3109" t="str">
            <v>M2</v>
          </cell>
          <cell r="J3109">
            <v>68.400000000000006</v>
          </cell>
          <cell r="K3109" t="str">
            <v>INSUMO</v>
          </cell>
          <cell r="L3109">
            <v>1213</v>
          </cell>
          <cell r="M3109" t="str">
            <v>CARPINTEIRO DE FORMAS</v>
          </cell>
          <cell r="N3109" t="str">
            <v>H</v>
          </cell>
          <cell r="O3109">
            <v>1.1499999999999999</v>
          </cell>
          <cell r="P3109">
            <v>11.39</v>
          </cell>
          <cell r="Q3109">
            <v>13.1</v>
          </cell>
          <cell r="AD3109" t="str">
            <v>COBE</v>
          </cell>
          <cell r="AE3109" t="str">
            <v>COBERTURA</v>
          </cell>
          <cell r="AF3109">
            <v>73</v>
          </cell>
          <cell r="AG3109" t="str">
            <v>MADEIRAMENTO</v>
          </cell>
          <cell r="AH3109">
            <v>0</v>
          </cell>
          <cell r="AI3109">
            <v>0</v>
          </cell>
        </row>
        <row r="3110">
          <cell r="G3110">
            <v>84031</v>
          </cell>
          <cell r="H3110" t="str">
            <v>ESTRUTURA DE MADEIRA COM TESOURA, PARA VAOS DE 15 M E TELHA ONDULADA DE FIBROCIMENTO, ALUMINIO OU PLASTICA</v>
          </cell>
          <cell r="I3110" t="str">
            <v>M2</v>
          </cell>
          <cell r="J3110">
            <v>68.400000000000006</v>
          </cell>
          <cell r="K3110" t="str">
            <v>INSUMO</v>
          </cell>
          <cell r="L3110">
            <v>3989</v>
          </cell>
          <cell r="M3110" t="str">
            <v>MADEIRA LEI SERRADA APARELHADA</v>
          </cell>
          <cell r="N3110" t="str">
            <v>M3</v>
          </cell>
          <cell r="O3110">
            <v>2.0399999999999998E-2</v>
          </cell>
          <cell r="P3110">
            <v>2200</v>
          </cell>
          <cell r="Q3110">
            <v>44.88</v>
          </cell>
          <cell r="AD3110" t="str">
            <v>COBE</v>
          </cell>
          <cell r="AE3110" t="str">
            <v>COBERTURA</v>
          </cell>
          <cell r="AF3110">
            <v>73</v>
          </cell>
          <cell r="AG3110" t="str">
            <v>MADEIRAMENTO</v>
          </cell>
          <cell r="AH3110">
            <v>0</v>
          </cell>
          <cell r="AI3110">
            <v>0</v>
          </cell>
        </row>
        <row r="3111">
          <cell r="G3111">
            <v>84031</v>
          </cell>
          <cell r="H3111" t="str">
            <v>ESTRUTURA DE MADEIRA COM TESOURA, PARA VAOS DE 15 M E TELHA ONDULADA DE FIBROCIMENTO, ALUMINIO OU PLASTICA</v>
          </cell>
          <cell r="I3111" t="str">
            <v>M2</v>
          </cell>
          <cell r="J3111">
            <v>68.400000000000006</v>
          </cell>
          <cell r="K3111" t="str">
            <v>INSUMO</v>
          </cell>
          <cell r="L3111">
            <v>5061</v>
          </cell>
          <cell r="M3111" t="str">
            <v>PREGO POLIDO COM CABECA 18 X 27</v>
          </cell>
          <cell r="N3111" t="str">
            <v>KG</v>
          </cell>
          <cell r="O3111">
            <v>0.13</v>
          </cell>
          <cell r="P3111">
            <v>6.8</v>
          </cell>
          <cell r="Q3111">
            <v>0.88</v>
          </cell>
          <cell r="AD3111" t="str">
            <v>COBE</v>
          </cell>
          <cell r="AE3111" t="str">
            <v>COBERTURA</v>
          </cell>
          <cell r="AF3111">
            <v>73</v>
          </cell>
          <cell r="AG3111" t="str">
            <v>MADEIRAMENTO</v>
          </cell>
          <cell r="AH3111">
            <v>0</v>
          </cell>
          <cell r="AI3111">
            <v>0</v>
          </cell>
        </row>
        <row r="3112">
          <cell r="G3112">
            <v>84031</v>
          </cell>
          <cell r="H3112" t="str">
            <v>ESTRUTURA DE MADEIRA COM TESOURA, PARA VAOS DE 15 M E TELHA ONDULADA DE FIBROCIMENTO, ALUMINIO OU PLASTICA</v>
          </cell>
          <cell r="I3112" t="str">
            <v>M2</v>
          </cell>
          <cell r="J3112">
            <v>68.400000000000006</v>
          </cell>
          <cell r="K3112" t="str">
            <v>INSUMO</v>
          </cell>
          <cell r="L3112">
            <v>6117</v>
          </cell>
          <cell r="M3112" t="str">
            <v>AJUDANTE DE CARPINTEIRO</v>
          </cell>
          <cell r="N3112" t="str">
            <v>H</v>
          </cell>
          <cell r="O3112">
            <v>1.1499999999999999</v>
          </cell>
          <cell r="P3112">
            <v>8.06</v>
          </cell>
          <cell r="Q3112">
            <v>9.27</v>
          </cell>
          <cell r="AD3112" t="str">
            <v>COBE</v>
          </cell>
          <cell r="AE3112" t="str">
            <v>COBERTURA</v>
          </cell>
          <cell r="AF3112">
            <v>73</v>
          </cell>
          <cell r="AG3112" t="str">
            <v>MADEIRAMENTO</v>
          </cell>
          <cell r="AH3112">
            <v>0</v>
          </cell>
          <cell r="AI3112">
            <v>0</v>
          </cell>
        </row>
        <row r="3113">
          <cell r="G3113">
            <v>84031</v>
          </cell>
          <cell r="H3113" t="str">
            <v>ESTRUTURA DE MADEIRA COM TESOURA, PARA VAOS DE 15 M E TELHA ONDULADA DE FIBROCIMENTO, ALUMINIO OU PLASTICA</v>
          </cell>
          <cell r="I3113" t="str">
            <v>M2</v>
          </cell>
          <cell r="J3113">
            <v>68.400000000000006</v>
          </cell>
          <cell r="K3113" t="str">
            <v>INSUMO</v>
          </cell>
          <cell r="L3113">
            <v>21142</v>
          </cell>
          <cell r="M3113" t="str">
            <v>ESTRIBO C/ PARAFUSO EM CHAPA DE FERRO FUNDIDO DE 2" X 3/16" X 35CM SECAO "U" PARA MADEIRAMENTO DE TELHADO"</v>
          </cell>
          <cell r="N3113" t="str">
            <v>UN</v>
          </cell>
          <cell r="O3113">
            <v>2.5999999999999999E-2</v>
          </cell>
          <cell r="P3113">
            <v>9.7899999999999991</v>
          </cell>
          <cell r="Q3113">
            <v>0.25</v>
          </cell>
          <cell r="AD3113" t="str">
            <v>COBE</v>
          </cell>
          <cell r="AE3113" t="str">
            <v>COBERTURA</v>
          </cell>
          <cell r="AF3113">
            <v>73</v>
          </cell>
          <cell r="AG3113" t="str">
            <v>MADEIRAMENTO</v>
          </cell>
          <cell r="AH3113">
            <v>0</v>
          </cell>
          <cell r="AI3113">
            <v>0</v>
          </cell>
        </row>
        <row r="3114">
          <cell r="G3114">
            <v>84032</v>
          </cell>
          <cell r="H3114" t="str">
            <v>MAO FRANCESA EXECUTADA COM MADEIRA NAO APARELHADA 5X6 CM, PARA BEIRAL COM COMPRIMENTO DE 80CM</v>
          </cell>
          <cell r="I3114" t="str">
            <v>UN</v>
          </cell>
          <cell r="J3114">
            <v>33.15</v>
          </cell>
          <cell r="R3114">
            <v>9.73</v>
          </cell>
          <cell r="S3114">
            <v>29.35</v>
          </cell>
          <cell r="T3114">
            <v>23.42</v>
          </cell>
          <cell r="U3114">
            <v>70.64</v>
          </cell>
          <cell r="V3114">
            <v>0</v>
          </cell>
          <cell r="W3114">
            <v>0</v>
          </cell>
          <cell r="X3114">
            <v>0</v>
          </cell>
          <cell r="Y3114">
            <v>0</v>
          </cell>
          <cell r="Z3114">
            <v>0</v>
          </cell>
          <cell r="AA3114">
            <v>0</v>
          </cell>
          <cell r="AB3114" t="str">
            <v>CAIXA REFERENCIAL</v>
          </cell>
          <cell r="AD3114" t="str">
            <v>COBE</v>
          </cell>
          <cell r="AE3114" t="str">
            <v>COBERTURA</v>
          </cell>
          <cell r="AF3114">
            <v>73</v>
          </cell>
          <cell r="AG3114" t="str">
            <v>MADEIRAMENTO</v>
          </cell>
          <cell r="AH3114">
            <v>0</v>
          </cell>
          <cell r="AI3114">
            <v>0</v>
          </cell>
        </row>
        <row r="3115">
          <cell r="G3115">
            <v>84032</v>
          </cell>
          <cell r="H3115" t="str">
            <v>MAO FRANCESA EXECUTADA COM MADEIRA NAO APARELHADA 5X6 CM, PARA BEIRAL COM COMPRIMENTO DE 80CM</v>
          </cell>
          <cell r="I3115" t="str">
            <v>UN</v>
          </cell>
          <cell r="J3115">
            <v>33.15</v>
          </cell>
          <cell r="K3115" t="str">
            <v>INSUMO</v>
          </cell>
          <cell r="L3115">
            <v>1213</v>
          </cell>
          <cell r="M3115" t="str">
            <v>CARPINTEIRO DE FORMAS</v>
          </cell>
          <cell r="N3115" t="str">
            <v>H</v>
          </cell>
          <cell r="O3115">
            <v>0.5</v>
          </cell>
          <cell r="P3115">
            <v>11.39</v>
          </cell>
          <cell r="Q3115">
            <v>5.69</v>
          </cell>
          <cell r="AD3115" t="str">
            <v>COBE</v>
          </cell>
          <cell r="AE3115" t="str">
            <v>COBERTURA</v>
          </cell>
          <cell r="AF3115">
            <v>73</v>
          </cell>
          <cell r="AG3115" t="str">
            <v>MADEIRAMENTO</v>
          </cell>
          <cell r="AH3115">
            <v>0</v>
          </cell>
          <cell r="AI3115">
            <v>0</v>
          </cell>
        </row>
        <row r="3116">
          <cell r="G3116">
            <v>84032</v>
          </cell>
          <cell r="H3116" t="str">
            <v>MAO FRANCESA EXECUTADA COM MADEIRA NAO APARELHADA 5X6 CM, PARA BEIRAL COM COMPRIMENTO DE 80CM</v>
          </cell>
          <cell r="I3116" t="str">
            <v>UN</v>
          </cell>
          <cell r="J3116">
            <v>33.15</v>
          </cell>
          <cell r="K3116" t="str">
            <v>INSUMO</v>
          </cell>
          <cell r="L3116">
            <v>4430</v>
          </cell>
          <cell r="M3116" t="str">
            <v>PECA DE MADEIRA DE LEI NATIVA/REGIONAL 5 X 6 CM NAO APARELHADA</v>
          </cell>
          <cell r="N3116" t="str">
            <v>M</v>
          </cell>
          <cell r="O3116">
            <v>2.5499999999999998</v>
          </cell>
          <cell r="P3116">
            <v>6.12</v>
          </cell>
          <cell r="Q3116">
            <v>15.62</v>
          </cell>
          <cell r="AD3116" t="str">
            <v>COBE</v>
          </cell>
          <cell r="AE3116" t="str">
            <v>COBERTURA</v>
          </cell>
          <cell r="AF3116">
            <v>73</v>
          </cell>
          <cell r="AG3116" t="str">
            <v>MADEIRAMENTO</v>
          </cell>
          <cell r="AH3116">
            <v>0</v>
          </cell>
          <cell r="AI3116">
            <v>0</v>
          </cell>
        </row>
        <row r="3117">
          <cell r="G3117">
            <v>84032</v>
          </cell>
          <cell r="H3117" t="str">
            <v>MAO FRANCESA EXECUTADA COM MADEIRA NAO APARELHADA 5X6 CM, PARA BEIRAL COM COMPRIMENTO DE 80CM</v>
          </cell>
          <cell r="I3117" t="str">
            <v>UN</v>
          </cell>
          <cell r="J3117">
            <v>33.15</v>
          </cell>
          <cell r="K3117" t="str">
            <v>INSUMO</v>
          </cell>
          <cell r="L3117">
            <v>5061</v>
          </cell>
          <cell r="M3117" t="str">
            <v>PREGO POLIDO COM CABECA 18 X 27</v>
          </cell>
          <cell r="N3117" t="str">
            <v>KG</v>
          </cell>
          <cell r="O3117">
            <v>1</v>
          </cell>
          <cell r="P3117">
            <v>6.8</v>
          </cell>
          <cell r="Q3117">
            <v>6.8</v>
          </cell>
          <cell r="AD3117" t="str">
            <v>COBE</v>
          </cell>
          <cell r="AE3117" t="str">
            <v>COBERTURA</v>
          </cell>
          <cell r="AF3117">
            <v>73</v>
          </cell>
          <cell r="AG3117" t="str">
            <v>MADEIRAMENTO</v>
          </cell>
          <cell r="AH3117">
            <v>0</v>
          </cell>
          <cell r="AI3117">
            <v>0</v>
          </cell>
        </row>
        <row r="3118">
          <cell r="G3118">
            <v>84032</v>
          </cell>
          <cell r="H3118" t="str">
            <v>MAO FRANCESA EXECUTADA COM MADEIRA NAO APARELHADA 5X6 CM, PARA BEIRAL COM COMPRIMENTO DE 80CM</v>
          </cell>
          <cell r="I3118" t="str">
            <v>UN</v>
          </cell>
          <cell r="J3118">
            <v>33.15</v>
          </cell>
          <cell r="K3118" t="str">
            <v>INSUMO</v>
          </cell>
          <cell r="L3118">
            <v>6117</v>
          </cell>
          <cell r="M3118" t="str">
            <v>AJUDANTE DE CARPINTEIRO</v>
          </cell>
          <cell r="N3118" t="str">
            <v>H</v>
          </cell>
          <cell r="O3118">
            <v>0.5</v>
          </cell>
          <cell r="P3118">
            <v>8.06</v>
          </cell>
          <cell r="Q3118">
            <v>4.03</v>
          </cell>
          <cell r="AD3118" t="str">
            <v>COBE</v>
          </cell>
          <cell r="AE3118" t="str">
            <v>COBERTURA</v>
          </cell>
          <cell r="AF3118">
            <v>73</v>
          </cell>
          <cell r="AG3118" t="str">
            <v>MADEIRAMENTO</v>
          </cell>
          <cell r="AH3118">
            <v>0</v>
          </cell>
          <cell r="AI3118">
            <v>0</v>
          </cell>
        </row>
        <row r="3119">
          <cell r="G3119">
            <v>84032</v>
          </cell>
          <cell r="H3119" t="str">
            <v>MAO FRANCESA EXECUTADA COM MADEIRA NAO APARELHADA 5X6 CM, PARA BEIRAL COM COMPRIMENTO DE 80CM</v>
          </cell>
          <cell r="I3119" t="str">
            <v>UN</v>
          </cell>
          <cell r="J3119">
            <v>33.15</v>
          </cell>
          <cell r="K3119" t="str">
            <v>INSUMO</v>
          </cell>
          <cell r="L3119">
            <v>7568</v>
          </cell>
          <cell r="M3119" t="str">
            <v>BUCHA NYLON S-10 C/ PARAFUSO ACO ZINC ROSCA SOBERBA CAB CHATA   5,5 X 65MM</v>
          </cell>
          <cell r="N3119" t="str">
            <v>UN</v>
          </cell>
          <cell r="O3119">
            <v>3</v>
          </cell>
          <cell r="P3119">
            <v>0.33</v>
          </cell>
          <cell r="Q3119">
            <v>1</v>
          </cell>
          <cell r="AD3119" t="str">
            <v>COBE</v>
          </cell>
          <cell r="AE3119" t="str">
            <v>COBERTURA</v>
          </cell>
          <cell r="AF3119">
            <v>73</v>
          </cell>
          <cell r="AG3119" t="str">
            <v>MADEIRAMENTO</v>
          </cell>
          <cell r="AH3119">
            <v>0</v>
          </cell>
          <cell r="AI3119">
            <v>0</v>
          </cell>
        </row>
        <row r="3120">
          <cell r="G3120">
            <v>72089</v>
          </cell>
          <cell r="H3120" t="str">
            <v>RECOLOCACAO DE TELHAS CERAMICAS TIPO FRANCESA, CONSIDERANDO REAPROVEITAMENTO DE MATERIAL</v>
          </cell>
          <cell r="I3120" t="str">
            <v>M2</v>
          </cell>
          <cell r="J3120">
            <v>6.44</v>
          </cell>
          <cell r="R3120">
            <v>6.44</v>
          </cell>
          <cell r="S3120">
            <v>100</v>
          </cell>
          <cell r="T3120">
            <v>0</v>
          </cell>
          <cell r="U3120">
            <v>0</v>
          </cell>
          <cell r="V3120">
            <v>0</v>
          </cell>
          <cell r="W3120">
            <v>0</v>
          </cell>
          <cell r="X3120">
            <v>0</v>
          </cell>
          <cell r="Y3120">
            <v>0</v>
          </cell>
          <cell r="Z3120">
            <v>0</v>
          </cell>
          <cell r="AA3120">
            <v>0</v>
          </cell>
          <cell r="AB3120" t="str">
            <v>CAIXA REFERENCIAL</v>
          </cell>
          <cell r="AD3120" t="str">
            <v>COBE</v>
          </cell>
          <cell r="AE3120" t="str">
            <v>COBERTURA</v>
          </cell>
          <cell r="AF3120">
            <v>74</v>
          </cell>
          <cell r="AG3120" t="str">
            <v>TELHAMENTO COM TELHA CERAMICA</v>
          </cell>
          <cell r="AH3120">
            <v>0</v>
          </cell>
          <cell r="AI3120">
            <v>0</v>
          </cell>
        </row>
        <row r="3121">
          <cell r="G3121">
            <v>72089</v>
          </cell>
          <cell r="H3121" t="str">
            <v>RECOLOCACAO DE TELHAS CERAMICAS TIPO FRANCESA, CONSIDERANDO REAPROVEITAMENTO DE MATERIAL</v>
          </cell>
          <cell r="I3121" t="str">
            <v>M2</v>
          </cell>
          <cell r="J3121">
            <v>6.44</v>
          </cell>
          <cell r="K3121" t="str">
            <v>INSUMO</v>
          </cell>
          <cell r="L3121">
            <v>6111</v>
          </cell>
          <cell r="M3121" t="str">
            <v>SERVENTE</v>
          </cell>
          <cell r="N3121" t="str">
            <v>H</v>
          </cell>
          <cell r="O3121">
            <v>0.1</v>
          </cell>
          <cell r="P3121">
            <v>7.44</v>
          </cell>
          <cell r="Q3121">
            <v>0.74</v>
          </cell>
          <cell r="AD3121" t="str">
            <v>COBE</v>
          </cell>
          <cell r="AE3121" t="str">
            <v>COBERTURA</v>
          </cell>
          <cell r="AF3121">
            <v>74</v>
          </cell>
          <cell r="AG3121" t="str">
            <v>TELHAMENTO COM TELHA CERAMICA</v>
          </cell>
          <cell r="AH3121">
            <v>0</v>
          </cell>
          <cell r="AI3121">
            <v>0</v>
          </cell>
        </row>
        <row r="3122">
          <cell r="G3122">
            <v>72089</v>
          </cell>
          <cell r="H3122" t="str">
            <v>RECOLOCACAO DE TELHAS CERAMICAS TIPO FRANCESA, CONSIDERANDO REAPROVEITAMENTO DE MATERIAL</v>
          </cell>
          <cell r="I3122" t="str">
            <v>M2</v>
          </cell>
          <cell r="J3122">
            <v>6.44</v>
          </cell>
          <cell r="K3122" t="str">
            <v>INSUMO</v>
          </cell>
          <cell r="L3122">
            <v>12869</v>
          </cell>
          <cell r="M3122" t="str">
            <v>TELHADISTA</v>
          </cell>
          <cell r="N3122" t="str">
            <v>H</v>
          </cell>
          <cell r="O3122">
            <v>0.5</v>
          </cell>
          <cell r="P3122">
            <v>11.39</v>
          </cell>
          <cell r="Q3122">
            <v>5.69</v>
          </cell>
          <cell r="AD3122" t="str">
            <v>COBE</v>
          </cell>
          <cell r="AE3122" t="str">
            <v>COBERTURA</v>
          </cell>
          <cell r="AF3122">
            <v>74</v>
          </cell>
          <cell r="AG3122" t="str">
            <v>TELHAMENTO COM TELHA CERAMICA</v>
          </cell>
          <cell r="AH3122">
            <v>0</v>
          </cell>
          <cell r="AI3122">
            <v>0</v>
          </cell>
        </row>
        <row r="3123">
          <cell r="G3123">
            <v>72091</v>
          </cell>
          <cell r="H3123" t="str">
            <v>RECOLOCACAO DE TELHAS CERAMICAS TIPO PLAN, CONSIDERANDO REAPROVEITAMENTO DE MATERIAL</v>
          </cell>
          <cell r="I3123" t="str">
            <v>M2</v>
          </cell>
          <cell r="J3123">
            <v>19.72</v>
          </cell>
          <cell r="R3123">
            <v>19.71</v>
          </cell>
          <cell r="S3123">
            <v>100</v>
          </cell>
          <cell r="T3123">
            <v>0</v>
          </cell>
          <cell r="U3123">
            <v>0</v>
          </cell>
          <cell r="V3123">
            <v>0</v>
          </cell>
          <cell r="W3123">
            <v>0</v>
          </cell>
          <cell r="X3123">
            <v>0</v>
          </cell>
          <cell r="Y3123">
            <v>0</v>
          </cell>
          <cell r="Z3123">
            <v>0</v>
          </cell>
          <cell r="AA3123">
            <v>0</v>
          </cell>
          <cell r="AB3123" t="str">
            <v>CAIXA REFERENCIAL</v>
          </cell>
          <cell r="AD3123" t="str">
            <v>COBE</v>
          </cell>
          <cell r="AE3123" t="str">
            <v>COBERTURA</v>
          </cell>
          <cell r="AF3123">
            <v>74</v>
          </cell>
          <cell r="AG3123" t="str">
            <v>TELHAMENTO COM TELHA CERAMICA</v>
          </cell>
          <cell r="AH3123">
            <v>0</v>
          </cell>
          <cell r="AI3123">
            <v>0</v>
          </cell>
        </row>
        <row r="3124">
          <cell r="G3124">
            <v>72091</v>
          </cell>
          <cell r="H3124" t="str">
            <v>RECOLOCACAO DE TELHAS CERAMICAS TIPO PLAN, CONSIDERANDO REAPROVEITAMENTO DE MATERIAL</v>
          </cell>
          <cell r="I3124" t="str">
            <v>M2</v>
          </cell>
          <cell r="J3124">
            <v>19.72</v>
          </cell>
          <cell r="K3124" t="str">
            <v>INSUMO</v>
          </cell>
          <cell r="L3124">
            <v>6111</v>
          </cell>
          <cell r="M3124" t="str">
            <v>SERVENTE</v>
          </cell>
          <cell r="N3124" t="str">
            <v>H</v>
          </cell>
          <cell r="O3124">
            <v>1.5</v>
          </cell>
          <cell r="P3124">
            <v>7.44</v>
          </cell>
          <cell r="Q3124">
            <v>11.17</v>
          </cell>
          <cell r="AD3124" t="str">
            <v>COBE</v>
          </cell>
          <cell r="AE3124" t="str">
            <v>COBERTURA</v>
          </cell>
          <cell r="AF3124">
            <v>74</v>
          </cell>
          <cell r="AG3124" t="str">
            <v>TELHAMENTO COM TELHA CERAMICA</v>
          </cell>
          <cell r="AH3124">
            <v>0</v>
          </cell>
          <cell r="AI3124">
            <v>0</v>
          </cell>
        </row>
        <row r="3125">
          <cell r="G3125">
            <v>72091</v>
          </cell>
          <cell r="H3125" t="str">
            <v>RECOLOCACAO DE TELHAS CERAMICAS TIPO PLAN, CONSIDERANDO REAPROVEITAMENTO DE MATERIAL</v>
          </cell>
          <cell r="I3125" t="str">
            <v>M2</v>
          </cell>
          <cell r="J3125">
            <v>19.72</v>
          </cell>
          <cell r="K3125" t="str">
            <v>INSUMO</v>
          </cell>
          <cell r="L3125">
            <v>12869</v>
          </cell>
          <cell r="M3125" t="str">
            <v>TELHADISTA</v>
          </cell>
          <cell r="N3125" t="str">
            <v>H</v>
          </cell>
          <cell r="O3125">
            <v>0.75</v>
          </cell>
          <cell r="P3125">
            <v>11.39</v>
          </cell>
          <cell r="Q3125">
            <v>8.5399999999999991</v>
          </cell>
          <cell r="AD3125" t="str">
            <v>COBE</v>
          </cell>
          <cell r="AE3125" t="str">
            <v>COBERTURA</v>
          </cell>
          <cell r="AF3125">
            <v>74</v>
          </cell>
          <cell r="AG3125" t="str">
            <v>TELHAMENTO COM TELHA CERAMICA</v>
          </cell>
          <cell r="AH3125">
            <v>0</v>
          </cell>
          <cell r="AI3125">
            <v>0</v>
          </cell>
        </row>
        <row r="3126">
          <cell r="G3126">
            <v>72101</v>
          </cell>
          <cell r="H3126" t="str">
            <v>REVISAO GERAL DE TELHADOS DE TELHAS CERAMICAS</v>
          </cell>
          <cell r="I3126" t="str">
            <v>M2</v>
          </cell>
          <cell r="J3126">
            <v>3.37</v>
          </cell>
          <cell r="R3126">
            <v>3.37</v>
          </cell>
          <cell r="S3126">
            <v>100</v>
          </cell>
          <cell r="T3126">
            <v>0</v>
          </cell>
          <cell r="U3126">
            <v>0</v>
          </cell>
          <cell r="V3126">
            <v>0</v>
          </cell>
          <cell r="W3126">
            <v>0</v>
          </cell>
          <cell r="X3126">
            <v>0</v>
          </cell>
          <cell r="Y3126">
            <v>0</v>
          </cell>
          <cell r="Z3126">
            <v>0</v>
          </cell>
          <cell r="AA3126">
            <v>0</v>
          </cell>
          <cell r="AB3126" t="str">
            <v>CAIXA REFERENCIAL</v>
          </cell>
          <cell r="AD3126" t="str">
            <v>COBE</v>
          </cell>
          <cell r="AE3126" t="str">
            <v>COBERTURA</v>
          </cell>
          <cell r="AF3126">
            <v>74</v>
          </cell>
          <cell r="AG3126" t="str">
            <v>TELHAMENTO COM TELHA CERAMICA</v>
          </cell>
          <cell r="AH3126">
            <v>0</v>
          </cell>
          <cell r="AI3126">
            <v>0</v>
          </cell>
        </row>
        <row r="3127">
          <cell r="G3127">
            <v>72101</v>
          </cell>
          <cell r="H3127" t="str">
            <v>REVISAO GERAL DE TELHADOS DE TELHAS CERAMICAS</v>
          </cell>
          <cell r="I3127" t="str">
            <v>M2</v>
          </cell>
          <cell r="J3127">
            <v>3.37</v>
          </cell>
          <cell r="K3127" t="str">
            <v>INSUMO</v>
          </cell>
          <cell r="L3127">
            <v>6111</v>
          </cell>
          <cell r="M3127" t="str">
            <v>SERVENTE</v>
          </cell>
          <cell r="N3127" t="str">
            <v>H</v>
          </cell>
          <cell r="O3127">
            <v>0.3</v>
          </cell>
          <cell r="P3127">
            <v>7.44</v>
          </cell>
          <cell r="Q3127">
            <v>2.23</v>
          </cell>
          <cell r="AD3127" t="str">
            <v>COBE</v>
          </cell>
          <cell r="AE3127" t="str">
            <v>COBERTURA</v>
          </cell>
          <cell r="AF3127">
            <v>74</v>
          </cell>
          <cell r="AG3127" t="str">
            <v>TELHAMENTO COM TELHA CERAMICA</v>
          </cell>
          <cell r="AH3127">
            <v>0</v>
          </cell>
          <cell r="AI3127">
            <v>0</v>
          </cell>
        </row>
        <row r="3128">
          <cell r="G3128">
            <v>72101</v>
          </cell>
          <cell r="H3128" t="str">
            <v>REVISAO GERAL DE TELHADOS DE TELHAS CERAMICAS</v>
          </cell>
          <cell r="I3128" t="str">
            <v>M2</v>
          </cell>
          <cell r="J3128">
            <v>3.37</v>
          </cell>
          <cell r="K3128" t="str">
            <v>INSUMO</v>
          </cell>
          <cell r="L3128">
            <v>12869</v>
          </cell>
          <cell r="M3128" t="str">
            <v>TELHADISTA</v>
          </cell>
          <cell r="N3128" t="str">
            <v>H</v>
          </cell>
          <cell r="O3128">
            <v>0.1</v>
          </cell>
          <cell r="P3128">
            <v>11.39</v>
          </cell>
          <cell r="Q3128">
            <v>1.1299999999999999</v>
          </cell>
          <cell r="AD3128" t="str">
            <v>COBE</v>
          </cell>
          <cell r="AE3128" t="str">
            <v>COBERTURA</v>
          </cell>
          <cell r="AF3128">
            <v>74</v>
          </cell>
          <cell r="AG3128" t="str">
            <v>TELHAMENTO COM TELHA CERAMICA</v>
          </cell>
          <cell r="AH3128">
            <v>0</v>
          </cell>
          <cell r="AI3128">
            <v>0</v>
          </cell>
        </row>
        <row r="3129">
          <cell r="G3129">
            <v>72103</v>
          </cell>
          <cell r="H3129" t="str">
            <v>RECOLOCACAO DE CUMEEIRAS CERAMICAS COM ARGAMASSA TRACO 1:2:8 (CIMENTO, CAL E AREIA), CONSIDERANDO APROVEITAMENTO DO MATERIAL</v>
          </cell>
          <cell r="I3129" t="str">
            <v>M</v>
          </cell>
          <cell r="J3129">
            <v>10</v>
          </cell>
          <cell r="R3129">
            <v>9.5399999999999991</v>
          </cell>
          <cell r="S3129">
            <v>95.46</v>
          </cell>
          <cell r="T3129">
            <v>0.45</v>
          </cell>
          <cell r="U3129">
            <v>4.5199999999999996</v>
          </cell>
          <cell r="V3129">
            <v>0</v>
          </cell>
          <cell r="W3129">
            <v>0.01</v>
          </cell>
          <cell r="X3129">
            <v>0</v>
          </cell>
          <cell r="Y3129">
            <v>0</v>
          </cell>
          <cell r="Z3129">
            <v>0</v>
          </cell>
          <cell r="AA3129">
            <v>0</v>
          </cell>
          <cell r="AB3129" t="str">
            <v>CAIXA REFERENCIAL</v>
          </cell>
          <cell r="AD3129" t="str">
            <v>COBE</v>
          </cell>
          <cell r="AE3129" t="str">
            <v>COBERTURA</v>
          </cell>
          <cell r="AF3129">
            <v>74</v>
          </cell>
          <cell r="AG3129" t="str">
            <v>TELHAMENTO COM TELHA CERAMICA</v>
          </cell>
          <cell r="AH3129">
            <v>0</v>
          </cell>
          <cell r="AI3129">
            <v>0</v>
          </cell>
        </row>
        <row r="3130">
          <cell r="G3130">
            <v>72103</v>
          </cell>
          <cell r="H3130" t="str">
            <v>RECOLOCACAO DE CUMEEIRAS CERAMICAS COM ARGAMASSA TRACO 1:2:8 (CIMENTO, CAL E AREIA), CONSIDERANDO APROVEITAMENTO DO MATERIAL</v>
          </cell>
          <cell r="I3130" t="str">
            <v>M</v>
          </cell>
          <cell r="J3130">
            <v>10</v>
          </cell>
          <cell r="K3130" t="str">
            <v>COMPOSICAO</v>
          </cell>
          <cell r="L3130">
            <v>6028</v>
          </cell>
          <cell r="M3130" t="str">
            <v>ARGAMASSA TRACO 1:2:8  (CIMENTO, CAL E AREIA MEDIA NAO  PENEIRADA), PREPARO MECANICO</v>
          </cell>
          <cell r="N3130" t="str">
            <v>M3</v>
          </cell>
          <cell r="O3130">
            <v>1.8E-3</v>
          </cell>
          <cell r="P3130">
            <v>296.81</v>
          </cell>
          <cell r="Q3130">
            <v>0.53</v>
          </cell>
          <cell r="AD3130" t="str">
            <v>COBE</v>
          </cell>
          <cell r="AE3130" t="str">
            <v>COBERTURA</v>
          </cell>
          <cell r="AF3130">
            <v>74</v>
          </cell>
          <cell r="AG3130" t="str">
            <v>TELHAMENTO COM TELHA CERAMICA</v>
          </cell>
          <cell r="AH3130">
            <v>0</v>
          </cell>
          <cell r="AI3130">
            <v>0</v>
          </cell>
        </row>
        <row r="3131">
          <cell r="G3131">
            <v>72103</v>
          </cell>
          <cell r="H3131" t="str">
            <v>RECOLOCACAO DE CUMEEIRAS CERAMICAS COM ARGAMASSA TRACO 1:2:8 (CIMENTO, CAL E AREIA), CONSIDERANDO APROVEITAMENTO DO MATERIAL</v>
          </cell>
          <cell r="I3131" t="str">
            <v>M</v>
          </cell>
          <cell r="J3131">
            <v>10</v>
          </cell>
          <cell r="K3131" t="str">
            <v>INSUMO</v>
          </cell>
          <cell r="L3131">
            <v>4750</v>
          </cell>
          <cell r="M3131" t="str">
            <v>PEDREIRO</v>
          </cell>
          <cell r="N3131" t="str">
            <v>H</v>
          </cell>
          <cell r="O3131">
            <v>0.5</v>
          </cell>
          <cell r="P3131">
            <v>11.39</v>
          </cell>
          <cell r="Q3131">
            <v>5.69</v>
          </cell>
          <cell r="AD3131" t="str">
            <v>COBE</v>
          </cell>
          <cell r="AE3131" t="str">
            <v>COBERTURA</v>
          </cell>
          <cell r="AF3131">
            <v>74</v>
          </cell>
          <cell r="AG3131" t="str">
            <v>TELHAMENTO COM TELHA CERAMICA</v>
          </cell>
          <cell r="AH3131">
            <v>0</v>
          </cell>
          <cell r="AI3131">
            <v>0</v>
          </cell>
        </row>
        <row r="3132">
          <cell r="G3132">
            <v>72103</v>
          </cell>
          <cell r="H3132" t="str">
            <v>RECOLOCACAO DE CUMEEIRAS CERAMICAS COM ARGAMASSA TRACO 1:2:8 (CIMENTO, CAL E AREIA), CONSIDERANDO APROVEITAMENTO DO MATERIAL</v>
          </cell>
          <cell r="I3132" t="str">
            <v>M</v>
          </cell>
          <cell r="J3132">
            <v>10</v>
          </cell>
          <cell r="K3132" t="str">
            <v>INSUMO</v>
          </cell>
          <cell r="L3132">
            <v>6111</v>
          </cell>
          <cell r="M3132" t="str">
            <v>SERVENTE</v>
          </cell>
          <cell r="N3132" t="str">
            <v>H</v>
          </cell>
          <cell r="O3132">
            <v>0.50600000000000001</v>
          </cell>
          <cell r="P3132">
            <v>7.44</v>
          </cell>
          <cell r="Q3132">
            <v>3.76</v>
          </cell>
          <cell r="AD3132" t="str">
            <v>COBE</v>
          </cell>
          <cell r="AE3132" t="str">
            <v>COBERTURA</v>
          </cell>
          <cell r="AF3132">
            <v>74</v>
          </cell>
          <cell r="AG3132" t="str">
            <v>TELHAMENTO COM TELHA CERAMICA</v>
          </cell>
          <cell r="AH3132">
            <v>0</v>
          </cell>
          <cell r="AI3132">
            <v>0</v>
          </cell>
        </row>
        <row r="3133">
          <cell r="G3133" t="str">
            <v>73938/1</v>
          </cell>
          <cell r="H3133" t="str">
            <v>COBERTURA EM TELHA CERAMICA TIPO COLONIAL, COM ARGAMASSA TRACO 1:3 (CIMENTO E AREIA)</v>
          </cell>
          <cell r="I3133" t="str">
            <v>M2</v>
          </cell>
          <cell r="J3133">
            <v>52.89</v>
          </cell>
          <cell r="R3133">
            <v>32.380000000000003</v>
          </cell>
          <cell r="S3133">
            <v>61.23</v>
          </cell>
          <cell r="T3133">
            <v>20.5</v>
          </cell>
          <cell r="U3133">
            <v>38.76</v>
          </cell>
          <cell r="V3133">
            <v>0</v>
          </cell>
          <cell r="W3133">
            <v>0</v>
          </cell>
          <cell r="X3133">
            <v>0</v>
          </cell>
          <cell r="Y3133">
            <v>0</v>
          </cell>
          <cell r="Z3133">
            <v>0</v>
          </cell>
          <cell r="AA3133">
            <v>0</v>
          </cell>
          <cell r="AB3133" t="str">
            <v>CAIXA REFERENCIAL</v>
          </cell>
          <cell r="AD3133" t="str">
            <v>COBE</v>
          </cell>
          <cell r="AE3133" t="str">
            <v>COBERTURA</v>
          </cell>
          <cell r="AF3133">
            <v>74</v>
          </cell>
          <cell r="AG3133" t="str">
            <v>TELHAMENTO COM TELHA CERAMICA</v>
          </cell>
          <cell r="AH3133">
            <v>73938</v>
          </cell>
          <cell r="AI3133" t="str">
            <v>COBERTURA TELHA CERAMICA</v>
          </cell>
        </row>
        <row r="3134">
          <cell r="G3134" t="str">
            <v>73938/1</v>
          </cell>
          <cell r="H3134" t="str">
            <v>COBERTURA EM TELHA CERAMICA TIPO COLONIAL, COM ARGAMASSA TRACO 1:3 (CIMENTO E AREIA)</v>
          </cell>
          <cell r="I3134" t="str">
            <v>M2</v>
          </cell>
          <cell r="J3134">
            <v>52.89</v>
          </cell>
          <cell r="K3134" t="str">
            <v>COMPOSICAO</v>
          </cell>
          <cell r="L3134">
            <v>6011</v>
          </cell>
          <cell r="M3134" t="str">
            <v>ARGAMASSA TRACO 1:3  (CIMENTO E AREIA MEDIA PENEIRADA), PREPARO MECANICO</v>
          </cell>
          <cell r="N3134" t="str">
            <v>M3</v>
          </cell>
          <cell r="O3134">
            <v>3.0000000000000001E-3</v>
          </cell>
          <cell r="P3134">
            <v>439.42</v>
          </cell>
          <cell r="Q3134">
            <v>1.31</v>
          </cell>
          <cell r="AD3134" t="str">
            <v>COBE</v>
          </cell>
          <cell r="AE3134" t="str">
            <v>COBERTURA</v>
          </cell>
          <cell r="AF3134">
            <v>74</v>
          </cell>
          <cell r="AG3134" t="str">
            <v>TELHAMENTO COM TELHA CERAMICA</v>
          </cell>
          <cell r="AH3134">
            <v>73938</v>
          </cell>
          <cell r="AI3134" t="str">
            <v>COBERTURA TELHA CERAMICA</v>
          </cell>
        </row>
        <row r="3135">
          <cell r="G3135" t="str">
            <v>73938/1</v>
          </cell>
          <cell r="H3135" t="str">
            <v>COBERTURA EM TELHA CERAMICA TIPO COLONIAL, COM ARGAMASSA TRACO 1:3 (CIMENTO E AREIA)</v>
          </cell>
          <cell r="I3135" t="str">
            <v>M2</v>
          </cell>
          <cell r="J3135">
            <v>52.89</v>
          </cell>
          <cell r="K3135" t="str">
            <v>INSUMO</v>
          </cell>
          <cell r="L3135">
            <v>337</v>
          </cell>
          <cell r="M3135" t="str">
            <v>ARAME RECOZIDO 18 BWG - 1,25MM - 9,60 G/M</v>
          </cell>
          <cell r="N3135" t="str">
            <v>KG</v>
          </cell>
          <cell r="O3135">
            <v>3.3999999999999996E-2</v>
          </cell>
          <cell r="P3135">
            <v>6.2</v>
          </cell>
          <cell r="Q3135">
            <v>0.21</v>
          </cell>
          <cell r="AD3135" t="str">
            <v>COBE</v>
          </cell>
          <cell r="AE3135" t="str">
            <v>COBERTURA</v>
          </cell>
          <cell r="AF3135">
            <v>74</v>
          </cell>
          <cell r="AG3135" t="str">
            <v>TELHAMENTO COM TELHA CERAMICA</v>
          </cell>
          <cell r="AH3135">
            <v>73938</v>
          </cell>
          <cell r="AI3135" t="str">
            <v>COBERTURA TELHA CERAMICA</v>
          </cell>
        </row>
        <row r="3136">
          <cell r="G3136" t="str">
            <v>73938/1</v>
          </cell>
          <cell r="H3136" t="str">
            <v>COBERTURA EM TELHA CERAMICA TIPO COLONIAL, COM ARGAMASSA TRACO 1:3 (CIMENTO E AREIA)</v>
          </cell>
          <cell r="I3136" t="str">
            <v>M2</v>
          </cell>
          <cell r="J3136">
            <v>52.89</v>
          </cell>
          <cell r="K3136" t="str">
            <v>INSUMO</v>
          </cell>
          <cell r="L3136">
            <v>6111</v>
          </cell>
          <cell r="M3136" t="str">
            <v>SERVENTE</v>
          </cell>
          <cell r="N3136" t="str">
            <v>H</v>
          </cell>
          <cell r="O3136">
            <v>2</v>
          </cell>
          <cell r="P3136">
            <v>7.44</v>
          </cell>
          <cell r="Q3136">
            <v>14.89</v>
          </cell>
          <cell r="AD3136" t="str">
            <v>COBE</v>
          </cell>
          <cell r="AE3136" t="str">
            <v>COBERTURA</v>
          </cell>
          <cell r="AF3136">
            <v>74</v>
          </cell>
          <cell r="AG3136" t="str">
            <v>TELHAMENTO COM TELHA CERAMICA</v>
          </cell>
          <cell r="AH3136">
            <v>73938</v>
          </cell>
          <cell r="AI3136" t="str">
            <v>COBERTURA TELHA CERAMICA</v>
          </cell>
        </row>
        <row r="3137">
          <cell r="G3137" t="str">
            <v>73938/1</v>
          </cell>
          <cell r="H3137" t="str">
            <v>COBERTURA EM TELHA CERAMICA TIPO COLONIAL, COM ARGAMASSA TRACO 1:3 (CIMENTO E AREIA)</v>
          </cell>
          <cell r="I3137" t="str">
            <v>M2</v>
          </cell>
          <cell r="J3137">
            <v>52.89</v>
          </cell>
          <cell r="K3137" t="str">
            <v>INSUMO</v>
          </cell>
          <cell r="L3137">
            <v>7176</v>
          </cell>
          <cell r="M3137" t="str">
            <v>TELHA CERAMICA TIPO COLONIAL COMP = 46,0 A 50,0CM - 25 A 27 UN/M2</v>
          </cell>
          <cell r="N3137" t="str">
            <v>UN</v>
          </cell>
          <cell r="O3137">
            <v>25</v>
          </cell>
          <cell r="P3137">
            <v>0.77</v>
          </cell>
          <cell r="Q3137">
            <v>19.37</v>
          </cell>
          <cell r="AD3137" t="str">
            <v>COBE</v>
          </cell>
          <cell r="AE3137" t="str">
            <v>COBERTURA</v>
          </cell>
          <cell r="AF3137">
            <v>74</v>
          </cell>
          <cell r="AG3137" t="str">
            <v>TELHAMENTO COM TELHA CERAMICA</v>
          </cell>
          <cell r="AH3137">
            <v>73938</v>
          </cell>
          <cell r="AI3137" t="str">
            <v>COBERTURA TELHA CERAMICA</v>
          </cell>
        </row>
        <row r="3138">
          <cell r="G3138" t="str">
            <v>73938/1</v>
          </cell>
          <cell r="H3138" t="str">
            <v>COBERTURA EM TELHA CERAMICA TIPO COLONIAL, COM ARGAMASSA TRACO 1:3 (CIMENTO E AREIA)</v>
          </cell>
          <cell r="I3138" t="str">
            <v>M2</v>
          </cell>
          <cell r="J3138">
            <v>52.89</v>
          </cell>
          <cell r="K3138" t="str">
            <v>INSUMO</v>
          </cell>
          <cell r="L3138">
            <v>12869</v>
          </cell>
          <cell r="M3138" t="str">
            <v>TELHADISTA</v>
          </cell>
          <cell r="N3138" t="str">
            <v>H</v>
          </cell>
          <cell r="O3138">
            <v>1.5</v>
          </cell>
          <cell r="P3138">
            <v>11.39</v>
          </cell>
          <cell r="Q3138">
            <v>17.079999999999998</v>
          </cell>
          <cell r="AD3138" t="str">
            <v>COBE</v>
          </cell>
          <cell r="AE3138" t="str">
            <v>COBERTURA</v>
          </cell>
          <cell r="AF3138">
            <v>74</v>
          </cell>
          <cell r="AG3138" t="str">
            <v>TELHAMENTO COM TELHA CERAMICA</v>
          </cell>
          <cell r="AH3138">
            <v>73938</v>
          </cell>
          <cell r="AI3138" t="str">
            <v>COBERTURA TELHA CERAMICA</v>
          </cell>
        </row>
        <row r="3139">
          <cell r="G3139" t="str">
            <v>73938/2</v>
          </cell>
          <cell r="H3139" t="str">
            <v>COBERTURA EM TELHA CERAMICA TIPO PLAN, EXCLUINDO MADEIRAMENTO</v>
          </cell>
          <cell r="I3139" t="str">
            <v>M2</v>
          </cell>
          <cell r="J3139">
            <v>40</v>
          </cell>
          <cell r="R3139">
            <v>19.71</v>
          </cell>
          <cell r="S3139">
            <v>49.29</v>
          </cell>
          <cell r="T3139">
            <v>20.28</v>
          </cell>
          <cell r="U3139">
            <v>50.7</v>
          </cell>
          <cell r="V3139">
            <v>0</v>
          </cell>
          <cell r="W3139">
            <v>0</v>
          </cell>
          <cell r="X3139">
            <v>0</v>
          </cell>
          <cell r="Y3139">
            <v>0</v>
          </cell>
          <cell r="Z3139">
            <v>0</v>
          </cell>
          <cell r="AA3139">
            <v>0</v>
          </cell>
          <cell r="AB3139" t="str">
            <v>CAIXA REFERENCIAL</v>
          </cell>
          <cell r="AD3139" t="str">
            <v>COBE</v>
          </cell>
          <cell r="AE3139" t="str">
            <v>COBERTURA</v>
          </cell>
          <cell r="AF3139">
            <v>74</v>
          </cell>
          <cell r="AG3139" t="str">
            <v>TELHAMENTO COM TELHA CERAMICA</v>
          </cell>
          <cell r="AH3139">
            <v>73938</v>
          </cell>
          <cell r="AI3139" t="str">
            <v>COBERTURA TELHA CERAMICA</v>
          </cell>
        </row>
        <row r="3140">
          <cell r="G3140" t="str">
            <v>73938/2</v>
          </cell>
          <cell r="H3140" t="str">
            <v>COBERTURA EM TELHA CERAMICA TIPO PLAN, EXCLUINDO MADEIRAMENTO</v>
          </cell>
          <cell r="I3140" t="str">
            <v>M2</v>
          </cell>
          <cell r="J3140">
            <v>40</v>
          </cell>
          <cell r="K3140" t="str">
            <v>INSUMO</v>
          </cell>
          <cell r="L3140">
            <v>6111</v>
          </cell>
          <cell r="M3140" t="str">
            <v>SERVENTE</v>
          </cell>
          <cell r="N3140" t="str">
            <v>H</v>
          </cell>
          <cell r="O3140">
            <v>1.5</v>
          </cell>
          <cell r="P3140">
            <v>7.44</v>
          </cell>
          <cell r="Q3140">
            <v>11.17</v>
          </cell>
          <cell r="AD3140" t="str">
            <v>COBE</v>
          </cell>
          <cell r="AE3140" t="str">
            <v>COBERTURA</v>
          </cell>
          <cell r="AF3140">
            <v>74</v>
          </cell>
          <cell r="AG3140" t="str">
            <v>TELHAMENTO COM TELHA CERAMICA</v>
          </cell>
          <cell r="AH3140">
            <v>73938</v>
          </cell>
          <cell r="AI3140" t="str">
            <v>COBERTURA TELHA CERAMICA</v>
          </cell>
        </row>
        <row r="3141">
          <cell r="G3141" t="str">
            <v>73938/2</v>
          </cell>
          <cell r="H3141" t="str">
            <v>COBERTURA EM TELHA CERAMICA TIPO PLAN, EXCLUINDO MADEIRAMENTO</v>
          </cell>
          <cell r="I3141" t="str">
            <v>M2</v>
          </cell>
          <cell r="J3141">
            <v>40</v>
          </cell>
          <cell r="K3141" t="str">
            <v>INSUMO</v>
          </cell>
          <cell r="L3141">
            <v>11088</v>
          </cell>
          <cell r="M3141" t="str">
            <v>TELHA CERAMICA TIPO PLAN COMP = 46 A 50,0CM - 26 A 33UN/M2</v>
          </cell>
          <cell r="N3141" t="str">
            <v>UN</v>
          </cell>
          <cell r="O3141">
            <v>26</v>
          </cell>
          <cell r="P3141">
            <v>0.78</v>
          </cell>
          <cell r="Q3141">
            <v>20.28</v>
          </cell>
          <cell r="AD3141" t="str">
            <v>COBE</v>
          </cell>
          <cell r="AE3141" t="str">
            <v>COBERTURA</v>
          </cell>
          <cell r="AF3141">
            <v>74</v>
          </cell>
          <cell r="AG3141" t="str">
            <v>TELHAMENTO COM TELHA CERAMICA</v>
          </cell>
          <cell r="AH3141">
            <v>73938</v>
          </cell>
          <cell r="AI3141" t="str">
            <v>COBERTURA TELHA CERAMICA</v>
          </cell>
        </row>
        <row r="3142">
          <cell r="G3142" t="str">
            <v>73938/2</v>
          </cell>
          <cell r="H3142" t="str">
            <v>COBERTURA EM TELHA CERAMICA TIPO PLAN, EXCLUINDO MADEIRAMENTO</v>
          </cell>
          <cell r="I3142" t="str">
            <v>M2</v>
          </cell>
          <cell r="J3142">
            <v>40</v>
          </cell>
          <cell r="K3142" t="str">
            <v>INSUMO</v>
          </cell>
          <cell r="L3142">
            <v>12869</v>
          </cell>
          <cell r="M3142" t="str">
            <v>TELHADISTA</v>
          </cell>
          <cell r="N3142" t="str">
            <v>H</v>
          </cell>
          <cell r="O3142">
            <v>0.75</v>
          </cell>
          <cell r="P3142">
            <v>11.39</v>
          </cell>
          <cell r="Q3142">
            <v>8.5399999999999991</v>
          </cell>
          <cell r="AD3142" t="str">
            <v>COBE</v>
          </cell>
          <cell r="AE3142" t="str">
            <v>COBERTURA</v>
          </cell>
          <cell r="AF3142">
            <v>74</v>
          </cell>
          <cell r="AG3142" t="str">
            <v>TELHAMENTO COM TELHA CERAMICA</v>
          </cell>
          <cell r="AH3142">
            <v>73938</v>
          </cell>
          <cell r="AI3142" t="str">
            <v>COBERTURA TELHA CERAMICA</v>
          </cell>
        </row>
        <row r="3143">
          <cell r="G3143" t="str">
            <v>73938/3</v>
          </cell>
          <cell r="H3143" t="str">
            <v>COBERTURA EM TELHA CERAMICA TIPO FRANCESA OU MARSELHA, EXCLUINDO MADEIRAMENTO</v>
          </cell>
          <cell r="I3143" t="str">
            <v>M2</v>
          </cell>
          <cell r="J3143">
            <v>31.87</v>
          </cell>
          <cell r="R3143">
            <v>13.14</v>
          </cell>
          <cell r="S3143">
            <v>41.25</v>
          </cell>
          <cell r="T3143">
            <v>18.72</v>
          </cell>
          <cell r="U3143">
            <v>58.74</v>
          </cell>
          <cell r="V3143">
            <v>0</v>
          </cell>
          <cell r="W3143">
            <v>0</v>
          </cell>
          <cell r="X3143">
            <v>0</v>
          </cell>
          <cell r="Y3143">
            <v>0</v>
          </cell>
          <cell r="Z3143">
            <v>0</v>
          </cell>
          <cell r="AA3143">
            <v>0</v>
          </cell>
          <cell r="AB3143" t="str">
            <v>CAIXA REFERENCIAL</v>
          </cell>
          <cell r="AD3143" t="str">
            <v>COBE</v>
          </cell>
          <cell r="AE3143" t="str">
            <v>COBERTURA</v>
          </cell>
          <cell r="AF3143">
            <v>74</v>
          </cell>
          <cell r="AG3143" t="str">
            <v>TELHAMENTO COM TELHA CERAMICA</v>
          </cell>
          <cell r="AH3143">
            <v>73938</v>
          </cell>
          <cell r="AI3143" t="str">
            <v>COBERTURA TELHA CERAMICA</v>
          </cell>
        </row>
        <row r="3144">
          <cell r="G3144" t="str">
            <v>73938/3</v>
          </cell>
          <cell r="H3144" t="str">
            <v>COBERTURA EM TELHA CERAMICA TIPO FRANCESA OU MARSELHA, EXCLUINDO MADEIRAMENTO</v>
          </cell>
          <cell r="I3144" t="str">
            <v>M2</v>
          </cell>
          <cell r="J3144">
            <v>31.87</v>
          </cell>
          <cell r="K3144" t="str">
            <v>INSUMO</v>
          </cell>
          <cell r="L3144">
            <v>6111</v>
          </cell>
          <cell r="M3144" t="str">
            <v>SERVENTE</v>
          </cell>
          <cell r="N3144" t="str">
            <v>H</v>
          </cell>
          <cell r="O3144">
            <v>1</v>
          </cell>
          <cell r="P3144">
            <v>7.44</v>
          </cell>
          <cell r="Q3144">
            <v>7.44</v>
          </cell>
          <cell r="AD3144" t="str">
            <v>COBE</v>
          </cell>
          <cell r="AE3144" t="str">
            <v>COBERTURA</v>
          </cell>
          <cell r="AF3144">
            <v>74</v>
          </cell>
          <cell r="AG3144" t="str">
            <v>TELHAMENTO COM TELHA CERAMICA</v>
          </cell>
          <cell r="AH3144">
            <v>73938</v>
          </cell>
          <cell r="AI3144" t="str">
            <v>COBERTURA TELHA CERAMICA</v>
          </cell>
        </row>
        <row r="3145">
          <cell r="G3145" t="str">
            <v>73938/3</v>
          </cell>
          <cell r="H3145" t="str">
            <v>COBERTURA EM TELHA CERAMICA TIPO FRANCESA OU MARSELHA, EXCLUINDO MADEIRAMENTO</v>
          </cell>
          <cell r="I3145" t="str">
            <v>M2</v>
          </cell>
          <cell r="J3145">
            <v>31.87</v>
          </cell>
          <cell r="K3145" t="str">
            <v>INSUMO</v>
          </cell>
          <cell r="L3145">
            <v>7183</v>
          </cell>
          <cell r="M3145" t="str">
            <v>TELHA CERAMICA TIPO FRANCESA - 16UN/M2</v>
          </cell>
          <cell r="N3145" t="str">
            <v>UN</v>
          </cell>
          <cell r="O3145">
            <v>16</v>
          </cell>
          <cell r="P3145">
            <v>1.17</v>
          </cell>
          <cell r="Q3145">
            <v>18.72</v>
          </cell>
          <cell r="AD3145" t="str">
            <v>COBE</v>
          </cell>
          <cell r="AE3145" t="str">
            <v>COBERTURA</v>
          </cell>
          <cell r="AF3145">
            <v>74</v>
          </cell>
          <cell r="AG3145" t="str">
            <v>TELHAMENTO COM TELHA CERAMICA</v>
          </cell>
          <cell r="AH3145">
            <v>73938</v>
          </cell>
          <cell r="AI3145" t="str">
            <v>COBERTURA TELHA CERAMICA</v>
          </cell>
        </row>
        <row r="3146">
          <cell r="G3146" t="str">
            <v>73938/3</v>
          </cell>
          <cell r="H3146" t="str">
            <v>COBERTURA EM TELHA CERAMICA TIPO FRANCESA OU MARSELHA, EXCLUINDO MADEIRAMENTO</v>
          </cell>
          <cell r="I3146" t="str">
            <v>M2</v>
          </cell>
          <cell r="J3146">
            <v>31.87</v>
          </cell>
          <cell r="K3146" t="str">
            <v>INSUMO</v>
          </cell>
          <cell r="L3146">
            <v>12869</v>
          </cell>
          <cell r="M3146" t="str">
            <v>TELHADISTA</v>
          </cell>
          <cell r="N3146" t="str">
            <v>H</v>
          </cell>
          <cell r="O3146">
            <v>0.5</v>
          </cell>
          <cell r="P3146">
            <v>11.39</v>
          </cell>
          <cell r="Q3146">
            <v>5.69</v>
          </cell>
          <cell r="AD3146" t="str">
            <v>COBE</v>
          </cell>
          <cell r="AE3146" t="str">
            <v>COBERTURA</v>
          </cell>
          <cell r="AF3146">
            <v>74</v>
          </cell>
          <cell r="AG3146" t="str">
            <v>TELHAMENTO COM TELHA CERAMICA</v>
          </cell>
          <cell r="AH3146">
            <v>73938</v>
          </cell>
          <cell r="AI3146" t="str">
            <v>COBERTURA TELHA CERAMICA</v>
          </cell>
        </row>
        <row r="3147">
          <cell r="G3147" t="str">
            <v>73938/4</v>
          </cell>
          <cell r="H3147" t="str">
            <v>COBERTURA EM TELHA CERAMICA TIPO CANAL, COM ARGAMASSA TRACO 1:3 (CIMENTO E AREIA) E ARAME RECOZIDO</v>
          </cell>
          <cell r="I3147" t="str">
            <v>M2</v>
          </cell>
          <cell r="J3147">
            <v>67.27</v>
          </cell>
          <cell r="R3147">
            <v>32.380000000000003</v>
          </cell>
          <cell r="S3147">
            <v>48.14</v>
          </cell>
          <cell r="T3147">
            <v>34.869999999999997</v>
          </cell>
          <cell r="U3147">
            <v>51.84</v>
          </cell>
          <cell r="V3147">
            <v>0</v>
          </cell>
          <cell r="W3147">
            <v>0</v>
          </cell>
          <cell r="X3147">
            <v>0</v>
          </cell>
          <cell r="Y3147">
            <v>0</v>
          </cell>
          <cell r="Z3147">
            <v>0</v>
          </cell>
          <cell r="AA3147">
            <v>0</v>
          </cell>
          <cell r="AB3147" t="str">
            <v>CAIXA REFERENCIAL</v>
          </cell>
          <cell r="AD3147" t="str">
            <v>COBE</v>
          </cell>
          <cell r="AE3147" t="str">
            <v>COBERTURA</v>
          </cell>
          <cell r="AF3147">
            <v>74</v>
          </cell>
          <cell r="AG3147" t="str">
            <v>TELHAMENTO COM TELHA CERAMICA</v>
          </cell>
          <cell r="AH3147">
            <v>73938</v>
          </cell>
          <cell r="AI3147" t="str">
            <v>COBERTURA TELHA CERAMICA</v>
          </cell>
        </row>
        <row r="3148">
          <cell r="G3148" t="str">
            <v>73938/4</v>
          </cell>
          <cell r="H3148" t="str">
            <v>COBERTURA EM TELHA CERAMICA TIPO CANAL, COM ARGAMASSA TRACO 1:3 (CIMENTO E AREIA) E ARAME RECOZIDO</v>
          </cell>
          <cell r="I3148" t="str">
            <v>M2</v>
          </cell>
          <cell r="J3148">
            <v>67.27</v>
          </cell>
          <cell r="K3148" t="str">
            <v>COMPOSICAO</v>
          </cell>
          <cell r="L3148">
            <v>6011</v>
          </cell>
          <cell r="M3148" t="str">
            <v>ARGAMASSA TRACO 1:3  (CIMENTO E AREIA MEDIA PENEIRADA), PREPARO MECANICO</v>
          </cell>
          <cell r="N3148" t="str">
            <v>M3</v>
          </cell>
          <cell r="O3148">
            <v>3.0000000000000001E-3</v>
          </cell>
          <cell r="P3148">
            <v>439.42</v>
          </cell>
          <cell r="Q3148">
            <v>1.31</v>
          </cell>
          <cell r="AD3148" t="str">
            <v>COBE</v>
          </cell>
          <cell r="AE3148" t="str">
            <v>COBERTURA</v>
          </cell>
          <cell r="AF3148">
            <v>74</v>
          </cell>
          <cell r="AG3148" t="str">
            <v>TELHAMENTO COM TELHA CERAMICA</v>
          </cell>
          <cell r="AH3148">
            <v>73938</v>
          </cell>
          <cell r="AI3148" t="str">
            <v>COBERTURA TELHA CERAMICA</v>
          </cell>
        </row>
        <row r="3149">
          <cell r="G3149" t="str">
            <v>73938/4</v>
          </cell>
          <cell r="H3149" t="str">
            <v>COBERTURA EM TELHA CERAMICA TIPO CANAL, COM ARGAMASSA TRACO 1:3 (CIMENTO E AREIA) E ARAME RECOZIDO</v>
          </cell>
          <cell r="I3149" t="str">
            <v>M2</v>
          </cell>
          <cell r="J3149">
            <v>67.27</v>
          </cell>
          <cell r="K3149" t="str">
            <v>INSUMO</v>
          </cell>
          <cell r="L3149">
            <v>337</v>
          </cell>
          <cell r="M3149" t="str">
            <v>ARAME RECOZIDO 18 BWG - 1,25MM - 9,60 G/M</v>
          </cell>
          <cell r="N3149" t="str">
            <v>KG</v>
          </cell>
          <cell r="O3149">
            <v>3.3999999999999996E-2</v>
          </cell>
          <cell r="P3149">
            <v>6.2</v>
          </cell>
          <cell r="Q3149">
            <v>0.21</v>
          </cell>
          <cell r="AD3149" t="str">
            <v>COBE</v>
          </cell>
          <cell r="AE3149" t="str">
            <v>COBERTURA</v>
          </cell>
          <cell r="AF3149">
            <v>74</v>
          </cell>
          <cell r="AG3149" t="str">
            <v>TELHAMENTO COM TELHA CERAMICA</v>
          </cell>
          <cell r="AH3149">
            <v>73938</v>
          </cell>
          <cell r="AI3149" t="str">
            <v>COBERTURA TELHA CERAMICA</v>
          </cell>
        </row>
        <row r="3150">
          <cell r="G3150" t="str">
            <v>73938/4</v>
          </cell>
          <cell r="H3150" t="str">
            <v>COBERTURA EM TELHA CERAMICA TIPO CANAL, COM ARGAMASSA TRACO 1:3 (CIMENTO E AREIA) E ARAME RECOZIDO</v>
          </cell>
          <cell r="I3150" t="str">
            <v>M2</v>
          </cell>
          <cell r="J3150">
            <v>67.27</v>
          </cell>
          <cell r="K3150" t="str">
            <v>INSUMO</v>
          </cell>
          <cell r="L3150">
            <v>6111</v>
          </cell>
          <cell r="M3150" t="str">
            <v>SERVENTE</v>
          </cell>
          <cell r="N3150" t="str">
            <v>H</v>
          </cell>
          <cell r="O3150">
            <v>2</v>
          </cell>
          <cell r="P3150">
            <v>7.44</v>
          </cell>
          <cell r="Q3150">
            <v>14.89</v>
          </cell>
          <cell r="AD3150" t="str">
            <v>COBE</v>
          </cell>
          <cell r="AE3150" t="str">
            <v>COBERTURA</v>
          </cell>
          <cell r="AF3150">
            <v>74</v>
          </cell>
          <cell r="AG3150" t="str">
            <v>TELHAMENTO COM TELHA CERAMICA</v>
          </cell>
          <cell r="AH3150">
            <v>73938</v>
          </cell>
          <cell r="AI3150" t="str">
            <v>COBERTURA TELHA CERAMICA</v>
          </cell>
        </row>
        <row r="3151">
          <cell r="G3151" t="str">
            <v>73938/4</v>
          </cell>
          <cell r="H3151" t="str">
            <v>COBERTURA EM TELHA CERAMICA TIPO CANAL, COM ARGAMASSA TRACO 1:3 (CIMENTO E AREIA) E ARAME RECOZIDO</v>
          </cell>
          <cell r="I3151" t="str">
            <v>M2</v>
          </cell>
          <cell r="J3151">
            <v>67.27</v>
          </cell>
          <cell r="K3151" t="str">
            <v>INSUMO</v>
          </cell>
          <cell r="L3151">
            <v>7172</v>
          </cell>
          <cell r="M3151" t="str">
            <v>TELHA CERAMICA TIPO CANAL COMP = 50CM - 26UN/M2</v>
          </cell>
          <cell r="N3151" t="str">
            <v>UN</v>
          </cell>
          <cell r="O3151">
            <v>25</v>
          </cell>
          <cell r="P3151">
            <v>1.35</v>
          </cell>
          <cell r="Q3151">
            <v>33.75</v>
          </cell>
          <cell r="AD3151" t="str">
            <v>COBE</v>
          </cell>
          <cell r="AE3151" t="str">
            <v>COBERTURA</v>
          </cell>
          <cell r="AF3151">
            <v>74</v>
          </cell>
          <cell r="AG3151" t="str">
            <v>TELHAMENTO COM TELHA CERAMICA</v>
          </cell>
          <cell r="AH3151">
            <v>73938</v>
          </cell>
          <cell r="AI3151" t="str">
            <v>COBERTURA TELHA CERAMICA</v>
          </cell>
        </row>
        <row r="3152">
          <cell r="G3152" t="str">
            <v>73938/4</v>
          </cell>
          <cell r="H3152" t="str">
            <v>COBERTURA EM TELHA CERAMICA TIPO CANAL, COM ARGAMASSA TRACO 1:3 (CIMENTO E AREIA) E ARAME RECOZIDO</v>
          </cell>
          <cell r="I3152" t="str">
            <v>M2</v>
          </cell>
          <cell r="J3152">
            <v>67.27</v>
          </cell>
          <cell r="K3152" t="str">
            <v>INSUMO</v>
          </cell>
          <cell r="L3152">
            <v>12869</v>
          </cell>
          <cell r="M3152" t="str">
            <v>TELHADISTA</v>
          </cell>
          <cell r="N3152" t="str">
            <v>H</v>
          </cell>
          <cell r="O3152">
            <v>1.5</v>
          </cell>
          <cell r="P3152">
            <v>11.39</v>
          </cell>
          <cell r="Q3152">
            <v>17.079999999999998</v>
          </cell>
          <cell r="AD3152" t="str">
            <v>COBE</v>
          </cell>
          <cell r="AE3152" t="str">
            <v>COBERTURA</v>
          </cell>
          <cell r="AF3152">
            <v>74</v>
          </cell>
          <cell r="AG3152" t="str">
            <v>TELHAMENTO COM TELHA CERAMICA</v>
          </cell>
          <cell r="AH3152">
            <v>73938</v>
          </cell>
          <cell r="AI3152" t="str">
            <v>COBERTURA TELHA CERAMICA</v>
          </cell>
        </row>
        <row r="3153">
          <cell r="G3153" t="str">
            <v>73938/5</v>
          </cell>
          <cell r="H3153" t="str">
            <v>COBERTURA EM TELHA CERAMICA TIPO PAULISTA, COM ARGAMASSA TRACO 1:3 (CIMENTO E AREIA) E ARAME RECOZIDO</v>
          </cell>
          <cell r="I3153" t="str">
            <v>M2</v>
          </cell>
          <cell r="J3153">
            <v>70.77</v>
          </cell>
          <cell r="R3153">
            <v>32.380000000000003</v>
          </cell>
          <cell r="S3153">
            <v>45.76</v>
          </cell>
          <cell r="T3153">
            <v>38.369999999999997</v>
          </cell>
          <cell r="U3153">
            <v>54.22</v>
          </cell>
          <cell r="V3153">
            <v>0</v>
          </cell>
          <cell r="W3153">
            <v>0</v>
          </cell>
          <cell r="X3153">
            <v>0</v>
          </cell>
          <cell r="Y3153">
            <v>0</v>
          </cell>
          <cell r="Z3153">
            <v>0</v>
          </cell>
          <cell r="AA3153">
            <v>0</v>
          </cell>
          <cell r="AB3153" t="str">
            <v>CAIXA REFERENCIAL</v>
          </cell>
          <cell r="AD3153" t="str">
            <v>COBE</v>
          </cell>
          <cell r="AE3153" t="str">
            <v>COBERTURA</v>
          </cell>
          <cell r="AF3153">
            <v>74</v>
          </cell>
          <cell r="AG3153" t="str">
            <v>TELHAMENTO COM TELHA CERAMICA</v>
          </cell>
          <cell r="AH3153">
            <v>73938</v>
          </cell>
          <cell r="AI3153" t="str">
            <v>COBERTURA TELHA CERAMICA</v>
          </cell>
        </row>
        <row r="3154">
          <cell r="G3154" t="str">
            <v>73938/5</v>
          </cell>
          <cell r="H3154" t="str">
            <v>COBERTURA EM TELHA CERAMICA TIPO PAULISTA, COM ARGAMASSA TRACO 1:3 (CIMENTO E AREIA) E ARAME RECOZIDO</v>
          </cell>
          <cell r="I3154" t="str">
            <v>M2</v>
          </cell>
          <cell r="J3154">
            <v>70.77</v>
          </cell>
          <cell r="K3154" t="str">
            <v>COMPOSICAO</v>
          </cell>
          <cell r="L3154">
            <v>6011</v>
          </cell>
          <cell r="M3154" t="str">
            <v>ARGAMASSA TRACO 1:3  (CIMENTO E AREIA MEDIA PENEIRADA), PREPARO MECANICO</v>
          </cell>
          <cell r="N3154" t="str">
            <v>M3</v>
          </cell>
          <cell r="O3154">
            <v>3.0000000000000001E-3</v>
          </cell>
          <cell r="P3154">
            <v>439.42</v>
          </cell>
          <cell r="Q3154">
            <v>1.31</v>
          </cell>
          <cell r="AD3154" t="str">
            <v>COBE</v>
          </cell>
          <cell r="AE3154" t="str">
            <v>COBERTURA</v>
          </cell>
          <cell r="AF3154">
            <v>74</v>
          </cell>
          <cell r="AG3154" t="str">
            <v>TELHAMENTO COM TELHA CERAMICA</v>
          </cell>
          <cell r="AH3154">
            <v>73938</v>
          </cell>
          <cell r="AI3154" t="str">
            <v>COBERTURA TELHA CERAMICA</v>
          </cell>
        </row>
        <row r="3155">
          <cell r="G3155" t="str">
            <v>73938/5</v>
          </cell>
          <cell r="H3155" t="str">
            <v>COBERTURA EM TELHA CERAMICA TIPO PAULISTA, COM ARGAMASSA TRACO 1:3 (CIMENTO E AREIA) E ARAME RECOZIDO</v>
          </cell>
          <cell r="I3155" t="str">
            <v>M2</v>
          </cell>
          <cell r="J3155">
            <v>70.77</v>
          </cell>
          <cell r="K3155" t="str">
            <v>INSUMO</v>
          </cell>
          <cell r="L3155">
            <v>337</v>
          </cell>
          <cell r="M3155" t="str">
            <v>ARAME RECOZIDO 18 BWG - 1,25MM - 9,60 G/M</v>
          </cell>
          <cell r="N3155" t="str">
            <v>KG</v>
          </cell>
          <cell r="O3155">
            <v>3.3999999999999996E-2</v>
          </cell>
          <cell r="P3155">
            <v>6.2</v>
          </cell>
          <cell r="Q3155">
            <v>0.21</v>
          </cell>
          <cell r="AD3155" t="str">
            <v>COBE</v>
          </cell>
          <cell r="AE3155" t="str">
            <v>COBERTURA</v>
          </cell>
          <cell r="AF3155">
            <v>74</v>
          </cell>
          <cell r="AG3155" t="str">
            <v>TELHAMENTO COM TELHA CERAMICA</v>
          </cell>
          <cell r="AH3155">
            <v>73938</v>
          </cell>
          <cell r="AI3155" t="str">
            <v>COBERTURA TELHA CERAMICA</v>
          </cell>
        </row>
        <row r="3156">
          <cell r="G3156" t="str">
            <v>73938/5</v>
          </cell>
          <cell r="H3156" t="str">
            <v>COBERTURA EM TELHA CERAMICA TIPO PAULISTA, COM ARGAMASSA TRACO 1:3 (CIMENTO E AREIA) E ARAME RECOZIDO</v>
          </cell>
          <cell r="I3156" t="str">
            <v>M2</v>
          </cell>
          <cell r="J3156">
            <v>70.77</v>
          </cell>
          <cell r="K3156" t="str">
            <v>INSUMO</v>
          </cell>
          <cell r="L3156">
            <v>6111</v>
          </cell>
          <cell r="M3156" t="str">
            <v>SERVENTE</v>
          </cell>
          <cell r="N3156" t="str">
            <v>H</v>
          </cell>
          <cell r="O3156">
            <v>2</v>
          </cell>
          <cell r="P3156">
            <v>7.44</v>
          </cell>
          <cell r="Q3156">
            <v>14.89</v>
          </cell>
          <cell r="AD3156" t="str">
            <v>COBE</v>
          </cell>
          <cell r="AE3156" t="str">
            <v>COBERTURA</v>
          </cell>
          <cell r="AF3156">
            <v>74</v>
          </cell>
          <cell r="AG3156" t="str">
            <v>TELHAMENTO COM TELHA CERAMICA</v>
          </cell>
          <cell r="AH3156">
            <v>73938</v>
          </cell>
          <cell r="AI3156" t="str">
            <v>COBERTURA TELHA CERAMICA</v>
          </cell>
        </row>
        <row r="3157">
          <cell r="G3157" t="str">
            <v>73938/5</v>
          </cell>
          <cell r="H3157" t="str">
            <v>COBERTURA EM TELHA CERAMICA TIPO PAULISTA, COM ARGAMASSA TRACO 1:3 (CIMENTO E AREIA) E ARAME RECOZIDO</v>
          </cell>
          <cell r="I3157" t="str">
            <v>M2</v>
          </cell>
          <cell r="J3157">
            <v>70.77</v>
          </cell>
          <cell r="K3157" t="str">
            <v>INSUMO</v>
          </cell>
          <cell r="L3157">
            <v>7180</v>
          </cell>
          <cell r="M3157" t="str">
            <v>TELHA CERAMICA TIPO PAULISTA - 26UN/M2</v>
          </cell>
          <cell r="N3157" t="str">
            <v>UN</v>
          </cell>
          <cell r="O3157">
            <v>25</v>
          </cell>
          <cell r="P3157">
            <v>1.49</v>
          </cell>
          <cell r="Q3157">
            <v>37.25</v>
          </cell>
          <cell r="AD3157" t="str">
            <v>COBE</v>
          </cell>
          <cell r="AE3157" t="str">
            <v>COBERTURA</v>
          </cell>
          <cell r="AF3157">
            <v>74</v>
          </cell>
          <cell r="AG3157" t="str">
            <v>TELHAMENTO COM TELHA CERAMICA</v>
          </cell>
          <cell r="AH3157">
            <v>73938</v>
          </cell>
          <cell r="AI3157" t="str">
            <v>COBERTURA TELHA CERAMICA</v>
          </cell>
        </row>
        <row r="3158">
          <cell r="G3158" t="str">
            <v>73938/5</v>
          </cell>
          <cell r="H3158" t="str">
            <v>COBERTURA EM TELHA CERAMICA TIPO PAULISTA, COM ARGAMASSA TRACO 1:3 (CIMENTO E AREIA) E ARAME RECOZIDO</v>
          </cell>
          <cell r="I3158" t="str">
            <v>M2</v>
          </cell>
          <cell r="J3158">
            <v>70.77</v>
          </cell>
          <cell r="K3158" t="str">
            <v>INSUMO</v>
          </cell>
          <cell r="L3158">
            <v>12869</v>
          </cell>
          <cell r="M3158" t="str">
            <v>TELHADISTA</v>
          </cell>
          <cell r="N3158" t="str">
            <v>H</v>
          </cell>
          <cell r="O3158">
            <v>1.5</v>
          </cell>
          <cell r="P3158">
            <v>11.39</v>
          </cell>
          <cell r="Q3158">
            <v>17.079999999999998</v>
          </cell>
          <cell r="AD3158" t="str">
            <v>COBE</v>
          </cell>
          <cell r="AE3158" t="str">
            <v>COBERTURA</v>
          </cell>
          <cell r="AF3158">
            <v>74</v>
          </cell>
          <cell r="AG3158" t="str">
            <v>TELHAMENTO COM TELHA CERAMICA</v>
          </cell>
          <cell r="AH3158">
            <v>73938</v>
          </cell>
          <cell r="AI3158" t="str">
            <v>COBERTURA TELHA CERAMICA</v>
          </cell>
        </row>
        <row r="3159">
          <cell r="G3159" t="str">
            <v>73938/6</v>
          </cell>
          <cell r="H3159" t="str">
            <v>CORDAO DE ARREMATE EM BEIRAIS COM TELHA CERAMICA EMBOCADA TRACO 1:2:8 (CIMENTO, CAL E AREIA)</v>
          </cell>
          <cell r="I3159" t="str">
            <v>M</v>
          </cell>
          <cell r="J3159">
            <v>12.45</v>
          </cell>
          <cell r="R3159">
            <v>9.51</v>
          </cell>
          <cell r="S3159">
            <v>76.400000000000006</v>
          </cell>
          <cell r="T3159">
            <v>2.93</v>
          </cell>
          <cell r="U3159">
            <v>23.58</v>
          </cell>
          <cell r="V3159">
            <v>0</v>
          </cell>
          <cell r="W3159">
            <v>0.01</v>
          </cell>
          <cell r="X3159">
            <v>0</v>
          </cell>
          <cell r="Y3159">
            <v>0</v>
          </cell>
          <cell r="Z3159">
            <v>0</v>
          </cell>
          <cell r="AA3159">
            <v>0</v>
          </cell>
          <cell r="AB3159" t="str">
            <v>CAIXA REFERENCIAL</v>
          </cell>
          <cell r="AD3159" t="str">
            <v>COBE</v>
          </cell>
          <cell r="AE3159" t="str">
            <v>COBERTURA</v>
          </cell>
          <cell r="AF3159">
            <v>74</v>
          </cell>
          <cell r="AG3159" t="str">
            <v>TELHAMENTO COM TELHA CERAMICA</v>
          </cell>
          <cell r="AH3159">
            <v>73938</v>
          </cell>
          <cell r="AI3159" t="str">
            <v>COBERTURA TELHA CERAMICA</v>
          </cell>
        </row>
        <row r="3160">
          <cell r="G3160" t="str">
            <v>73938/6</v>
          </cell>
          <cell r="H3160" t="str">
            <v>CORDAO DE ARREMATE EM BEIRAIS COM TELHA CERAMICA EMBOCADA TRACO 1:2:8 (CIMENTO, CAL E AREIA)</v>
          </cell>
          <cell r="I3160" t="str">
            <v>M</v>
          </cell>
          <cell r="J3160">
            <v>12.45</v>
          </cell>
          <cell r="K3160" t="str">
            <v>COMPOSICAO</v>
          </cell>
          <cell r="L3160">
            <v>6028</v>
          </cell>
          <cell r="M3160" t="str">
            <v>ARGAMASSA TRACO 1:2:8  (CIMENTO, CAL E AREIA MEDIA NAO  PENEIRADA), PREPARO MECANICO</v>
          </cell>
          <cell r="N3160" t="str">
            <v>M3</v>
          </cell>
          <cell r="O3160">
            <v>2.4299999999999999E-3</v>
          </cell>
          <cell r="P3160">
            <v>296.81</v>
          </cell>
          <cell r="Q3160">
            <v>0.72</v>
          </cell>
          <cell r="AD3160" t="str">
            <v>COBE</v>
          </cell>
          <cell r="AE3160" t="str">
            <v>COBERTURA</v>
          </cell>
          <cell r="AF3160">
            <v>74</v>
          </cell>
          <cell r="AG3160" t="str">
            <v>TELHAMENTO COM TELHA CERAMICA</v>
          </cell>
          <cell r="AH3160">
            <v>73938</v>
          </cell>
          <cell r="AI3160" t="str">
            <v>COBERTURA TELHA CERAMICA</v>
          </cell>
        </row>
        <row r="3161">
          <cell r="G3161" t="str">
            <v>73938/6</v>
          </cell>
          <cell r="H3161" t="str">
            <v>CORDAO DE ARREMATE EM BEIRAIS COM TELHA CERAMICA EMBOCADA TRACO 1:2:8 (CIMENTO, CAL E AREIA)</v>
          </cell>
          <cell r="I3161" t="str">
            <v>M</v>
          </cell>
          <cell r="J3161">
            <v>12.45</v>
          </cell>
          <cell r="K3161" t="str">
            <v>INSUMO</v>
          </cell>
          <cell r="L3161">
            <v>4750</v>
          </cell>
          <cell r="M3161" t="str">
            <v>PEDREIRO</v>
          </cell>
          <cell r="N3161" t="str">
            <v>H</v>
          </cell>
          <cell r="O3161">
            <v>0.5</v>
          </cell>
          <cell r="P3161">
            <v>11.39</v>
          </cell>
          <cell r="Q3161">
            <v>5.69</v>
          </cell>
          <cell r="AD3161" t="str">
            <v>COBE</v>
          </cell>
          <cell r="AE3161" t="str">
            <v>COBERTURA</v>
          </cell>
          <cell r="AF3161">
            <v>74</v>
          </cell>
          <cell r="AG3161" t="str">
            <v>TELHAMENTO COM TELHA CERAMICA</v>
          </cell>
          <cell r="AH3161">
            <v>73938</v>
          </cell>
          <cell r="AI3161" t="str">
            <v>COBERTURA TELHA CERAMICA</v>
          </cell>
        </row>
        <row r="3162">
          <cell r="G3162" t="str">
            <v>73938/6</v>
          </cell>
          <cell r="H3162" t="str">
            <v>CORDAO DE ARREMATE EM BEIRAIS COM TELHA CERAMICA EMBOCADA TRACO 1:2:8 (CIMENTO, CAL E AREIA)</v>
          </cell>
          <cell r="I3162" t="str">
            <v>M</v>
          </cell>
          <cell r="J3162">
            <v>12.45</v>
          </cell>
          <cell r="K3162" t="str">
            <v>INSUMO</v>
          </cell>
          <cell r="L3162">
            <v>6111</v>
          </cell>
          <cell r="M3162" t="str">
            <v>SERVENTE</v>
          </cell>
          <cell r="N3162" t="str">
            <v>H</v>
          </cell>
          <cell r="O3162">
            <v>0.49741999999999997</v>
          </cell>
          <cell r="P3162">
            <v>7.44</v>
          </cell>
          <cell r="Q3162">
            <v>3.7</v>
          </cell>
          <cell r="AD3162" t="str">
            <v>COBE</v>
          </cell>
          <cell r="AE3162" t="str">
            <v>COBERTURA</v>
          </cell>
          <cell r="AF3162">
            <v>74</v>
          </cell>
          <cell r="AG3162" t="str">
            <v>TELHAMENTO COM TELHA CERAMICA</v>
          </cell>
          <cell r="AH3162">
            <v>73938</v>
          </cell>
          <cell r="AI3162" t="str">
            <v>COBERTURA TELHA CERAMICA</v>
          </cell>
        </row>
        <row r="3163">
          <cell r="G3163" t="str">
            <v>73938/6</v>
          </cell>
          <cell r="H3163" t="str">
            <v>CORDAO DE ARREMATE EM BEIRAIS COM TELHA CERAMICA EMBOCADA TRACO 1:2:8 (CIMENTO, CAL E AREIA)</v>
          </cell>
          <cell r="I3163" t="str">
            <v>M</v>
          </cell>
          <cell r="J3163">
            <v>12.45</v>
          </cell>
          <cell r="K3163" t="str">
            <v>INSUMO</v>
          </cell>
          <cell r="L3163">
            <v>7176</v>
          </cell>
          <cell r="M3163" t="str">
            <v>TELHA CERAMICA TIPO COLONIAL COMP = 46,0 A 50,0CM - 25 A 27 UN/M2</v>
          </cell>
          <cell r="N3163" t="str">
            <v>UN</v>
          </cell>
          <cell r="O3163">
            <v>3</v>
          </cell>
          <cell r="P3163">
            <v>0.77</v>
          </cell>
          <cell r="Q3163">
            <v>2.3199999999999998</v>
          </cell>
          <cell r="AD3163" t="str">
            <v>COBE</v>
          </cell>
          <cell r="AE3163" t="str">
            <v>COBERTURA</v>
          </cell>
          <cell r="AF3163">
            <v>74</v>
          </cell>
          <cell r="AG3163" t="str">
            <v>TELHAMENTO COM TELHA CERAMICA</v>
          </cell>
          <cell r="AH3163">
            <v>73938</v>
          </cell>
          <cell r="AI3163" t="str">
            <v>COBERTURA TELHA CERAMICA</v>
          </cell>
        </row>
        <row r="3164">
          <cell r="G3164" t="str">
            <v>73938/7</v>
          </cell>
          <cell r="H3164" t="str">
            <v>EMBOCAMENTO DE ULTIMA FIADA DE TELHA PLAN, COLONIAL OU PAULISTA, COM ARGAMASSA TRACO 1:2:8 (CIMENTO, CAL E AREIA)</v>
          </cell>
          <cell r="I3164" t="str">
            <v>M</v>
          </cell>
          <cell r="J3164">
            <v>6.35</v>
          </cell>
          <cell r="R3164">
            <v>5.74</v>
          </cell>
          <cell r="S3164">
            <v>90.35</v>
          </cell>
          <cell r="T3164">
            <v>0.61</v>
          </cell>
          <cell r="U3164">
            <v>9.61</v>
          </cell>
          <cell r="V3164">
            <v>0</v>
          </cell>
          <cell r="W3164">
            <v>0.02</v>
          </cell>
          <cell r="X3164">
            <v>0</v>
          </cell>
          <cell r="Y3164">
            <v>0</v>
          </cell>
          <cell r="Z3164">
            <v>0</v>
          </cell>
          <cell r="AA3164">
            <v>0</v>
          </cell>
          <cell r="AB3164" t="str">
            <v>CAIXA REFERENCIAL</v>
          </cell>
          <cell r="AD3164" t="str">
            <v>COBE</v>
          </cell>
          <cell r="AE3164" t="str">
            <v>COBERTURA</v>
          </cell>
          <cell r="AF3164">
            <v>74</v>
          </cell>
          <cell r="AG3164" t="str">
            <v>TELHAMENTO COM TELHA CERAMICA</v>
          </cell>
          <cell r="AH3164">
            <v>73938</v>
          </cell>
          <cell r="AI3164" t="str">
            <v>COBERTURA TELHA CERAMICA</v>
          </cell>
        </row>
        <row r="3165">
          <cell r="G3165" t="str">
            <v>73938/7</v>
          </cell>
          <cell r="H3165" t="str">
            <v>EMBOCAMENTO DE ULTIMA FIADA DE TELHA PLAN, COLONIAL OU PAULISTA, COM ARGAMASSA TRACO 1:2:8 (CIMENTO, CAL E AREIA)</v>
          </cell>
          <cell r="I3165" t="str">
            <v>M</v>
          </cell>
          <cell r="J3165">
            <v>6.35</v>
          </cell>
          <cell r="K3165" t="str">
            <v>COMPOSICAO</v>
          </cell>
          <cell r="L3165">
            <v>6028</v>
          </cell>
          <cell r="M3165" t="str">
            <v>ARGAMASSA TRACO 1:2:8  (CIMENTO, CAL E AREIA MEDIA NAO  PENEIRADA), PREPARO MECANICO</v>
          </cell>
          <cell r="N3165" t="str">
            <v>M3</v>
          </cell>
          <cell r="O3165">
            <v>2.4299999999999999E-3</v>
          </cell>
          <cell r="P3165">
            <v>296.81</v>
          </cell>
          <cell r="Q3165">
            <v>0.72</v>
          </cell>
          <cell r="AD3165" t="str">
            <v>COBE</v>
          </cell>
          <cell r="AE3165" t="str">
            <v>COBERTURA</v>
          </cell>
          <cell r="AF3165">
            <v>74</v>
          </cell>
          <cell r="AG3165" t="str">
            <v>TELHAMENTO COM TELHA CERAMICA</v>
          </cell>
          <cell r="AH3165">
            <v>73938</v>
          </cell>
          <cell r="AI3165" t="str">
            <v>COBERTURA TELHA CERAMICA</v>
          </cell>
        </row>
        <row r="3166">
          <cell r="G3166" t="str">
            <v>73938/7</v>
          </cell>
          <cell r="H3166" t="str">
            <v>EMBOCAMENTO DE ULTIMA FIADA DE TELHA PLAN, COLONIAL OU PAULISTA, COM ARGAMASSA TRACO 1:2:8 (CIMENTO, CAL E AREIA)</v>
          </cell>
          <cell r="I3166" t="str">
            <v>M</v>
          </cell>
          <cell r="J3166">
            <v>6.35</v>
          </cell>
          <cell r="K3166" t="str">
            <v>INSUMO</v>
          </cell>
          <cell r="L3166">
            <v>4750</v>
          </cell>
          <cell r="M3166" t="str">
            <v>PEDREIRO</v>
          </cell>
          <cell r="N3166" t="str">
            <v>H</v>
          </cell>
          <cell r="O3166">
            <v>0.3</v>
          </cell>
          <cell r="P3166">
            <v>11.39</v>
          </cell>
          <cell r="Q3166">
            <v>3.41</v>
          </cell>
          <cell r="AD3166" t="str">
            <v>COBE</v>
          </cell>
          <cell r="AE3166" t="str">
            <v>COBERTURA</v>
          </cell>
          <cell r="AF3166">
            <v>74</v>
          </cell>
          <cell r="AG3166" t="str">
            <v>TELHAMENTO COM TELHA CERAMICA</v>
          </cell>
          <cell r="AH3166">
            <v>73938</v>
          </cell>
          <cell r="AI3166" t="str">
            <v>COBERTURA TELHA CERAMICA</v>
          </cell>
        </row>
        <row r="3167">
          <cell r="G3167" t="str">
            <v>73938/7</v>
          </cell>
          <cell r="H3167" t="str">
            <v>EMBOCAMENTO DE ULTIMA FIADA DE TELHA PLAN, COLONIAL OU PAULISTA, COM ARGAMASSA TRACO 1:2:8 (CIMENTO, CAL E AREIA)</v>
          </cell>
          <cell r="I3167" t="str">
            <v>M</v>
          </cell>
          <cell r="J3167">
            <v>6.35</v>
          </cell>
          <cell r="K3167" t="str">
            <v>INSUMO</v>
          </cell>
          <cell r="L3167">
            <v>6111</v>
          </cell>
          <cell r="M3167" t="str">
            <v>SERVENTE</v>
          </cell>
          <cell r="N3167" t="str">
            <v>H</v>
          </cell>
          <cell r="O3167">
            <v>0.29741999999999996</v>
          </cell>
          <cell r="P3167">
            <v>7.44</v>
          </cell>
          <cell r="Q3167">
            <v>2.21</v>
          </cell>
          <cell r="AD3167" t="str">
            <v>COBE</v>
          </cell>
          <cell r="AE3167" t="str">
            <v>COBERTURA</v>
          </cell>
          <cell r="AF3167">
            <v>74</v>
          </cell>
          <cell r="AG3167" t="str">
            <v>TELHAMENTO COM TELHA CERAMICA</v>
          </cell>
          <cell r="AH3167">
            <v>73938</v>
          </cell>
          <cell r="AI3167" t="str">
            <v>COBERTURA TELHA CERAMICA</v>
          </cell>
        </row>
        <row r="3168">
          <cell r="G3168" t="str">
            <v>76450/1</v>
          </cell>
          <cell r="H3168" t="str">
            <v>COBERTURA EM TELHA CERAMICA TIPO PAULISTINHA (TRAPEZOIDAL), COM ARGAMASSA TRACO 1:3 (CIMENTO E AREIA) E ARAME RECOZIDO</v>
          </cell>
          <cell r="I3168" t="str">
            <v>M2</v>
          </cell>
          <cell r="J3168">
            <v>73.53</v>
          </cell>
          <cell r="R3168">
            <v>32.380000000000003</v>
          </cell>
          <cell r="S3168">
            <v>44.04</v>
          </cell>
          <cell r="T3168">
            <v>41.14</v>
          </cell>
          <cell r="U3168">
            <v>55.95</v>
          </cell>
          <cell r="V3168">
            <v>0</v>
          </cell>
          <cell r="W3168">
            <v>0</v>
          </cell>
          <cell r="X3168">
            <v>0</v>
          </cell>
          <cell r="Y3168">
            <v>0</v>
          </cell>
          <cell r="Z3168">
            <v>0</v>
          </cell>
          <cell r="AA3168">
            <v>0</v>
          </cell>
          <cell r="AB3168" t="str">
            <v>CAIXA REFERENCIAL</v>
          </cell>
          <cell r="AD3168" t="str">
            <v>COBE</v>
          </cell>
          <cell r="AE3168" t="str">
            <v>COBERTURA</v>
          </cell>
          <cell r="AF3168">
            <v>74</v>
          </cell>
          <cell r="AG3168" t="str">
            <v>TELHAMENTO COM TELHA CERAMICA</v>
          </cell>
          <cell r="AH3168">
            <v>76450</v>
          </cell>
          <cell r="AI3168" t="str">
            <v>COBERTURA TELHA CERAMICA</v>
          </cell>
        </row>
        <row r="3169">
          <cell r="G3169" t="str">
            <v>76450/1</v>
          </cell>
          <cell r="H3169" t="str">
            <v>COBERTURA EM TELHA CERAMICA TIPO PAULISTINHA (TRAPEZOIDAL), COM ARGAMASSA TRACO 1:3 (CIMENTO E AREIA) E ARAME RECOZIDO</v>
          </cell>
          <cell r="I3169" t="str">
            <v>M2</v>
          </cell>
          <cell r="J3169">
            <v>73.53</v>
          </cell>
          <cell r="K3169" t="str">
            <v>COMPOSICAO</v>
          </cell>
          <cell r="L3169">
            <v>6011</v>
          </cell>
          <cell r="M3169" t="str">
            <v>ARGAMASSA TRACO 1:3  (CIMENTO E AREIA MEDIA PENEIRADA), PREPARO MECANICO</v>
          </cell>
          <cell r="N3169" t="str">
            <v>M3</v>
          </cell>
          <cell r="O3169">
            <v>3.0000000000000001E-3</v>
          </cell>
          <cell r="P3169">
            <v>439.42</v>
          </cell>
          <cell r="Q3169">
            <v>1.31</v>
          </cell>
          <cell r="AD3169" t="str">
            <v>COBE</v>
          </cell>
          <cell r="AE3169" t="str">
            <v>COBERTURA</v>
          </cell>
          <cell r="AF3169">
            <v>74</v>
          </cell>
          <cell r="AG3169" t="str">
            <v>TELHAMENTO COM TELHA CERAMICA</v>
          </cell>
          <cell r="AH3169">
            <v>76450</v>
          </cell>
          <cell r="AI3169" t="str">
            <v>COBERTURA TELHA CERAMICA</v>
          </cell>
        </row>
        <row r="3170">
          <cell r="G3170" t="str">
            <v>76450/1</v>
          </cell>
          <cell r="H3170" t="str">
            <v>COBERTURA EM TELHA CERAMICA TIPO PAULISTINHA (TRAPEZOIDAL), COM ARGAMASSA TRACO 1:3 (CIMENTO E AREIA) E ARAME RECOZIDO</v>
          </cell>
          <cell r="I3170" t="str">
            <v>M2</v>
          </cell>
          <cell r="J3170">
            <v>73.53</v>
          </cell>
          <cell r="K3170" t="str">
            <v>INSUMO</v>
          </cell>
          <cell r="L3170">
            <v>6111</v>
          </cell>
          <cell r="M3170" t="str">
            <v>SERVENTE</v>
          </cell>
          <cell r="N3170" t="str">
            <v>H</v>
          </cell>
          <cell r="O3170">
            <v>2</v>
          </cell>
          <cell r="P3170">
            <v>7.44</v>
          </cell>
          <cell r="Q3170">
            <v>14.89</v>
          </cell>
          <cell r="AD3170" t="str">
            <v>COBE</v>
          </cell>
          <cell r="AE3170" t="str">
            <v>COBERTURA</v>
          </cell>
          <cell r="AF3170">
            <v>74</v>
          </cell>
          <cell r="AG3170" t="str">
            <v>TELHAMENTO COM TELHA CERAMICA</v>
          </cell>
          <cell r="AH3170">
            <v>76450</v>
          </cell>
          <cell r="AI3170" t="str">
            <v>COBERTURA TELHA CERAMICA</v>
          </cell>
        </row>
        <row r="3171">
          <cell r="G3171" t="str">
            <v>76450/1</v>
          </cell>
          <cell r="H3171" t="str">
            <v>COBERTURA EM TELHA CERAMICA TIPO PAULISTINHA (TRAPEZOIDAL), COM ARGAMASSA TRACO 1:3 (CIMENTO E AREIA) E ARAME RECOZIDO</v>
          </cell>
          <cell r="I3171" t="str">
            <v>M2</v>
          </cell>
          <cell r="J3171">
            <v>73.53</v>
          </cell>
          <cell r="K3171" t="str">
            <v>INSUMO</v>
          </cell>
          <cell r="L3171">
            <v>7178</v>
          </cell>
          <cell r="M3171" t="str">
            <v>TELHA CERAMICA TIPO PAULISTINHA (TRAPEZOIDAL) - 26UN/M2</v>
          </cell>
          <cell r="N3171" t="str">
            <v>UN</v>
          </cell>
          <cell r="O3171">
            <v>27</v>
          </cell>
          <cell r="P3171">
            <v>1.49</v>
          </cell>
          <cell r="Q3171">
            <v>40.229999999999997</v>
          </cell>
          <cell r="AD3171" t="str">
            <v>COBE</v>
          </cell>
          <cell r="AE3171" t="str">
            <v>COBERTURA</v>
          </cell>
          <cell r="AF3171">
            <v>74</v>
          </cell>
          <cell r="AG3171" t="str">
            <v>TELHAMENTO COM TELHA CERAMICA</v>
          </cell>
          <cell r="AH3171">
            <v>76450</v>
          </cell>
          <cell r="AI3171" t="str">
            <v>COBERTURA TELHA CERAMICA</v>
          </cell>
        </row>
        <row r="3172">
          <cell r="G3172" t="str">
            <v>76450/1</v>
          </cell>
          <cell r="H3172" t="str">
            <v>COBERTURA EM TELHA CERAMICA TIPO PAULISTINHA (TRAPEZOIDAL), COM ARGAMASSA TRACO 1:3 (CIMENTO E AREIA) E ARAME RECOZIDO</v>
          </cell>
          <cell r="I3172" t="str">
            <v>M2</v>
          </cell>
          <cell r="J3172">
            <v>73.53</v>
          </cell>
          <cell r="K3172" t="str">
            <v>INSUMO</v>
          </cell>
          <cell r="L3172">
            <v>12869</v>
          </cell>
          <cell r="M3172" t="str">
            <v>TELHADISTA</v>
          </cell>
          <cell r="N3172" t="str">
            <v>H</v>
          </cell>
          <cell r="O3172">
            <v>1.5</v>
          </cell>
          <cell r="P3172">
            <v>11.39</v>
          </cell>
          <cell r="Q3172">
            <v>17.079999999999998</v>
          </cell>
          <cell r="AD3172" t="str">
            <v>COBE</v>
          </cell>
          <cell r="AE3172" t="str">
            <v>COBERTURA</v>
          </cell>
          <cell r="AF3172">
            <v>74</v>
          </cell>
          <cell r="AG3172" t="str">
            <v>TELHAMENTO COM TELHA CERAMICA</v>
          </cell>
          <cell r="AH3172">
            <v>76450</v>
          </cell>
          <cell r="AI3172" t="str">
            <v>COBERTURA TELHA CERAMICA</v>
          </cell>
        </row>
        <row r="3173">
          <cell r="G3173">
            <v>84033</v>
          </cell>
          <cell r="H3173" t="str">
            <v>COBERTURA COM TELHA COLONIAL, EXCLUINDO MADEIRAMENTO</v>
          </cell>
          <cell r="I3173" t="str">
            <v>M2</v>
          </cell>
          <cell r="J3173">
            <v>26.93</v>
          </cell>
          <cell r="R3173">
            <v>5.23</v>
          </cell>
          <cell r="S3173">
            <v>19.43</v>
          </cell>
          <cell r="T3173">
            <v>21.7</v>
          </cell>
          <cell r="U3173">
            <v>80.56</v>
          </cell>
          <cell r="V3173">
            <v>0</v>
          </cell>
          <cell r="W3173">
            <v>0</v>
          </cell>
          <cell r="X3173">
            <v>0</v>
          </cell>
          <cell r="Y3173">
            <v>0</v>
          </cell>
          <cell r="Z3173">
            <v>0</v>
          </cell>
          <cell r="AA3173">
            <v>0</v>
          </cell>
          <cell r="AB3173" t="str">
            <v>CAIXA REFERENCIAL</v>
          </cell>
          <cell r="AD3173" t="str">
            <v>COBE</v>
          </cell>
          <cell r="AE3173" t="str">
            <v>COBERTURA</v>
          </cell>
          <cell r="AF3173">
            <v>74</v>
          </cell>
          <cell r="AG3173" t="str">
            <v>TELHAMENTO COM TELHA CERAMICA</v>
          </cell>
          <cell r="AH3173">
            <v>0</v>
          </cell>
          <cell r="AI3173">
            <v>0</v>
          </cell>
        </row>
        <row r="3174">
          <cell r="G3174">
            <v>84033</v>
          </cell>
          <cell r="H3174" t="str">
            <v>COBERTURA COM TELHA COLONIAL, EXCLUINDO MADEIRAMENTO</v>
          </cell>
          <cell r="I3174" t="str">
            <v>M2</v>
          </cell>
          <cell r="J3174">
            <v>26.93</v>
          </cell>
          <cell r="K3174" t="str">
            <v>INSUMO</v>
          </cell>
          <cell r="L3174">
            <v>6111</v>
          </cell>
          <cell r="M3174" t="str">
            <v>SERVENTE</v>
          </cell>
          <cell r="N3174" t="str">
            <v>H</v>
          </cell>
          <cell r="O3174">
            <v>0.33199999999999996</v>
          </cell>
          <cell r="P3174">
            <v>7.44</v>
          </cell>
          <cell r="Q3174">
            <v>2.4700000000000002</v>
          </cell>
          <cell r="AD3174" t="str">
            <v>COBE</v>
          </cell>
          <cell r="AE3174" t="str">
            <v>COBERTURA</v>
          </cell>
          <cell r="AF3174">
            <v>74</v>
          </cell>
          <cell r="AG3174" t="str">
            <v>TELHAMENTO COM TELHA CERAMICA</v>
          </cell>
          <cell r="AH3174">
            <v>0</v>
          </cell>
          <cell r="AI3174">
            <v>0</v>
          </cell>
        </row>
        <row r="3175">
          <cell r="G3175">
            <v>84033</v>
          </cell>
          <cell r="H3175" t="str">
            <v>COBERTURA COM TELHA COLONIAL, EXCLUINDO MADEIRAMENTO</v>
          </cell>
          <cell r="I3175" t="str">
            <v>M2</v>
          </cell>
          <cell r="J3175">
            <v>26.93</v>
          </cell>
          <cell r="K3175" t="str">
            <v>INSUMO</v>
          </cell>
          <cell r="L3175">
            <v>7176</v>
          </cell>
          <cell r="M3175" t="str">
            <v>TELHA CERAMICA TIPO COLONIAL COMP = 46,0 A 50,0CM - 25 A 27 UN/M2</v>
          </cell>
          <cell r="N3175" t="str">
            <v>UN</v>
          </cell>
          <cell r="O3175">
            <v>28</v>
          </cell>
          <cell r="P3175">
            <v>0.77</v>
          </cell>
          <cell r="Q3175">
            <v>21.7</v>
          </cell>
          <cell r="AD3175" t="str">
            <v>COBE</v>
          </cell>
          <cell r="AE3175" t="str">
            <v>COBERTURA</v>
          </cell>
          <cell r="AF3175">
            <v>74</v>
          </cell>
          <cell r="AG3175" t="str">
            <v>TELHAMENTO COM TELHA CERAMICA</v>
          </cell>
          <cell r="AH3175">
            <v>0</v>
          </cell>
          <cell r="AI3175">
            <v>0</v>
          </cell>
        </row>
        <row r="3176">
          <cell r="G3176">
            <v>84033</v>
          </cell>
          <cell r="H3176" t="str">
            <v>COBERTURA COM TELHA COLONIAL, EXCLUINDO MADEIRAMENTO</v>
          </cell>
          <cell r="I3176" t="str">
            <v>M2</v>
          </cell>
          <cell r="J3176">
            <v>26.93</v>
          </cell>
          <cell r="K3176" t="str">
            <v>INSUMO</v>
          </cell>
          <cell r="L3176">
            <v>12869</v>
          </cell>
          <cell r="M3176" t="str">
            <v>TELHADISTA</v>
          </cell>
          <cell r="N3176" t="str">
            <v>H</v>
          </cell>
          <cell r="O3176">
            <v>0.24239999999999998</v>
          </cell>
          <cell r="P3176">
            <v>11.39</v>
          </cell>
          <cell r="Q3176">
            <v>2.76</v>
          </cell>
          <cell r="AD3176" t="str">
            <v>COBE</v>
          </cell>
          <cell r="AE3176" t="str">
            <v>COBERTURA</v>
          </cell>
          <cell r="AF3176">
            <v>74</v>
          </cell>
          <cell r="AG3176" t="str">
            <v>TELHAMENTO COM TELHA CERAMICA</v>
          </cell>
          <cell r="AH3176">
            <v>0</v>
          </cell>
          <cell r="AI3176">
            <v>0</v>
          </cell>
        </row>
        <row r="3177">
          <cell r="G3177">
            <v>72092</v>
          </cell>
          <cell r="H3177" t="str">
            <v>RECOLOCACAO DE TELHAS ONDULADAS COM MASSA PARA VEDACAO, CONSIDERANDO REAPROVEITAMENTO DE MATERIAL</v>
          </cell>
          <cell r="I3177" t="str">
            <v>M2</v>
          </cell>
          <cell r="J3177">
            <v>5.82</v>
          </cell>
          <cell r="R3177">
            <v>5.65</v>
          </cell>
          <cell r="S3177">
            <v>97.19</v>
          </cell>
          <cell r="T3177">
            <v>0.16</v>
          </cell>
          <cell r="U3177">
            <v>2.8</v>
          </cell>
          <cell r="V3177">
            <v>0</v>
          </cell>
          <cell r="W3177">
            <v>0</v>
          </cell>
          <cell r="X3177">
            <v>0</v>
          </cell>
          <cell r="Y3177">
            <v>0</v>
          </cell>
          <cell r="Z3177">
            <v>0</v>
          </cell>
          <cell r="AA3177">
            <v>0</v>
          </cell>
          <cell r="AB3177" t="str">
            <v>CAIXA REFERENCIAL</v>
          </cell>
          <cell r="AD3177" t="str">
            <v>COBE</v>
          </cell>
          <cell r="AE3177" t="str">
            <v>COBERTURA</v>
          </cell>
          <cell r="AF3177">
            <v>75</v>
          </cell>
          <cell r="AG3177" t="str">
            <v>TELHAMENTO COM TELHA DE FIBROCIMENTO</v>
          </cell>
          <cell r="AH3177">
            <v>0</v>
          </cell>
          <cell r="AI3177">
            <v>0</v>
          </cell>
        </row>
        <row r="3178">
          <cell r="G3178">
            <v>72092</v>
          </cell>
          <cell r="H3178" t="str">
            <v>RECOLOCACAO DE TELHAS ONDULADAS COM MASSA PARA VEDACAO, CONSIDERANDO REAPROVEITAMENTO DE MATERIAL</v>
          </cell>
          <cell r="I3178" t="str">
            <v>M2</v>
          </cell>
          <cell r="J3178">
            <v>5.82</v>
          </cell>
          <cell r="K3178" t="str">
            <v>INSUMO</v>
          </cell>
          <cell r="L3178">
            <v>1611</v>
          </cell>
          <cell r="M3178" t="str">
            <v>MASSA P/ VEDACAO DE TELHA DE AMIANTO</v>
          </cell>
          <cell r="N3178" t="str">
            <v>KG</v>
          </cell>
          <cell r="O3178">
            <v>3.3E-3</v>
          </cell>
          <cell r="P3178">
            <v>49.36</v>
          </cell>
          <cell r="Q3178">
            <v>0.16</v>
          </cell>
          <cell r="AD3178" t="str">
            <v>COBE</v>
          </cell>
          <cell r="AE3178" t="str">
            <v>COBERTURA</v>
          </cell>
          <cell r="AF3178">
            <v>75</v>
          </cell>
          <cell r="AG3178" t="str">
            <v>TELHAMENTO COM TELHA DE FIBROCIMENTO</v>
          </cell>
          <cell r="AH3178">
            <v>0</v>
          </cell>
          <cell r="AI3178">
            <v>0</v>
          </cell>
        </row>
        <row r="3179">
          <cell r="G3179">
            <v>72092</v>
          </cell>
          <cell r="H3179" t="str">
            <v>RECOLOCACAO DE TELHAS ONDULADAS COM MASSA PARA VEDACAO, CONSIDERANDO REAPROVEITAMENTO DE MATERIAL</v>
          </cell>
          <cell r="I3179" t="str">
            <v>M2</v>
          </cell>
          <cell r="J3179">
            <v>5.82</v>
          </cell>
          <cell r="K3179" t="str">
            <v>INSUMO</v>
          </cell>
          <cell r="L3179">
            <v>6111</v>
          </cell>
          <cell r="M3179" t="str">
            <v>SERVENTE</v>
          </cell>
          <cell r="N3179" t="str">
            <v>H</v>
          </cell>
          <cell r="O3179">
            <v>0.3</v>
          </cell>
          <cell r="P3179">
            <v>7.44</v>
          </cell>
          <cell r="Q3179">
            <v>2.23</v>
          </cell>
          <cell r="AD3179" t="str">
            <v>COBE</v>
          </cell>
          <cell r="AE3179" t="str">
            <v>COBERTURA</v>
          </cell>
          <cell r="AF3179">
            <v>75</v>
          </cell>
          <cell r="AG3179" t="str">
            <v>TELHAMENTO COM TELHA DE FIBROCIMENTO</v>
          </cell>
          <cell r="AH3179">
            <v>0</v>
          </cell>
          <cell r="AI3179">
            <v>0</v>
          </cell>
        </row>
        <row r="3180">
          <cell r="G3180">
            <v>72092</v>
          </cell>
          <cell r="H3180" t="str">
            <v>RECOLOCACAO DE TELHAS ONDULADAS COM MASSA PARA VEDACAO, CONSIDERANDO REAPROVEITAMENTO DE MATERIAL</v>
          </cell>
          <cell r="I3180" t="str">
            <v>M2</v>
          </cell>
          <cell r="J3180">
            <v>5.82</v>
          </cell>
          <cell r="K3180" t="str">
            <v>INSUMO</v>
          </cell>
          <cell r="L3180">
            <v>12869</v>
          </cell>
          <cell r="M3180" t="str">
            <v>TELHADISTA</v>
          </cell>
          <cell r="N3180" t="str">
            <v>H</v>
          </cell>
          <cell r="O3180">
            <v>0.3</v>
          </cell>
          <cell r="P3180">
            <v>11.39</v>
          </cell>
          <cell r="Q3180">
            <v>3.41</v>
          </cell>
          <cell r="AD3180" t="str">
            <v>COBE</v>
          </cell>
          <cell r="AE3180" t="str">
            <v>COBERTURA</v>
          </cell>
          <cell r="AF3180">
            <v>75</v>
          </cell>
          <cell r="AG3180" t="str">
            <v>TELHAMENTO COM TELHA DE FIBROCIMENTO</v>
          </cell>
          <cell r="AH3180">
            <v>0</v>
          </cell>
          <cell r="AI3180">
            <v>0</v>
          </cell>
        </row>
        <row r="3181">
          <cell r="G3181">
            <v>72093</v>
          </cell>
          <cell r="H3181" t="str">
            <v>RECOLOCAÇÃO DE TELHA DE FIBROCIMENTO ESTRUTURAL LARGURA ÚTIL 49CM OU 44CM, CONSIDERANDO O    REAPROVEITAMENTO DO MATERIAL A EXCEÇÃO DO CONJUNTO DE ARRUELAS DE VEDAÇÃO</v>
          </cell>
          <cell r="I3181" t="str">
            <v>M2</v>
          </cell>
          <cell r="J3181">
            <v>5.74</v>
          </cell>
          <cell r="R3181">
            <v>5.65</v>
          </cell>
          <cell r="S3181">
            <v>98.43</v>
          </cell>
          <cell r="T3181">
            <v>0.09</v>
          </cell>
          <cell r="U3181">
            <v>1.56</v>
          </cell>
          <cell r="V3181">
            <v>0</v>
          </cell>
          <cell r="W3181">
            <v>0</v>
          </cell>
          <cell r="X3181">
            <v>0</v>
          </cell>
          <cell r="Y3181">
            <v>0</v>
          </cell>
          <cell r="Z3181">
            <v>0</v>
          </cell>
          <cell r="AA3181">
            <v>0</v>
          </cell>
          <cell r="AB3181" t="str">
            <v>CAIXA REFERENCIAL</v>
          </cell>
          <cell r="AD3181" t="str">
            <v>COBE</v>
          </cell>
          <cell r="AE3181" t="str">
            <v>COBERTURA</v>
          </cell>
          <cell r="AF3181">
            <v>75</v>
          </cell>
          <cell r="AG3181" t="str">
            <v>TELHAMENTO COM TELHA DE FIBROCIMENTO</v>
          </cell>
          <cell r="AH3181">
            <v>0</v>
          </cell>
          <cell r="AI3181">
            <v>0</v>
          </cell>
        </row>
        <row r="3182">
          <cell r="G3182">
            <v>72093</v>
          </cell>
          <cell r="H3182" t="str">
            <v>RECOLOCAÇÃO DE TELHA DE FIBROCIMENTO ESTRUTURAL LARGURA ÚTIL 49CM OU 44CM, CONSIDERANDO O    REAPROVEITAMENTO DO MATERIAL A EXCEÇÃO DO CONJUNTO DE ARRUELAS DE VEDAÇÃO</v>
          </cell>
          <cell r="I3182" t="str">
            <v>M2</v>
          </cell>
          <cell r="J3182">
            <v>5.74</v>
          </cell>
          <cell r="K3182" t="str">
            <v>INSUMO</v>
          </cell>
          <cell r="L3182">
            <v>1607</v>
          </cell>
          <cell r="M3182" t="str">
            <v>CONJUNTO ARRUELAS DE VEDACAO 5/16" P/ TELHA FIBROCIMENTO (UMA ARRUELA METALICA E UMA ARRULA PVC - CONICAS)</v>
          </cell>
          <cell r="N3182" t="str">
            <v>CJ</v>
          </cell>
          <cell r="O3182">
            <v>0.89999999999999991</v>
          </cell>
          <cell r="P3182">
            <v>0.1</v>
          </cell>
          <cell r="Q3182">
            <v>0.09</v>
          </cell>
          <cell r="AD3182" t="str">
            <v>COBE</v>
          </cell>
          <cell r="AE3182" t="str">
            <v>COBERTURA</v>
          </cell>
          <cell r="AF3182">
            <v>75</v>
          </cell>
          <cell r="AG3182" t="str">
            <v>TELHAMENTO COM TELHA DE FIBROCIMENTO</v>
          </cell>
          <cell r="AH3182">
            <v>0</v>
          </cell>
          <cell r="AI3182">
            <v>0</v>
          </cell>
        </row>
        <row r="3183">
          <cell r="G3183">
            <v>72093</v>
          </cell>
          <cell r="H3183" t="str">
            <v>RECOLOCAÇÃO DE TELHA DE FIBROCIMENTO ESTRUTURAL LARGURA ÚTIL 49CM OU 44CM, CONSIDERANDO O    REAPROVEITAMENTO DO MATERIAL A EXCEÇÃO DO CONJUNTO DE ARRUELAS DE VEDAÇÃO</v>
          </cell>
          <cell r="I3183" t="str">
            <v>M2</v>
          </cell>
          <cell r="J3183">
            <v>5.74</v>
          </cell>
          <cell r="K3183" t="str">
            <v>INSUMO</v>
          </cell>
          <cell r="L3183">
            <v>6111</v>
          </cell>
          <cell r="M3183" t="str">
            <v>SERVENTE</v>
          </cell>
          <cell r="N3183" t="str">
            <v>H</v>
          </cell>
          <cell r="O3183">
            <v>0.3</v>
          </cell>
          <cell r="P3183">
            <v>7.44</v>
          </cell>
          <cell r="Q3183">
            <v>2.23</v>
          </cell>
          <cell r="AD3183" t="str">
            <v>COBE</v>
          </cell>
          <cell r="AE3183" t="str">
            <v>COBERTURA</v>
          </cell>
          <cell r="AF3183">
            <v>75</v>
          </cell>
          <cell r="AG3183" t="str">
            <v>TELHAMENTO COM TELHA DE FIBROCIMENTO</v>
          </cell>
          <cell r="AH3183">
            <v>0</v>
          </cell>
          <cell r="AI3183">
            <v>0</v>
          </cell>
        </row>
        <row r="3184">
          <cell r="G3184">
            <v>72093</v>
          </cell>
          <cell r="H3184" t="str">
            <v>RECOLOCAÇÃO DE TELHA DE FIBROCIMENTO ESTRUTURAL LARGURA ÚTIL 49CM OU 44CM, CONSIDERANDO O    REAPROVEITAMENTO DO MATERIAL A EXCEÇÃO DO CONJUNTO DE ARRUELAS DE VEDAÇÃO</v>
          </cell>
          <cell r="I3184" t="str">
            <v>M2</v>
          </cell>
          <cell r="J3184">
            <v>5.74</v>
          </cell>
          <cell r="K3184" t="str">
            <v>INSUMO</v>
          </cell>
          <cell r="L3184">
            <v>12869</v>
          </cell>
          <cell r="M3184" t="str">
            <v>TELHADISTA</v>
          </cell>
          <cell r="N3184" t="str">
            <v>H</v>
          </cell>
          <cell r="O3184">
            <v>0.3</v>
          </cell>
          <cell r="P3184">
            <v>11.39</v>
          </cell>
          <cell r="Q3184">
            <v>3.41</v>
          </cell>
          <cell r="AD3184" t="str">
            <v>COBE</v>
          </cell>
          <cell r="AE3184" t="str">
            <v>COBERTURA</v>
          </cell>
          <cell r="AF3184">
            <v>75</v>
          </cell>
          <cell r="AG3184" t="str">
            <v>TELHAMENTO COM TELHA DE FIBROCIMENTO</v>
          </cell>
          <cell r="AH3184">
            <v>0</v>
          </cell>
          <cell r="AI3184">
            <v>0</v>
          </cell>
        </row>
        <row r="3185">
          <cell r="G3185">
            <v>72094</v>
          </cell>
          <cell r="H3185" t="str">
            <v>RECOLOCAÇÃO DE TELHA DE FIBROCIMENTO ESTRUTURAL LARGURA ÚTIL 90CM, CONSIDERANDO O REAPROVEITAMENTO DO MATERIAL A EXCEÇÃO DO CONJUNTO DE ARRUELAS DE VEDAÇÃO</v>
          </cell>
          <cell r="I3185" t="str">
            <v>M2</v>
          </cell>
          <cell r="J3185">
            <v>5.68</v>
          </cell>
          <cell r="R3185">
            <v>5.65</v>
          </cell>
          <cell r="S3185">
            <v>99.47</v>
          </cell>
          <cell r="T3185">
            <v>0.03</v>
          </cell>
          <cell r="U3185">
            <v>0.52</v>
          </cell>
          <cell r="V3185">
            <v>0</v>
          </cell>
          <cell r="W3185">
            <v>0</v>
          </cell>
          <cell r="X3185">
            <v>0</v>
          </cell>
          <cell r="Y3185">
            <v>0</v>
          </cell>
          <cell r="Z3185">
            <v>0</v>
          </cell>
          <cell r="AA3185">
            <v>0</v>
          </cell>
          <cell r="AB3185" t="str">
            <v>CAIXA REFERENCIAL</v>
          </cell>
          <cell r="AD3185" t="str">
            <v>COBE</v>
          </cell>
          <cell r="AE3185" t="str">
            <v>COBERTURA</v>
          </cell>
          <cell r="AF3185">
            <v>75</v>
          </cell>
          <cell r="AG3185" t="str">
            <v>TELHAMENTO COM TELHA DE FIBROCIMENTO</v>
          </cell>
          <cell r="AH3185">
            <v>0</v>
          </cell>
          <cell r="AI3185">
            <v>0</v>
          </cell>
        </row>
        <row r="3186">
          <cell r="G3186">
            <v>72094</v>
          </cell>
          <cell r="H3186" t="str">
            <v>RECOLOCAÇÃO DE TELHA DE FIBROCIMENTO ESTRUTURAL LARGURA ÚTIL 90CM, CONSIDERANDO O REAPROVEITAMENTO DO MATERIAL A EXCEÇÃO DO CONJUNTO DE ARRUELAS DE VEDAÇÃO</v>
          </cell>
          <cell r="I3186" t="str">
            <v>M2</v>
          </cell>
          <cell r="J3186">
            <v>5.68</v>
          </cell>
          <cell r="K3186" t="str">
            <v>INSUMO</v>
          </cell>
          <cell r="L3186">
            <v>1607</v>
          </cell>
          <cell r="M3186" t="str">
            <v>CONJUNTO ARRUELAS DE VEDACAO 5/16" P/ TELHA FIBROCIMENTO (UMA ARRUELA METALICA E UMA ARRULA PVC - CONICAS)</v>
          </cell>
          <cell r="N3186" t="str">
            <v>CJ</v>
          </cell>
          <cell r="O3186">
            <v>0.3</v>
          </cell>
          <cell r="P3186">
            <v>0.1</v>
          </cell>
          <cell r="Q3186">
            <v>0.03</v>
          </cell>
          <cell r="AD3186" t="str">
            <v>COBE</v>
          </cell>
          <cell r="AE3186" t="str">
            <v>COBERTURA</v>
          </cell>
          <cell r="AF3186">
            <v>75</v>
          </cell>
          <cell r="AG3186" t="str">
            <v>TELHAMENTO COM TELHA DE FIBROCIMENTO</v>
          </cell>
          <cell r="AH3186">
            <v>0</v>
          </cell>
          <cell r="AI3186">
            <v>0</v>
          </cell>
        </row>
        <row r="3187">
          <cell r="G3187">
            <v>72094</v>
          </cell>
          <cell r="H3187" t="str">
            <v>RECOLOCAÇÃO DE TELHA DE FIBROCIMENTO ESTRUTURAL LARGURA ÚTIL 90CM, CONSIDERANDO O REAPROVEITAMENTO DO MATERIAL A EXCEÇÃO DO CONJUNTO DE ARRUELAS DE VEDAÇÃO</v>
          </cell>
          <cell r="I3187" t="str">
            <v>M2</v>
          </cell>
          <cell r="J3187">
            <v>5.68</v>
          </cell>
          <cell r="K3187" t="str">
            <v>INSUMO</v>
          </cell>
          <cell r="L3187">
            <v>6111</v>
          </cell>
          <cell r="M3187" t="str">
            <v>SERVENTE</v>
          </cell>
          <cell r="N3187" t="str">
            <v>H</v>
          </cell>
          <cell r="O3187">
            <v>0.3</v>
          </cell>
          <cell r="P3187">
            <v>7.44</v>
          </cell>
          <cell r="Q3187">
            <v>2.23</v>
          </cell>
          <cell r="AD3187" t="str">
            <v>COBE</v>
          </cell>
          <cell r="AE3187" t="str">
            <v>COBERTURA</v>
          </cell>
          <cell r="AF3187">
            <v>75</v>
          </cell>
          <cell r="AG3187" t="str">
            <v>TELHAMENTO COM TELHA DE FIBROCIMENTO</v>
          </cell>
          <cell r="AH3187">
            <v>0</v>
          </cell>
          <cell r="AI3187">
            <v>0</v>
          </cell>
        </row>
        <row r="3188">
          <cell r="G3188">
            <v>72094</v>
          </cell>
          <cell r="H3188" t="str">
            <v>RECOLOCAÇÃO DE TELHA DE FIBROCIMENTO ESTRUTURAL LARGURA ÚTIL 90CM, CONSIDERANDO O REAPROVEITAMENTO DO MATERIAL A EXCEÇÃO DO CONJUNTO DE ARRUELAS DE VEDAÇÃO</v>
          </cell>
          <cell r="I3188" t="str">
            <v>M2</v>
          </cell>
          <cell r="J3188">
            <v>5.68</v>
          </cell>
          <cell r="K3188" t="str">
            <v>INSUMO</v>
          </cell>
          <cell r="L3188">
            <v>12869</v>
          </cell>
          <cell r="M3188" t="str">
            <v>TELHADISTA</v>
          </cell>
          <cell r="N3188" t="str">
            <v>H</v>
          </cell>
          <cell r="O3188">
            <v>0.3</v>
          </cell>
          <cell r="P3188">
            <v>11.39</v>
          </cell>
          <cell r="Q3188">
            <v>3.41</v>
          </cell>
          <cell r="AD3188" t="str">
            <v>COBE</v>
          </cell>
          <cell r="AE3188" t="str">
            <v>COBERTURA</v>
          </cell>
          <cell r="AF3188">
            <v>75</v>
          </cell>
          <cell r="AG3188" t="str">
            <v>TELHAMENTO COM TELHA DE FIBROCIMENTO</v>
          </cell>
          <cell r="AH3188">
            <v>0</v>
          </cell>
          <cell r="AI3188">
            <v>0</v>
          </cell>
        </row>
        <row r="3189">
          <cell r="G3189">
            <v>73633</v>
          </cell>
          <cell r="H3189" t="str">
            <v>COBERTURA COM TELHA DE FIBROCIMENTO ESTRUTURAL LARGURA UTIL 90CM, INCLUSO ACESSORIOS DE FIXACAO E VEDACAO</v>
          </cell>
          <cell r="I3189" t="str">
            <v>M2</v>
          </cell>
          <cell r="J3189">
            <v>40.42</v>
          </cell>
          <cell r="R3189">
            <v>10.119999999999999</v>
          </cell>
          <cell r="S3189">
            <v>25.04</v>
          </cell>
          <cell r="T3189">
            <v>30.29</v>
          </cell>
          <cell r="U3189">
            <v>74.95</v>
          </cell>
          <cell r="V3189">
            <v>0</v>
          </cell>
          <cell r="W3189">
            <v>0</v>
          </cell>
          <cell r="X3189">
            <v>0</v>
          </cell>
          <cell r="Y3189">
            <v>0</v>
          </cell>
          <cell r="Z3189">
            <v>0</v>
          </cell>
          <cell r="AA3189">
            <v>0</v>
          </cell>
          <cell r="AB3189" t="str">
            <v>CAIXA REFERENCIAL</v>
          </cell>
          <cell r="AD3189" t="str">
            <v>COBE</v>
          </cell>
          <cell r="AE3189" t="str">
            <v>COBERTURA</v>
          </cell>
          <cell r="AF3189">
            <v>75</v>
          </cell>
          <cell r="AG3189" t="str">
            <v>TELHAMENTO COM TELHA DE FIBROCIMENTO</v>
          </cell>
          <cell r="AH3189">
            <v>0</v>
          </cell>
          <cell r="AI3189">
            <v>0</v>
          </cell>
        </row>
        <row r="3190">
          <cell r="G3190">
            <v>73633</v>
          </cell>
          <cell r="H3190" t="str">
            <v>COBERTURA COM TELHA DE FIBROCIMENTO ESTRUTURAL LARGURA UTIL 90CM, INCLUSO ACESSORIOS DE FIXACAO E VEDACAO</v>
          </cell>
          <cell r="I3190" t="str">
            <v>M2</v>
          </cell>
          <cell r="J3190">
            <v>40.42</v>
          </cell>
          <cell r="K3190" t="str">
            <v>INSUMO</v>
          </cell>
          <cell r="L3190">
            <v>1607</v>
          </cell>
          <cell r="M3190" t="str">
            <v>CONJUNTO ARRUELAS DE VEDACAO 5/16" P/ TELHA FIBROCIMENTO (UMA ARRUELA METALICA E UMA ARRULA PVC - CONICAS)</v>
          </cell>
          <cell r="N3190" t="str">
            <v>CJ</v>
          </cell>
          <cell r="O3190">
            <v>0.3</v>
          </cell>
          <cell r="P3190">
            <v>0.1</v>
          </cell>
          <cell r="Q3190">
            <v>0.03</v>
          </cell>
          <cell r="AD3190" t="str">
            <v>COBE</v>
          </cell>
          <cell r="AE3190" t="str">
            <v>COBERTURA</v>
          </cell>
          <cell r="AF3190">
            <v>75</v>
          </cell>
          <cell r="AG3190" t="str">
            <v>TELHAMENTO COM TELHA DE FIBROCIMENTO</v>
          </cell>
          <cell r="AH3190">
            <v>0</v>
          </cell>
          <cell r="AI3190">
            <v>0</v>
          </cell>
        </row>
        <row r="3191">
          <cell r="G3191">
            <v>73633</v>
          </cell>
          <cell r="H3191" t="str">
            <v>COBERTURA COM TELHA DE FIBROCIMENTO ESTRUTURAL LARGURA UTIL 90CM, INCLUSO ACESSORIOS DE FIXACAO E VEDACAO</v>
          </cell>
          <cell r="I3191" t="str">
            <v>M2</v>
          </cell>
          <cell r="J3191">
            <v>40.42</v>
          </cell>
          <cell r="K3191" t="str">
            <v>INSUMO</v>
          </cell>
          <cell r="L3191">
            <v>4304</v>
          </cell>
          <cell r="M3191" t="str">
            <v>PARAFUSO ZINCADO ROSCA SOBERBA 5/16" X 150MM P/ TELHA FIBROCIMENTO</v>
          </cell>
          <cell r="N3191" t="str">
            <v>UN</v>
          </cell>
          <cell r="O3191">
            <v>0.3</v>
          </cell>
          <cell r="P3191">
            <v>0.64</v>
          </cell>
          <cell r="Q3191">
            <v>0.19</v>
          </cell>
          <cell r="AD3191" t="str">
            <v>COBE</v>
          </cell>
          <cell r="AE3191" t="str">
            <v>COBERTURA</v>
          </cell>
          <cell r="AF3191">
            <v>75</v>
          </cell>
          <cell r="AG3191" t="str">
            <v>TELHAMENTO COM TELHA DE FIBROCIMENTO</v>
          </cell>
          <cell r="AH3191">
            <v>0</v>
          </cell>
          <cell r="AI3191">
            <v>0</v>
          </cell>
        </row>
        <row r="3192">
          <cell r="G3192">
            <v>73633</v>
          </cell>
          <cell r="H3192" t="str">
            <v>COBERTURA COM TELHA DE FIBROCIMENTO ESTRUTURAL LARGURA UTIL 90CM, INCLUSO ACESSORIOS DE FIXACAO E VEDACAO</v>
          </cell>
          <cell r="I3192" t="str">
            <v>M2</v>
          </cell>
          <cell r="J3192">
            <v>40.42</v>
          </cell>
          <cell r="K3192" t="str">
            <v>INSUMO</v>
          </cell>
          <cell r="L3192">
            <v>4312</v>
          </cell>
          <cell r="M3192" t="str">
            <v>FIXADOR ABA SIMPLES P/ TELHA CANALETA 90 OU KALHETAO</v>
          </cell>
          <cell r="N3192" t="str">
            <v>UN</v>
          </cell>
          <cell r="O3192">
            <v>0.31</v>
          </cell>
          <cell r="P3192">
            <v>1.41</v>
          </cell>
          <cell r="Q3192">
            <v>0.43</v>
          </cell>
          <cell r="AD3192" t="str">
            <v>COBE</v>
          </cell>
          <cell r="AE3192" t="str">
            <v>COBERTURA</v>
          </cell>
          <cell r="AF3192">
            <v>75</v>
          </cell>
          <cell r="AG3192" t="str">
            <v>TELHAMENTO COM TELHA DE FIBROCIMENTO</v>
          </cell>
          <cell r="AH3192">
            <v>0</v>
          </cell>
          <cell r="AI3192">
            <v>0</v>
          </cell>
        </row>
        <row r="3193">
          <cell r="G3193">
            <v>73633</v>
          </cell>
          <cell r="H3193" t="str">
            <v>COBERTURA COM TELHA DE FIBROCIMENTO ESTRUTURAL LARGURA UTIL 90CM, INCLUSO ACESSORIOS DE FIXACAO E VEDACAO</v>
          </cell>
          <cell r="I3193" t="str">
            <v>M2</v>
          </cell>
          <cell r="J3193">
            <v>40.42</v>
          </cell>
          <cell r="K3193" t="str">
            <v>INSUMO</v>
          </cell>
          <cell r="L3193">
            <v>6111</v>
          </cell>
          <cell r="M3193" t="str">
            <v>SERVENTE</v>
          </cell>
          <cell r="N3193" t="str">
            <v>H</v>
          </cell>
          <cell r="O3193">
            <v>0.89999999999999991</v>
          </cell>
          <cell r="P3193">
            <v>7.44</v>
          </cell>
          <cell r="Q3193">
            <v>6.7</v>
          </cell>
          <cell r="AD3193" t="str">
            <v>COBE</v>
          </cell>
          <cell r="AE3193" t="str">
            <v>COBERTURA</v>
          </cell>
          <cell r="AF3193">
            <v>75</v>
          </cell>
          <cell r="AG3193" t="str">
            <v>TELHAMENTO COM TELHA DE FIBROCIMENTO</v>
          </cell>
          <cell r="AH3193">
            <v>0</v>
          </cell>
          <cell r="AI3193">
            <v>0</v>
          </cell>
        </row>
        <row r="3194">
          <cell r="G3194">
            <v>73633</v>
          </cell>
          <cell r="H3194" t="str">
            <v>COBERTURA COM TELHA DE FIBROCIMENTO ESTRUTURAL LARGURA UTIL 90CM, INCLUSO ACESSORIOS DE FIXACAO E VEDACAO</v>
          </cell>
          <cell r="I3194" t="str">
            <v>M2</v>
          </cell>
          <cell r="J3194">
            <v>40.42</v>
          </cell>
          <cell r="K3194" t="str">
            <v>INSUMO</v>
          </cell>
          <cell r="L3194">
            <v>7228</v>
          </cell>
          <cell r="M3194" t="str">
            <v>TELHA ESTRUTURAL FIBROCIMENTO CANALETE 90 OU KALHETAO, C = 6,70M</v>
          </cell>
          <cell r="N3194" t="str">
            <v>M2</v>
          </cell>
          <cell r="O3194">
            <v>1.0900000000000001</v>
          </cell>
          <cell r="P3194">
            <v>27.02</v>
          </cell>
          <cell r="Q3194">
            <v>29.45</v>
          </cell>
          <cell r="AD3194" t="str">
            <v>COBE</v>
          </cell>
          <cell r="AE3194" t="str">
            <v>COBERTURA</v>
          </cell>
          <cell r="AF3194">
            <v>75</v>
          </cell>
          <cell r="AG3194" t="str">
            <v>TELHAMENTO COM TELHA DE FIBROCIMENTO</v>
          </cell>
          <cell r="AH3194">
            <v>0</v>
          </cell>
          <cell r="AI3194">
            <v>0</v>
          </cell>
        </row>
        <row r="3195">
          <cell r="G3195">
            <v>73633</v>
          </cell>
          <cell r="H3195" t="str">
            <v>COBERTURA COM TELHA DE FIBROCIMENTO ESTRUTURAL LARGURA UTIL 90CM, INCLUSO ACESSORIOS DE FIXACAO E VEDACAO</v>
          </cell>
          <cell r="I3195" t="str">
            <v>M2</v>
          </cell>
          <cell r="J3195">
            <v>40.42</v>
          </cell>
          <cell r="K3195" t="str">
            <v>INSUMO</v>
          </cell>
          <cell r="L3195">
            <v>11092</v>
          </cell>
          <cell r="M3195" t="str">
            <v>PINGADEIRA PLASTICA P/ TELHA FIBROCIMENTO CANALETE 90</v>
          </cell>
          <cell r="N3195" t="str">
            <v>UN</v>
          </cell>
          <cell r="O3195">
            <v>0.66669999999999996</v>
          </cell>
          <cell r="P3195">
            <v>0.18</v>
          </cell>
          <cell r="Q3195">
            <v>0.12</v>
          </cell>
          <cell r="AD3195" t="str">
            <v>COBE</v>
          </cell>
          <cell r="AE3195" t="str">
            <v>COBERTURA</v>
          </cell>
          <cell r="AF3195">
            <v>75</v>
          </cell>
          <cell r="AG3195" t="str">
            <v>TELHAMENTO COM TELHA DE FIBROCIMENTO</v>
          </cell>
          <cell r="AH3195">
            <v>0</v>
          </cell>
          <cell r="AI3195">
            <v>0</v>
          </cell>
        </row>
        <row r="3196">
          <cell r="G3196">
            <v>73633</v>
          </cell>
          <cell r="H3196" t="str">
            <v>COBERTURA COM TELHA DE FIBROCIMENTO ESTRUTURAL LARGURA UTIL 90CM, INCLUSO ACESSORIOS DE FIXACAO E VEDACAO</v>
          </cell>
          <cell r="I3196" t="str">
            <v>M2</v>
          </cell>
          <cell r="J3196">
            <v>40.42</v>
          </cell>
          <cell r="K3196" t="str">
            <v>INSUMO</v>
          </cell>
          <cell r="L3196">
            <v>11622</v>
          </cell>
          <cell r="M3196" t="str">
            <v>SELANTE À BASE DE ALCATRAO E POLIURETANO SIKAFLEX T-68 OU EQUIVALENTE</v>
          </cell>
          <cell r="N3196" t="str">
            <v>KG</v>
          </cell>
          <cell r="O3196">
            <v>1.4E-3</v>
          </cell>
          <cell r="P3196">
            <v>41.51</v>
          </cell>
          <cell r="Q3196">
            <v>0.05</v>
          </cell>
          <cell r="AD3196" t="str">
            <v>COBE</v>
          </cell>
          <cell r="AE3196" t="str">
            <v>COBERTURA</v>
          </cell>
          <cell r="AF3196">
            <v>75</v>
          </cell>
          <cell r="AG3196" t="str">
            <v>TELHAMENTO COM TELHA DE FIBROCIMENTO</v>
          </cell>
          <cell r="AH3196">
            <v>0</v>
          </cell>
          <cell r="AI3196">
            <v>0</v>
          </cell>
        </row>
        <row r="3197">
          <cell r="G3197">
            <v>73633</v>
          </cell>
          <cell r="H3197" t="str">
            <v>COBERTURA COM TELHA DE FIBROCIMENTO ESTRUTURAL LARGURA UTIL 90CM, INCLUSO ACESSORIOS DE FIXACAO E VEDACAO</v>
          </cell>
          <cell r="I3197" t="str">
            <v>M2</v>
          </cell>
          <cell r="J3197">
            <v>40.42</v>
          </cell>
          <cell r="K3197" t="str">
            <v>INSUMO</v>
          </cell>
          <cell r="L3197">
            <v>12869</v>
          </cell>
          <cell r="M3197" t="str">
            <v>TELHADISTA</v>
          </cell>
          <cell r="N3197" t="str">
            <v>H</v>
          </cell>
          <cell r="O3197">
            <v>0.3</v>
          </cell>
          <cell r="P3197">
            <v>11.39</v>
          </cell>
          <cell r="Q3197">
            <v>3.41</v>
          </cell>
          <cell r="AD3197" t="str">
            <v>COBE</v>
          </cell>
          <cell r="AE3197" t="str">
            <v>COBERTURA</v>
          </cell>
          <cell r="AF3197">
            <v>75</v>
          </cell>
          <cell r="AG3197" t="str">
            <v>TELHAMENTO COM TELHA DE FIBROCIMENTO</v>
          </cell>
          <cell r="AH3197">
            <v>0</v>
          </cell>
          <cell r="AI3197">
            <v>0</v>
          </cell>
        </row>
        <row r="3198">
          <cell r="G3198">
            <v>73634</v>
          </cell>
          <cell r="H3198" t="str">
            <v>COBERTURA COM TELHA DE FIBROCIMENTO ESTRUTURAL LARGURA ÚTIL 49CM OU 44CM, INCLUSO ACESSÓRIOS DE FIXAÇÃO E VEDAÇÃO, EXCLUINDO MADEIRAMENTO</v>
          </cell>
          <cell r="I3198" t="str">
            <v>M2</v>
          </cell>
          <cell r="J3198">
            <v>53.42</v>
          </cell>
          <cell r="R3198">
            <v>8.09</v>
          </cell>
          <cell r="S3198">
            <v>15.15</v>
          </cell>
          <cell r="T3198">
            <v>45.32</v>
          </cell>
          <cell r="U3198">
            <v>84.84</v>
          </cell>
          <cell r="V3198">
            <v>0</v>
          </cell>
          <cell r="W3198">
            <v>0</v>
          </cell>
          <cell r="X3198">
            <v>0</v>
          </cell>
          <cell r="Y3198">
            <v>0</v>
          </cell>
          <cell r="Z3198">
            <v>0</v>
          </cell>
          <cell r="AA3198">
            <v>0</v>
          </cell>
          <cell r="AB3198" t="str">
            <v>CAIXA REFERENCIAL</v>
          </cell>
          <cell r="AD3198" t="str">
            <v>COBE</v>
          </cell>
          <cell r="AE3198" t="str">
            <v>COBERTURA</v>
          </cell>
          <cell r="AF3198">
            <v>75</v>
          </cell>
          <cell r="AG3198" t="str">
            <v>TELHAMENTO COM TELHA DE FIBROCIMENTO</v>
          </cell>
          <cell r="AH3198">
            <v>0</v>
          </cell>
          <cell r="AI3198">
            <v>0</v>
          </cell>
        </row>
        <row r="3199">
          <cell r="G3199">
            <v>73634</v>
          </cell>
          <cell r="H3199" t="str">
            <v>COBERTURA COM TELHA DE FIBROCIMENTO ESTRUTURAL LARGURA ÚTIL 49CM OU 44CM, INCLUSO ACESSÓRIOS DE FIXAÇÃO E VEDAÇÃO, EXCLUINDO MADEIRAMENTO</v>
          </cell>
          <cell r="I3199" t="str">
            <v>M2</v>
          </cell>
          <cell r="J3199">
            <v>53.42</v>
          </cell>
          <cell r="K3199" t="str">
            <v>INSUMO</v>
          </cell>
          <cell r="L3199">
            <v>142</v>
          </cell>
          <cell r="M3199" t="str">
            <v>SELANTE ELÁSTICO MONOCOMPONENTE À BASE DE POLIURETANO SIKAFLEX 1A PLUS OU EQUIVALENTE</v>
          </cell>
          <cell r="N3199" t="str">
            <v>310ML</v>
          </cell>
          <cell r="O3199">
            <v>3.2299999999999998E-3</v>
          </cell>
          <cell r="P3199">
            <v>47.24</v>
          </cell>
          <cell r="Q3199">
            <v>0.15</v>
          </cell>
          <cell r="AD3199" t="str">
            <v>COBE</v>
          </cell>
          <cell r="AE3199" t="str">
            <v>COBERTURA</v>
          </cell>
          <cell r="AF3199">
            <v>75</v>
          </cell>
          <cell r="AG3199" t="str">
            <v>TELHAMENTO COM TELHA DE FIBROCIMENTO</v>
          </cell>
          <cell r="AH3199">
            <v>0</v>
          </cell>
          <cell r="AI3199">
            <v>0</v>
          </cell>
        </row>
        <row r="3200">
          <cell r="G3200">
            <v>73634</v>
          </cell>
          <cell r="H3200" t="str">
            <v>COBERTURA COM TELHA DE FIBROCIMENTO ESTRUTURAL LARGURA ÚTIL 49CM OU 44CM, INCLUSO ACESSÓRIOS DE FIXAÇÃO E VEDAÇÃO, EXCLUINDO MADEIRAMENTO</v>
          </cell>
          <cell r="I3200" t="str">
            <v>M2</v>
          </cell>
          <cell r="J3200">
            <v>53.42</v>
          </cell>
          <cell r="K3200" t="str">
            <v>INSUMO</v>
          </cell>
          <cell r="L3200">
            <v>1607</v>
          </cell>
          <cell r="M3200" t="str">
            <v>CONJUNTO ARRUELAS DE VEDACAO 5/16" P/ TELHA FIBROCIMENTO (UMA ARRUELA METALICA E UMA ARRULA PVC - CONICAS)</v>
          </cell>
          <cell r="N3200" t="str">
            <v>CJ</v>
          </cell>
          <cell r="O3200">
            <v>0.64</v>
          </cell>
          <cell r="P3200">
            <v>0.1</v>
          </cell>
          <cell r="Q3200">
            <v>0.06</v>
          </cell>
          <cell r="AD3200" t="str">
            <v>COBE</v>
          </cell>
          <cell r="AE3200" t="str">
            <v>COBERTURA</v>
          </cell>
          <cell r="AF3200">
            <v>75</v>
          </cell>
          <cell r="AG3200" t="str">
            <v>TELHAMENTO COM TELHA DE FIBROCIMENTO</v>
          </cell>
          <cell r="AH3200">
            <v>0</v>
          </cell>
          <cell r="AI3200">
            <v>0</v>
          </cell>
        </row>
        <row r="3201">
          <cell r="G3201">
            <v>73634</v>
          </cell>
          <cell r="H3201" t="str">
            <v>COBERTURA COM TELHA DE FIBROCIMENTO ESTRUTURAL LARGURA ÚTIL 49CM OU 44CM, INCLUSO ACESSÓRIOS DE FIXAÇÃO E VEDAÇÃO, EXCLUINDO MADEIRAMENTO</v>
          </cell>
          <cell r="I3201" t="str">
            <v>M2</v>
          </cell>
          <cell r="J3201">
            <v>53.42</v>
          </cell>
          <cell r="K3201" t="str">
            <v>INSUMO</v>
          </cell>
          <cell r="L3201">
            <v>4299</v>
          </cell>
          <cell r="M3201" t="str">
            <v>PARAFUSO ZINCADO ROSCA SOBERBA 5/16" X 110MM P/ TELHA FIBROCIMENTO</v>
          </cell>
          <cell r="N3201" t="str">
            <v>UN</v>
          </cell>
          <cell r="O3201">
            <v>0.64</v>
          </cell>
          <cell r="P3201">
            <v>0.5</v>
          </cell>
          <cell r="Q3201">
            <v>0.32</v>
          </cell>
          <cell r="AD3201" t="str">
            <v>COBE</v>
          </cell>
          <cell r="AE3201" t="str">
            <v>COBERTURA</v>
          </cell>
          <cell r="AF3201">
            <v>75</v>
          </cell>
          <cell r="AG3201" t="str">
            <v>TELHAMENTO COM TELHA DE FIBROCIMENTO</v>
          </cell>
          <cell r="AH3201">
            <v>0</v>
          </cell>
          <cell r="AI3201">
            <v>0</v>
          </cell>
        </row>
        <row r="3202">
          <cell r="G3202">
            <v>73634</v>
          </cell>
          <cell r="H3202" t="str">
            <v>COBERTURA COM TELHA DE FIBROCIMENTO ESTRUTURAL LARGURA ÚTIL 49CM OU 44CM, INCLUSO ACESSÓRIOS DE FIXAÇÃO E VEDAÇÃO, EXCLUINDO MADEIRAMENTO</v>
          </cell>
          <cell r="I3202" t="str">
            <v>M2</v>
          </cell>
          <cell r="J3202">
            <v>53.42</v>
          </cell>
          <cell r="K3202" t="str">
            <v>INSUMO</v>
          </cell>
          <cell r="L3202">
            <v>4311</v>
          </cell>
          <cell r="M3202" t="str">
            <v>FIXADOR ABA SIMPLES P/ TELHA CANALETA 49 OU KALHETA</v>
          </cell>
          <cell r="N3202" t="str">
            <v>UN</v>
          </cell>
          <cell r="O3202">
            <v>6.6699999999999995E-2</v>
          </cell>
          <cell r="P3202">
            <v>1.02</v>
          </cell>
          <cell r="Q3202">
            <v>0.06</v>
          </cell>
          <cell r="AD3202" t="str">
            <v>COBE</v>
          </cell>
          <cell r="AE3202" t="str">
            <v>COBERTURA</v>
          </cell>
          <cell r="AF3202">
            <v>75</v>
          </cell>
          <cell r="AG3202" t="str">
            <v>TELHAMENTO COM TELHA DE FIBROCIMENTO</v>
          </cell>
          <cell r="AH3202">
            <v>0</v>
          </cell>
          <cell r="AI3202">
            <v>0</v>
          </cell>
        </row>
        <row r="3203">
          <cell r="G3203">
            <v>73634</v>
          </cell>
          <cell r="H3203" t="str">
            <v>COBERTURA COM TELHA DE FIBROCIMENTO ESTRUTURAL LARGURA ÚTIL 49CM OU 44CM, INCLUSO ACESSÓRIOS DE FIXAÇÃO E VEDAÇÃO, EXCLUINDO MADEIRAMENTO</v>
          </cell>
          <cell r="I3203" t="str">
            <v>M2</v>
          </cell>
          <cell r="J3203">
            <v>53.42</v>
          </cell>
          <cell r="K3203" t="str">
            <v>INSUMO</v>
          </cell>
          <cell r="L3203">
            <v>6111</v>
          </cell>
          <cell r="M3203" t="str">
            <v>SERVENTE</v>
          </cell>
          <cell r="N3203" t="str">
            <v>H</v>
          </cell>
          <cell r="O3203">
            <v>0.72</v>
          </cell>
          <cell r="P3203">
            <v>7.44</v>
          </cell>
          <cell r="Q3203">
            <v>5.36</v>
          </cell>
          <cell r="AD3203" t="str">
            <v>COBE</v>
          </cell>
          <cell r="AE3203" t="str">
            <v>COBERTURA</v>
          </cell>
          <cell r="AF3203">
            <v>75</v>
          </cell>
          <cell r="AG3203" t="str">
            <v>TELHAMENTO COM TELHA DE FIBROCIMENTO</v>
          </cell>
          <cell r="AH3203">
            <v>0</v>
          </cell>
          <cell r="AI3203">
            <v>0</v>
          </cell>
        </row>
        <row r="3204">
          <cell r="G3204">
            <v>73634</v>
          </cell>
          <cell r="H3204" t="str">
            <v>COBERTURA COM TELHA DE FIBROCIMENTO ESTRUTURAL LARGURA ÚTIL 49CM OU 44CM, INCLUSO ACESSÓRIOS DE FIXAÇÃO E VEDAÇÃO, EXCLUINDO MADEIRAMENTO</v>
          </cell>
          <cell r="I3204" t="str">
            <v>M2</v>
          </cell>
          <cell r="J3204">
            <v>53.42</v>
          </cell>
          <cell r="K3204" t="str">
            <v>INSUMO</v>
          </cell>
          <cell r="L3204">
            <v>7221</v>
          </cell>
          <cell r="M3204" t="str">
            <v>TELHA ESTRUTURAL FIBROCIMENTO CANALETE 49 OU KALHETA, 1 ABA C = 4,5CM</v>
          </cell>
          <cell r="N3204" t="str">
            <v>M2</v>
          </cell>
          <cell r="O3204">
            <v>1.25</v>
          </cell>
          <cell r="P3204">
            <v>35.68</v>
          </cell>
          <cell r="Q3204">
            <v>44.6</v>
          </cell>
          <cell r="AD3204" t="str">
            <v>COBE</v>
          </cell>
          <cell r="AE3204" t="str">
            <v>COBERTURA</v>
          </cell>
          <cell r="AF3204">
            <v>75</v>
          </cell>
          <cell r="AG3204" t="str">
            <v>TELHAMENTO COM TELHA DE FIBROCIMENTO</v>
          </cell>
          <cell r="AH3204">
            <v>0</v>
          </cell>
          <cell r="AI3204">
            <v>0</v>
          </cell>
        </row>
        <row r="3205">
          <cell r="G3205">
            <v>73634</v>
          </cell>
          <cell r="H3205" t="str">
            <v>COBERTURA COM TELHA DE FIBROCIMENTO ESTRUTURAL LARGURA ÚTIL 49CM OU 44CM, INCLUSO ACESSÓRIOS DE FIXAÇÃO E VEDAÇÃO, EXCLUINDO MADEIRAMENTO</v>
          </cell>
          <cell r="I3205" t="str">
            <v>M2</v>
          </cell>
          <cell r="J3205">
            <v>53.42</v>
          </cell>
          <cell r="K3205" t="str">
            <v>INSUMO</v>
          </cell>
          <cell r="L3205">
            <v>11091</v>
          </cell>
          <cell r="M3205" t="str">
            <v>PINGADEIRA PLASTICA P/ TELHA FIBROCIMENTO CANALETE 49 OU KALHETA</v>
          </cell>
          <cell r="N3205" t="str">
            <v>UN</v>
          </cell>
          <cell r="O3205">
            <v>0.66669999999999996</v>
          </cell>
          <cell r="P3205">
            <v>0.17</v>
          </cell>
          <cell r="Q3205">
            <v>0.11</v>
          </cell>
          <cell r="AD3205" t="str">
            <v>COBE</v>
          </cell>
          <cell r="AE3205" t="str">
            <v>COBERTURA</v>
          </cell>
          <cell r="AF3205">
            <v>75</v>
          </cell>
          <cell r="AG3205" t="str">
            <v>TELHAMENTO COM TELHA DE FIBROCIMENTO</v>
          </cell>
          <cell r="AH3205">
            <v>0</v>
          </cell>
          <cell r="AI3205">
            <v>0</v>
          </cell>
        </row>
        <row r="3206">
          <cell r="G3206">
            <v>73634</v>
          </cell>
          <cell r="H3206" t="str">
            <v>COBERTURA COM TELHA DE FIBROCIMENTO ESTRUTURAL LARGURA ÚTIL 49CM OU 44CM, INCLUSO ACESSÓRIOS DE FIXAÇÃO E VEDAÇÃO, EXCLUINDO MADEIRAMENTO</v>
          </cell>
          <cell r="I3206" t="str">
            <v>M2</v>
          </cell>
          <cell r="J3206">
            <v>53.42</v>
          </cell>
          <cell r="K3206" t="str">
            <v>INSUMO</v>
          </cell>
          <cell r="L3206">
            <v>12869</v>
          </cell>
          <cell r="M3206" t="str">
            <v>TELHADISTA</v>
          </cell>
          <cell r="N3206" t="str">
            <v>H</v>
          </cell>
          <cell r="O3206">
            <v>0.24</v>
          </cell>
          <cell r="P3206">
            <v>11.39</v>
          </cell>
          <cell r="Q3206">
            <v>2.73</v>
          </cell>
          <cell r="AD3206" t="str">
            <v>COBE</v>
          </cell>
          <cell r="AE3206" t="str">
            <v>COBERTURA</v>
          </cell>
          <cell r="AF3206">
            <v>75</v>
          </cell>
          <cell r="AG3206" t="str">
            <v>TELHAMENTO COM TELHA DE FIBROCIMENTO</v>
          </cell>
          <cell r="AH3206">
            <v>0</v>
          </cell>
          <cell r="AI3206">
            <v>0</v>
          </cell>
        </row>
        <row r="3207">
          <cell r="G3207" t="str">
            <v>74088/1</v>
          </cell>
          <cell r="H3207" t="str">
            <v>TELHAMENTO COM TELHA DE FIBROCIMENTO ONDULADA, ESPESSURA 6MM, INCLUSO JUNTAS DE VEDACAO E ACESSORIOS DE FIXACAO, EXCLUINDO MADEIRAMENTO</v>
          </cell>
          <cell r="I3207" t="str">
            <v>M2</v>
          </cell>
          <cell r="J3207">
            <v>18.54</v>
          </cell>
          <cell r="R3207">
            <v>4.1399999999999997</v>
          </cell>
          <cell r="S3207">
            <v>22.35</v>
          </cell>
          <cell r="T3207">
            <v>14.39</v>
          </cell>
          <cell r="U3207">
            <v>77.64</v>
          </cell>
          <cell r="V3207">
            <v>0</v>
          </cell>
          <cell r="W3207">
            <v>0</v>
          </cell>
          <cell r="X3207">
            <v>0</v>
          </cell>
          <cell r="Y3207">
            <v>0</v>
          </cell>
          <cell r="Z3207">
            <v>0</v>
          </cell>
          <cell r="AA3207">
            <v>0</v>
          </cell>
          <cell r="AB3207" t="str">
            <v>CAIXA REFERENCIAL</v>
          </cell>
          <cell r="AD3207" t="str">
            <v>COBE</v>
          </cell>
          <cell r="AE3207" t="str">
            <v>COBERTURA</v>
          </cell>
          <cell r="AF3207">
            <v>75</v>
          </cell>
          <cell r="AG3207" t="str">
            <v>TELHAMENTO COM TELHA DE FIBROCIMENTO</v>
          </cell>
          <cell r="AH3207">
            <v>74088</v>
          </cell>
          <cell r="AI3207" t="str">
            <v>TELHAMENTO C/ TELHA DE FIBROCIMENTO</v>
          </cell>
        </row>
        <row r="3208">
          <cell r="G3208" t="str">
            <v>74088/1</v>
          </cell>
          <cell r="H3208" t="str">
            <v>TELHAMENTO COM TELHA DE FIBROCIMENTO ONDULADA, ESPESSURA 6MM, INCLUSO JUNTAS DE VEDACAO E ACESSORIOS DE FIXACAO, EXCLUINDO MADEIRAMENTO</v>
          </cell>
          <cell r="I3208" t="str">
            <v>M2</v>
          </cell>
          <cell r="J3208">
            <v>18.54</v>
          </cell>
          <cell r="K3208" t="str">
            <v>INSUMO</v>
          </cell>
          <cell r="L3208">
            <v>1607</v>
          </cell>
          <cell r="M3208" t="str">
            <v>CONJUNTO ARRUELAS DE VEDACAO 5/16" P/ TELHA FIBROCIMENTO (UMA ARRUELA METALICA E UMA ARRULA PVC - CONICAS)</v>
          </cell>
          <cell r="N3208" t="str">
            <v>CJ</v>
          </cell>
          <cell r="O3208">
            <v>1.42</v>
          </cell>
          <cell r="P3208">
            <v>0.1</v>
          </cell>
          <cell r="Q3208">
            <v>0.14000000000000001</v>
          </cell>
          <cell r="AD3208" t="str">
            <v>COBE</v>
          </cell>
          <cell r="AE3208" t="str">
            <v>COBERTURA</v>
          </cell>
          <cell r="AF3208">
            <v>75</v>
          </cell>
          <cell r="AG3208" t="str">
            <v>TELHAMENTO COM TELHA DE FIBROCIMENTO</v>
          </cell>
          <cell r="AH3208">
            <v>74088</v>
          </cell>
          <cell r="AI3208" t="str">
            <v>TELHAMENTO C/ TELHA DE FIBROCIMENTO</v>
          </cell>
        </row>
        <row r="3209">
          <cell r="G3209" t="str">
            <v>74088/1</v>
          </cell>
          <cell r="H3209" t="str">
            <v>TELHAMENTO COM TELHA DE FIBROCIMENTO ONDULADA, ESPESSURA 6MM, INCLUSO JUNTAS DE VEDACAO E ACESSORIOS DE FIXACAO, EXCLUINDO MADEIRAMENTO</v>
          </cell>
          <cell r="I3209" t="str">
            <v>M2</v>
          </cell>
          <cell r="J3209">
            <v>18.54</v>
          </cell>
          <cell r="K3209" t="str">
            <v>INSUMO</v>
          </cell>
          <cell r="L3209">
            <v>4299</v>
          </cell>
          <cell r="M3209" t="str">
            <v>PARAFUSO ZINCADO ROSCA SOBERBA 5/16" X 110MM P/ TELHA FIBROCIMENTO</v>
          </cell>
          <cell r="N3209" t="str">
            <v>UN</v>
          </cell>
          <cell r="O3209">
            <v>1.42</v>
          </cell>
          <cell r="P3209">
            <v>0.5</v>
          </cell>
          <cell r="Q3209">
            <v>0.71</v>
          </cell>
          <cell r="AD3209" t="str">
            <v>COBE</v>
          </cell>
          <cell r="AE3209" t="str">
            <v>COBERTURA</v>
          </cell>
          <cell r="AF3209">
            <v>75</v>
          </cell>
          <cell r="AG3209" t="str">
            <v>TELHAMENTO COM TELHA DE FIBROCIMENTO</v>
          </cell>
          <cell r="AH3209">
            <v>74088</v>
          </cell>
          <cell r="AI3209" t="str">
            <v>TELHAMENTO C/ TELHA DE FIBROCIMENTO</v>
          </cell>
        </row>
        <row r="3210">
          <cell r="G3210" t="str">
            <v>74088/1</v>
          </cell>
          <cell r="H3210" t="str">
            <v>TELHAMENTO COM TELHA DE FIBROCIMENTO ONDULADA, ESPESSURA 6MM, INCLUSO JUNTAS DE VEDACAO E ACESSORIOS DE FIXACAO, EXCLUINDO MADEIRAMENTO</v>
          </cell>
          <cell r="I3210" t="str">
            <v>M2</v>
          </cell>
          <cell r="J3210">
            <v>18.54</v>
          </cell>
          <cell r="K3210" t="str">
            <v>INSUMO</v>
          </cell>
          <cell r="L3210">
            <v>6111</v>
          </cell>
          <cell r="M3210" t="str">
            <v>SERVENTE</v>
          </cell>
          <cell r="N3210" t="str">
            <v>H</v>
          </cell>
          <cell r="O3210">
            <v>0.22</v>
          </cell>
          <cell r="P3210">
            <v>7.44</v>
          </cell>
          <cell r="Q3210">
            <v>1.63</v>
          </cell>
          <cell r="AD3210" t="str">
            <v>COBE</v>
          </cell>
          <cell r="AE3210" t="str">
            <v>COBERTURA</v>
          </cell>
          <cell r="AF3210">
            <v>75</v>
          </cell>
          <cell r="AG3210" t="str">
            <v>TELHAMENTO COM TELHA DE FIBROCIMENTO</v>
          </cell>
          <cell r="AH3210">
            <v>74088</v>
          </cell>
          <cell r="AI3210" t="str">
            <v>TELHAMENTO C/ TELHA DE FIBROCIMENTO</v>
          </cell>
        </row>
        <row r="3211">
          <cell r="G3211" t="str">
            <v>74088/1</v>
          </cell>
          <cell r="H3211" t="str">
            <v>TELHAMENTO COM TELHA DE FIBROCIMENTO ONDULADA, ESPESSURA 6MM, INCLUSO JUNTAS DE VEDACAO E ACESSORIOS DE FIXACAO, EXCLUINDO MADEIRAMENTO</v>
          </cell>
          <cell r="I3211" t="str">
            <v>M2</v>
          </cell>
          <cell r="J3211">
            <v>18.54</v>
          </cell>
          <cell r="K3211" t="str">
            <v>INSUMO</v>
          </cell>
          <cell r="L3211">
            <v>7194</v>
          </cell>
          <cell r="M3211" t="str">
            <v>TELHA FIBROCIMENTO ONDULADA 6MM - 2,44 X 1,10M</v>
          </cell>
          <cell r="N3211" t="str">
            <v>M2</v>
          </cell>
          <cell r="O3211">
            <v>1.1499999999999999</v>
          </cell>
          <cell r="P3211">
            <v>11.77</v>
          </cell>
          <cell r="Q3211">
            <v>13.54</v>
          </cell>
          <cell r="AD3211" t="str">
            <v>COBE</v>
          </cell>
          <cell r="AE3211" t="str">
            <v>COBERTURA</v>
          </cell>
          <cell r="AF3211">
            <v>75</v>
          </cell>
          <cell r="AG3211" t="str">
            <v>TELHAMENTO COM TELHA DE FIBROCIMENTO</v>
          </cell>
          <cell r="AH3211">
            <v>74088</v>
          </cell>
          <cell r="AI3211" t="str">
            <v>TELHAMENTO C/ TELHA DE FIBROCIMENTO</v>
          </cell>
        </row>
        <row r="3212">
          <cell r="G3212" t="str">
            <v>74088/1</v>
          </cell>
          <cell r="H3212" t="str">
            <v>TELHAMENTO COM TELHA DE FIBROCIMENTO ONDULADA, ESPESSURA 6MM, INCLUSO JUNTAS DE VEDACAO E ACESSORIOS DE FIXACAO, EXCLUINDO MADEIRAMENTO</v>
          </cell>
          <cell r="I3212" t="str">
            <v>M2</v>
          </cell>
          <cell r="J3212">
            <v>18.54</v>
          </cell>
          <cell r="K3212" t="str">
            <v>INSUMO</v>
          </cell>
          <cell r="L3212">
            <v>12869</v>
          </cell>
          <cell r="M3212" t="str">
            <v>TELHADISTA</v>
          </cell>
          <cell r="N3212" t="str">
            <v>H</v>
          </cell>
          <cell r="O3212">
            <v>0.22</v>
          </cell>
          <cell r="P3212">
            <v>11.39</v>
          </cell>
          <cell r="Q3212">
            <v>2.5</v>
          </cell>
          <cell r="AD3212" t="str">
            <v>COBE</v>
          </cell>
          <cell r="AE3212" t="str">
            <v>COBERTURA</v>
          </cell>
          <cell r="AF3212">
            <v>75</v>
          </cell>
          <cell r="AG3212" t="str">
            <v>TELHAMENTO COM TELHA DE FIBROCIMENTO</v>
          </cell>
          <cell r="AH3212">
            <v>74088</v>
          </cell>
          <cell r="AI3212" t="str">
            <v>TELHAMENTO C/ TELHA DE FIBROCIMENTO</v>
          </cell>
        </row>
        <row r="3213">
          <cell r="G3213">
            <v>84035</v>
          </cell>
          <cell r="H3213" t="str">
            <v>COBERTURA COM TELHA DE FIBROCIMENTO ONDULADA, ESPESSURA 8 MM, INCLUINDO ACESSORIOS, EXCLUINDO MADEIRAMENTO</v>
          </cell>
          <cell r="I3213" t="str">
            <v>M2</v>
          </cell>
          <cell r="J3213">
            <v>30.83</v>
          </cell>
          <cell r="R3213">
            <v>4.8899999999999997</v>
          </cell>
          <cell r="S3213">
            <v>15.88</v>
          </cell>
          <cell r="T3213">
            <v>25.93</v>
          </cell>
          <cell r="U3213">
            <v>84.11</v>
          </cell>
          <cell r="V3213">
            <v>0</v>
          </cell>
          <cell r="W3213">
            <v>0</v>
          </cell>
          <cell r="X3213">
            <v>0</v>
          </cell>
          <cell r="Y3213">
            <v>0</v>
          </cell>
          <cell r="Z3213">
            <v>0</v>
          </cell>
          <cell r="AA3213">
            <v>0</v>
          </cell>
          <cell r="AB3213" t="str">
            <v>CAIXA REFERENCIAL</v>
          </cell>
          <cell r="AD3213" t="str">
            <v>COBE</v>
          </cell>
          <cell r="AE3213" t="str">
            <v>COBERTURA</v>
          </cell>
          <cell r="AF3213">
            <v>75</v>
          </cell>
          <cell r="AG3213" t="str">
            <v>TELHAMENTO COM TELHA DE FIBROCIMENTO</v>
          </cell>
          <cell r="AH3213">
            <v>0</v>
          </cell>
          <cell r="AI3213">
            <v>0</v>
          </cell>
        </row>
        <row r="3214">
          <cell r="G3214">
            <v>84035</v>
          </cell>
          <cell r="H3214" t="str">
            <v>COBERTURA COM TELHA DE FIBROCIMENTO ONDULADA, ESPESSURA 8 MM, INCLUINDO ACESSORIOS, EXCLUINDO MADEIRAMENTO</v>
          </cell>
          <cell r="I3214" t="str">
            <v>M2</v>
          </cell>
          <cell r="J3214">
            <v>30.83</v>
          </cell>
          <cell r="K3214" t="str">
            <v>INSUMO</v>
          </cell>
          <cell r="L3214">
            <v>1607</v>
          </cell>
          <cell r="M3214" t="str">
            <v>CONJUNTO ARRUELAS DE VEDACAO 5/16" P/ TELHA FIBROCIMENTO (UMA ARRUELA METALICA E UMA ARRULA PVC - CONICAS)</v>
          </cell>
          <cell r="N3214" t="str">
            <v>CJ</v>
          </cell>
          <cell r="O3214">
            <v>0.75</v>
          </cell>
          <cell r="P3214">
            <v>0.1</v>
          </cell>
          <cell r="Q3214">
            <v>7.0000000000000007E-2</v>
          </cell>
          <cell r="AD3214" t="str">
            <v>COBE</v>
          </cell>
          <cell r="AE3214" t="str">
            <v>COBERTURA</v>
          </cell>
          <cell r="AF3214">
            <v>75</v>
          </cell>
          <cell r="AG3214" t="str">
            <v>TELHAMENTO COM TELHA DE FIBROCIMENTO</v>
          </cell>
          <cell r="AH3214">
            <v>0</v>
          </cell>
          <cell r="AI3214">
            <v>0</v>
          </cell>
        </row>
        <row r="3215">
          <cell r="G3215">
            <v>84035</v>
          </cell>
          <cell r="H3215" t="str">
            <v>COBERTURA COM TELHA DE FIBROCIMENTO ONDULADA, ESPESSURA 8 MM, INCLUINDO ACESSORIOS, EXCLUINDO MADEIRAMENTO</v>
          </cell>
          <cell r="I3215" t="str">
            <v>M2</v>
          </cell>
          <cell r="J3215">
            <v>30.83</v>
          </cell>
          <cell r="K3215" t="str">
            <v>INSUMO</v>
          </cell>
          <cell r="L3215">
            <v>4312</v>
          </cell>
          <cell r="M3215" t="str">
            <v>FIXADOR ABA SIMPLES P/ TELHA CANALETA 90 OU KALHETAO</v>
          </cell>
          <cell r="N3215" t="str">
            <v>UN</v>
          </cell>
          <cell r="O3215">
            <v>0.25</v>
          </cell>
          <cell r="P3215">
            <v>1.41</v>
          </cell>
          <cell r="Q3215">
            <v>0.35</v>
          </cell>
          <cell r="AD3215" t="str">
            <v>COBE</v>
          </cell>
          <cell r="AE3215" t="str">
            <v>COBERTURA</v>
          </cell>
          <cell r="AF3215">
            <v>75</v>
          </cell>
          <cell r="AG3215" t="str">
            <v>TELHAMENTO COM TELHA DE FIBROCIMENTO</v>
          </cell>
          <cell r="AH3215">
            <v>0</v>
          </cell>
          <cell r="AI3215">
            <v>0</v>
          </cell>
        </row>
        <row r="3216">
          <cell r="G3216">
            <v>84035</v>
          </cell>
          <cell r="H3216" t="str">
            <v>COBERTURA COM TELHA DE FIBROCIMENTO ONDULADA, ESPESSURA 8 MM, INCLUINDO ACESSORIOS, EXCLUINDO MADEIRAMENTO</v>
          </cell>
          <cell r="I3216" t="str">
            <v>M2</v>
          </cell>
          <cell r="J3216">
            <v>30.83</v>
          </cell>
          <cell r="K3216" t="str">
            <v>INSUMO</v>
          </cell>
          <cell r="L3216">
            <v>4319</v>
          </cell>
          <cell r="M3216" t="str">
            <v>AFASTADOR P/ TELHA FIBROCIMENTO CANALETE 90 OU KALHETAO</v>
          </cell>
          <cell r="N3216" t="str">
            <v>UN</v>
          </cell>
          <cell r="O3216">
            <v>0.25</v>
          </cell>
          <cell r="P3216">
            <v>0.28999999999999998</v>
          </cell>
          <cell r="Q3216">
            <v>7.0000000000000007E-2</v>
          </cell>
          <cell r="AD3216" t="str">
            <v>COBE</v>
          </cell>
          <cell r="AE3216" t="str">
            <v>COBERTURA</v>
          </cell>
          <cell r="AF3216">
            <v>75</v>
          </cell>
          <cell r="AG3216" t="str">
            <v>TELHAMENTO COM TELHA DE FIBROCIMENTO</v>
          </cell>
          <cell r="AH3216">
            <v>0</v>
          </cell>
          <cell r="AI3216">
            <v>0</v>
          </cell>
        </row>
        <row r="3217">
          <cell r="G3217">
            <v>84035</v>
          </cell>
          <cell r="H3217" t="str">
            <v>COBERTURA COM TELHA DE FIBROCIMENTO ONDULADA, ESPESSURA 8 MM, INCLUINDO ACESSORIOS, EXCLUINDO MADEIRAMENTO</v>
          </cell>
          <cell r="I3217" t="str">
            <v>M2</v>
          </cell>
          <cell r="J3217">
            <v>30.83</v>
          </cell>
          <cell r="K3217" t="str">
            <v>INSUMO</v>
          </cell>
          <cell r="L3217">
            <v>4320</v>
          </cell>
          <cell r="M3217" t="str">
            <v>PARAFUSO ZINCADO - 5/16" X 250MM - P/ TELHA FIBROC CANALETE 49 - INCL BUCHA NYLON S-10</v>
          </cell>
          <cell r="N3217" t="str">
            <v>UN</v>
          </cell>
          <cell r="O3217">
            <v>0.75</v>
          </cell>
          <cell r="P3217">
            <v>0.23</v>
          </cell>
          <cell r="Q3217">
            <v>0.17</v>
          </cell>
          <cell r="AD3217" t="str">
            <v>COBE</v>
          </cell>
          <cell r="AE3217" t="str">
            <v>COBERTURA</v>
          </cell>
          <cell r="AF3217">
            <v>75</v>
          </cell>
          <cell r="AG3217" t="str">
            <v>TELHAMENTO COM TELHA DE FIBROCIMENTO</v>
          </cell>
          <cell r="AH3217">
            <v>0</v>
          </cell>
          <cell r="AI3217">
            <v>0</v>
          </cell>
        </row>
        <row r="3218">
          <cell r="G3218">
            <v>84035</v>
          </cell>
          <cell r="H3218" t="str">
            <v>COBERTURA COM TELHA DE FIBROCIMENTO ONDULADA, ESPESSURA 8 MM, INCLUINDO ACESSORIOS, EXCLUINDO MADEIRAMENTO</v>
          </cell>
          <cell r="I3218" t="str">
            <v>M2</v>
          </cell>
          <cell r="J3218">
            <v>30.83</v>
          </cell>
          <cell r="K3218" t="str">
            <v>INSUMO</v>
          </cell>
          <cell r="L3218">
            <v>6111</v>
          </cell>
          <cell r="M3218" t="str">
            <v>SERVENTE</v>
          </cell>
          <cell r="N3218" t="str">
            <v>H</v>
          </cell>
          <cell r="O3218">
            <v>0.26</v>
          </cell>
          <cell r="P3218">
            <v>7.44</v>
          </cell>
          <cell r="Q3218">
            <v>1.9300000000000002</v>
          </cell>
          <cell r="AD3218" t="str">
            <v>COBE</v>
          </cell>
          <cell r="AE3218" t="str">
            <v>COBERTURA</v>
          </cell>
          <cell r="AF3218">
            <v>75</v>
          </cell>
          <cell r="AG3218" t="str">
            <v>TELHAMENTO COM TELHA DE FIBROCIMENTO</v>
          </cell>
          <cell r="AH3218">
            <v>0</v>
          </cell>
          <cell r="AI3218">
            <v>0</v>
          </cell>
        </row>
        <row r="3219">
          <cell r="G3219">
            <v>84035</v>
          </cell>
          <cell r="H3219" t="str">
            <v>COBERTURA COM TELHA DE FIBROCIMENTO ONDULADA, ESPESSURA 8 MM, INCLUINDO ACESSORIOS, EXCLUINDO MADEIRAMENTO</v>
          </cell>
          <cell r="I3219" t="str">
            <v>M2</v>
          </cell>
          <cell r="J3219">
            <v>30.83</v>
          </cell>
          <cell r="K3219" t="str">
            <v>INSUMO</v>
          </cell>
          <cell r="L3219">
            <v>7202</v>
          </cell>
          <cell r="M3219" t="str">
            <v>TELHA FIBROCIMENTO 8MM 3,70 X 1,06 M</v>
          </cell>
          <cell r="N3219" t="str">
            <v>M2</v>
          </cell>
          <cell r="O3219">
            <v>1.0900000000000001</v>
          </cell>
          <cell r="P3219">
            <v>22.99</v>
          </cell>
          <cell r="Q3219">
            <v>25.06</v>
          </cell>
          <cell r="AD3219" t="str">
            <v>COBE</v>
          </cell>
          <cell r="AE3219" t="str">
            <v>COBERTURA</v>
          </cell>
          <cell r="AF3219">
            <v>75</v>
          </cell>
          <cell r="AG3219" t="str">
            <v>TELHAMENTO COM TELHA DE FIBROCIMENTO</v>
          </cell>
          <cell r="AH3219">
            <v>0</v>
          </cell>
          <cell r="AI3219">
            <v>0</v>
          </cell>
        </row>
        <row r="3220">
          <cell r="G3220">
            <v>84035</v>
          </cell>
          <cell r="H3220" t="str">
            <v>COBERTURA COM TELHA DE FIBROCIMENTO ONDULADA, ESPESSURA 8 MM, INCLUINDO ACESSORIOS, EXCLUINDO MADEIRAMENTO</v>
          </cell>
          <cell r="I3220" t="str">
            <v>M2</v>
          </cell>
          <cell r="J3220">
            <v>30.83</v>
          </cell>
          <cell r="K3220" t="str">
            <v>INSUMO</v>
          </cell>
          <cell r="L3220">
            <v>7321</v>
          </cell>
          <cell r="M3220" t="str">
            <v>MASTIQUE ELASTICO BASE SILICONE TP SILIFLEX OTTO BAUMGART OU MARCA EQUIVALENTE</v>
          </cell>
          <cell r="N3220" t="str">
            <v>310ML</v>
          </cell>
          <cell r="O3220">
            <v>3.8E-3</v>
          </cell>
          <cell r="P3220">
            <v>20.13</v>
          </cell>
          <cell r="Q3220">
            <v>7.0000000000000007E-2</v>
          </cell>
          <cell r="AD3220" t="str">
            <v>COBE</v>
          </cell>
          <cell r="AE3220" t="str">
            <v>COBERTURA</v>
          </cell>
          <cell r="AF3220">
            <v>75</v>
          </cell>
          <cell r="AG3220" t="str">
            <v>TELHAMENTO COM TELHA DE FIBROCIMENTO</v>
          </cell>
          <cell r="AH3220">
            <v>0</v>
          </cell>
          <cell r="AI3220">
            <v>0</v>
          </cell>
        </row>
        <row r="3221">
          <cell r="G3221">
            <v>84035</v>
          </cell>
          <cell r="H3221" t="str">
            <v>COBERTURA COM TELHA DE FIBROCIMENTO ONDULADA, ESPESSURA 8 MM, INCLUINDO ACESSORIOS, EXCLUINDO MADEIRAMENTO</v>
          </cell>
          <cell r="I3221" t="str">
            <v>M2</v>
          </cell>
          <cell r="J3221">
            <v>30.83</v>
          </cell>
          <cell r="K3221" t="str">
            <v>INSUMO</v>
          </cell>
          <cell r="L3221">
            <v>11092</v>
          </cell>
          <cell r="M3221" t="str">
            <v>PINGADEIRA PLASTICA P/ TELHA FIBROCIMENTO CANALETE 90</v>
          </cell>
          <cell r="N3221" t="str">
            <v>UN</v>
          </cell>
          <cell r="O3221">
            <v>0.66669999999999996</v>
          </cell>
          <cell r="P3221">
            <v>0.18</v>
          </cell>
          <cell r="Q3221">
            <v>0.12</v>
          </cell>
          <cell r="AD3221" t="str">
            <v>COBE</v>
          </cell>
          <cell r="AE3221" t="str">
            <v>COBERTURA</v>
          </cell>
          <cell r="AF3221">
            <v>75</v>
          </cell>
          <cell r="AG3221" t="str">
            <v>TELHAMENTO COM TELHA DE FIBROCIMENTO</v>
          </cell>
          <cell r="AH3221">
            <v>0</v>
          </cell>
          <cell r="AI3221">
            <v>0</v>
          </cell>
        </row>
        <row r="3222">
          <cell r="G3222">
            <v>84035</v>
          </cell>
          <cell r="H3222" t="str">
            <v>COBERTURA COM TELHA DE FIBROCIMENTO ONDULADA, ESPESSURA 8 MM, INCLUINDO ACESSORIOS, EXCLUINDO MADEIRAMENTO</v>
          </cell>
          <cell r="I3222" t="str">
            <v>M2</v>
          </cell>
          <cell r="J3222">
            <v>30.83</v>
          </cell>
          <cell r="K3222" t="str">
            <v>INSUMO</v>
          </cell>
          <cell r="L3222">
            <v>12869</v>
          </cell>
          <cell r="M3222" t="str">
            <v>TELHADISTA</v>
          </cell>
          <cell r="N3222" t="str">
            <v>H</v>
          </cell>
          <cell r="O3222">
            <v>0.26</v>
          </cell>
          <cell r="P3222">
            <v>11.39</v>
          </cell>
          <cell r="Q3222">
            <v>2.96</v>
          </cell>
          <cell r="AD3222" t="str">
            <v>COBE</v>
          </cell>
          <cell r="AE3222" t="str">
            <v>COBERTURA</v>
          </cell>
          <cell r="AF3222">
            <v>75</v>
          </cell>
          <cell r="AG3222" t="str">
            <v>TELHAMENTO COM TELHA DE FIBROCIMENTO</v>
          </cell>
          <cell r="AH3222">
            <v>0</v>
          </cell>
          <cell r="AI3222">
            <v>0</v>
          </cell>
        </row>
        <row r="3223">
          <cell r="G3223">
            <v>84036</v>
          </cell>
          <cell r="H3223" t="str">
            <v>COBERTURA COM TELHA DE FIBROCIMENTO ONDULADA, ESPESSURA 4 MM, INCLUSOS ACESSORIOS DE FIXACAO, EXCLUINDO MADEIRAMENTO</v>
          </cell>
          <cell r="I3223" t="str">
            <v>M2</v>
          </cell>
          <cell r="J3223">
            <v>17.350000000000001</v>
          </cell>
          <cell r="R3223">
            <v>5.65</v>
          </cell>
          <cell r="S3223">
            <v>32.57</v>
          </cell>
          <cell r="T3223">
            <v>11.7</v>
          </cell>
          <cell r="U3223">
            <v>67.42</v>
          </cell>
          <cell r="V3223">
            <v>0</v>
          </cell>
          <cell r="W3223">
            <v>0</v>
          </cell>
          <cell r="X3223">
            <v>0</v>
          </cell>
          <cell r="Y3223">
            <v>0</v>
          </cell>
          <cell r="Z3223">
            <v>0</v>
          </cell>
          <cell r="AA3223">
            <v>0</v>
          </cell>
          <cell r="AB3223" t="str">
            <v>CAIXA REFERENCIAL</v>
          </cell>
          <cell r="AD3223" t="str">
            <v>COBE</v>
          </cell>
          <cell r="AE3223" t="str">
            <v>COBERTURA</v>
          </cell>
          <cell r="AF3223">
            <v>75</v>
          </cell>
          <cell r="AG3223" t="str">
            <v>TELHAMENTO COM TELHA DE FIBROCIMENTO</v>
          </cell>
          <cell r="AH3223">
            <v>0</v>
          </cell>
          <cell r="AI3223">
            <v>0</v>
          </cell>
        </row>
        <row r="3224">
          <cell r="G3224">
            <v>84036</v>
          </cell>
          <cell r="H3224" t="str">
            <v>COBERTURA COM TELHA DE FIBROCIMENTO ONDULADA, ESPESSURA 4 MM, INCLUSOS ACESSORIOS DE FIXACAO, EXCLUINDO MADEIRAMENTO</v>
          </cell>
          <cell r="I3224" t="str">
            <v>M2</v>
          </cell>
          <cell r="J3224">
            <v>17.350000000000001</v>
          </cell>
          <cell r="K3224" t="str">
            <v>INSUMO</v>
          </cell>
          <cell r="L3224">
            <v>1213</v>
          </cell>
          <cell r="M3224" t="str">
            <v>CARPINTEIRO DE FORMAS</v>
          </cell>
          <cell r="N3224" t="str">
            <v>H</v>
          </cell>
          <cell r="O3224">
            <v>0.3</v>
          </cell>
          <cell r="P3224">
            <v>11.39</v>
          </cell>
          <cell r="Q3224">
            <v>3.41</v>
          </cell>
          <cell r="AD3224" t="str">
            <v>COBE</v>
          </cell>
          <cell r="AE3224" t="str">
            <v>COBERTURA</v>
          </cell>
          <cell r="AF3224">
            <v>75</v>
          </cell>
          <cell r="AG3224" t="str">
            <v>TELHAMENTO COM TELHA DE FIBROCIMENTO</v>
          </cell>
          <cell r="AH3224">
            <v>0</v>
          </cell>
          <cell r="AI3224">
            <v>0</v>
          </cell>
        </row>
        <row r="3225">
          <cell r="G3225">
            <v>84036</v>
          </cell>
          <cell r="H3225" t="str">
            <v>COBERTURA COM TELHA DE FIBROCIMENTO ONDULADA, ESPESSURA 4 MM, INCLUSOS ACESSORIOS DE FIXACAO, EXCLUINDO MADEIRAMENTO</v>
          </cell>
          <cell r="I3225" t="str">
            <v>M2</v>
          </cell>
          <cell r="J3225">
            <v>17.350000000000001</v>
          </cell>
          <cell r="K3225" t="str">
            <v>INSUMO</v>
          </cell>
          <cell r="L3225">
            <v>5075</v>
          </cell>
          <cell r="M3225" t="str">
            <v>PREGO POLIDO COM CABECA 18 X 30</v>
          </cell>
          <cell r="N3225" t="str">
            <v>KG</v>
          </cell>
          <cell r="O3225">
            <v>0.6</v>
          </cell>
          <cell r="P3225">
            <v>6.32</v>
          </cell>
          <cell r="Q3225">
            <v>3.79</v>
          </cell>
          <cell r="AD3225" t="str">
            <v>COBE</v>
          </cell>
          <cell r="AE3225" t="str">
            <v>COBERTURA</v>
          </cell>
          <cell r="AF3225">
            <v>75</v>
          </cell>
          <cell r="AG3225" t="str">
            <v>TELHAMENTO COM TELHA DE FIBROCIMENTO</v>
          </cell>
          <cell r="AH3225">
            <v>0</v>
          </cell>
          <cell r="AI3225">
            <v>0</v>
          </cell>
        </row>
        <row r="3226">
          <cell r="G3226">
            <v>84036</v>
          </cell>
          <cell r="H3226" t="str">
            <v>COBERTURA COM TELHA DE FIBROCIMENTO ONDULADA, ESPESSURA 4 MM, INCLUSOS ACESSORIOS DE FIXACAO, EXCLUINDO MADEIRAMENTO</v>
          </cell>
          <cell r="I3226" t="str">
            <v>M2</v>
          </cell>
          <cell r="J3226">
            <v>17.350000000000001</v>
          </cell>
          <cell r="K3226" t="str">
            <v>INSUMO</v>
          </cell>
          <cell r="L3226">
            <v>6111</v>
          </cell>
          <cell r="M3226" t="str">
            <v>SERVENTE</v>
          </cell>
          <cell r="N3226" t="str">
            <v>H</v>
          </cell>
          <cell r="O3226">
            <v>0.3</v>
          </cell>
          <cell r="P3226">
            <v>7.44</v>
          </cell>
          <cell r="Q3226">
            <v>2.23</v>
          </cell>
          <cell r="AD3226" t="str">
            <v>COBE</v>
          </cell>
          <cell r="AE3226" t="str">
            <v>COBERTURA</v>
          </cell>
          <cell r="AF3226">
            <v>75</v>
          </cell>
          <cell r="AG3226" t="str">
            <v>TELHAMENTO COM TELHA DE FIBROCIMENTO</v>
          </cell>
          <cell r="AH3226">
            <v>0</v>
          </cell>
          <cell r="AI3226">
            <v>0</v>
          </cell>
        </row>
        <row r="3227">
          <cell r="G3227">
            <v>84036</v>
          </cell>
          <cell r="H3227" t="str">
            <v>COBERTURA COM TELHA DE FIBROCIMENTO ONDULADA, ESPESSURA 4 MM, INCLUSOS ACESSORIOS DE FIXACAO, EXCLUINDO MADEIRAMENTO</v>
          </cell>
          <cell r="I3227" t="str">
            <v>M2</v>
          </cell>
          <cell r="J3227">
            <v>17.350000000000001</v>
          </cell>
          <cell r="K3227" t="str">
            <v>INSUMO</v>
          </cell>
          <cell r="L3227">
            <v>7191</v>
          </cell>
          <cell r="M3227" t="str">
            <v>TELHA FIBROCIMENTO ONDULADA 4 MM 2,44 X 0,50 M</v>
          </cell>
          <cell r="N3227" t="str">
            <v>UN</v>
          </cell>
          <cell r="O3227">
            <v>1.05</v>
          </cell>
          <cell r="P3227">
            <v>7.52</v>
          </cell>
          <cell r="Q3227">
            <v>7.9</v>
          </cell>
          <cell r="AD3227" t="str">
            <v>COBE</v>
          </cell>
          <cell r="AE3227" t="str">
            <v>COBERTURA</v>
          </cell>
          <cell r="AF3227">
            <v>75</v>
          </cell>
          <cell r="AG3227" t="str">
            <v>TELHAMENTO COM TELHA DE FIBROCIMENTO</v>
          </cell>
          <cell r="AH3227">
            <v>0</v>
          </cell>
          <cell r="AI3227">
            <v>0</v>
          </cell>
        </row>
        <row r="3228">
          <cell r="G3228">
            <v>84037</v>
          </cell>
          <cell r="H3228" t="str">
            <v>COBERTURA COM TELHA DE FIBROCIMENTO ONDULADA, ESPESSURA 6 MM, COM CUMEEIRA UNIVERSAL, INCLUSAS JUNTAS DE DILATACAO E ACESSORIOS DE FIXACAO, EXCLUINDO MADEIRAMENTO</v>
          </cell>
          <cell r="I3228" t="str">
            <v>M2</v>
          </cell>
          <cell r="J3228">
            <v>27.14</v>
          </cell>
          <cell r="R3228">
            <v>4.33</v>
          </cell>
          <cell r="S3228">
            <v>15.96</v>
          </cell>
          <cell r="T3228">
            <v>22.8</v>
          </cell>
          <cell r="U3228">
            <v>84.03</v>
          </cell>
          <cell r="V3228">
            <v>0</v>
          </cell>
          <cell r="W3228">
            <v>0</v>
          </cell>
          <cell r="X3228">
            <v>0</v>
          </cell>
          <cell r="Y3228">
            <v>0</v>
          </cell>
          <cell r="Z3228">
            <v>0</v>
          </cell>
          <cell r="AA3228">
            <v>0</v>
          </cell>
          <cell r="AB3228" t="str">
            <v>CAIXA REFERENCIAL</v>
          </cell>
          <cell r="AD3228" t="str">
            <v>COBE</v>
          </cell>
          <cell r="AE3228" t="str">
            <v>COBERTURA</v>
          </cell>
          <cell r="AF3228">
            <v>75</v>
          </cell>
          <cell r="AG3228" t="str">
            <v>TELHAMENTO COM TELHA DE FIBROCIMENTO</v>
          </cell>
          <cell r="AH3228">
            <v>0</v>
          </cell>
          <cell r="AI3228">
            <v>0</v>
          </cell>
        </row>
        <row r="3229">
          <cell r="G3229">
            <v>84037</v>
          </cell>
          <cell r="H3229" t="str">
            <v>COBERTURA COM TELHA DE FIBROCIMENTO ONDULADA, ESPESSURA 6 MM, COM CUMEEIRA UNIVERSAL, INCLUSAS JUNTAS DE DILATACAO E ACESSORIOS DE FIXACAO, EXCLUINDO MADEIRAMENTO</v>
          </cell>
          <cell r="I3229" t="str">
            <v>M2</v>
          </cell>
          <cell r="J3229">
            <v>27.14</v>
          </cell>
          <cell r="K3229" t="str">
            <v>INSUMO</v>
          </cell>
          <cell r="L3229">
            <v>1607</v>
          </cell>
          <cell r="M3229" t="str">
            <v>CONJUNTO ARRUELAS DE VEDACAO 5/16" P/ TELHA FIBROCIMENTO (UMA ARRUELA METALICA E UMA ARRULA PVC - CONICAS)</v>
          </cell>
          <cell r="N3229" t="str">
            <v>CJ</v>
          </cell>
          <cell r="O3229">
            <v>2.0619999999999998</v>
          </cell>
          <cell r="P3229">
            <v>0.1</v>
          </cell>
          <cell r="Q3229">
            <v>0.2</v>
          </cell>
          <cell r="AD3229" t="str">
            <v>COBE</v>
          </cell>
          <cell r="AE3229" t="str">
            <v>COBERTURA</v>
          </cell>
          <cell r="AF3229">
            <v>75</v>
          </cell>
          <cell r="AG3229" t="str">
            <v>TELHAMENTO COM TELHA DE FIBROCIMENTO</v>
          </cell>
          <cell r="AH3229">
            <v>0</v>
          </cell>
          <cell r="AI3229">
            <v>0</v>
          </cell>
        </row>
        <row r="3230">
          <cell r="G3230">
            <v>84037</v>
          </cell>
          <cell r="H3230" t="str">
            <v>COBERTURA COM TELHA DE FIBROCIMENTO ONDULADA, ESPESSURA 6 MM, COM CUMEEIRA UNIVERSAL, INCLUSAS JUNTAS DE DILATACAO E ACESSORIOS DE FIXACAO, EXCLUINDO MADEIRAMENTO</v>
          </cell>
          <cell r="I3230" t="str">
            <v>M2</v>
          </cell>
          <cell r="J3230">
            <v>27.14</v>
          </cell>
          <cell r="K3230" t="str">
            <v>INSUMO</v>
          </cell>
          <cell r="L3230">
            <v>4299</v>
          </cell>
          <cell r="M3230" t="str">
            <v>PARAFUSO ZINCADO ROSCA SOBERBA 5/16" X 110MM P/ TELHA FIBROCIMENTO</v>
          </cell>
          <cell r="N3230" t="str">
            <v>UN</v>
          </cell>
          <cell r="O3230">
            <v>1.42</v>
          </cell>
          <cell r="P3230">
            <v>0.5</v>
          </cell>
          <cell r="Q3230">
            <v>0.71</v>
          </cell>
          <cell r="AD3230" t="str">
            <v>COBE</v>
          </cell>
          <cell r="AE3230" t="str">
            <v>COBERTURA</v>
          </cell>
          <cell r="AF3230">
            <v>75</v>
          </cell>
          <cell r="AG3230" t="str">
            <v>TELHAMENTO COM TELHA DE FIBROCIMENTO</v>
          </cell>
          <cell r="AH3230">
            <v>0</v>
          </cell>
          <cell r="AI3230">
            <v>0</v>
          </cell>
        </row>
        <row r="3231">
          <cell r="G3231">
            <v>84037</v>
          </cell>
          <cell r="H3231" t="str">
            <v>COBERTURA COM TELHA DE FIBROCIMENTO ONDULADA, ESPESSURA 6 MM, COM CUMEEIRA UNIVERSAL, INCLUSAS JUNTAS DE DILATACAO E ACESSORIOS DE FIXACAO, EXCLUINDO MADEIRAMENTO</v>
          </cell>
          <cell r="I3231" t="str">
            <v>M2</v>
          </cell>
          <cell r="J3231">
            <v>27.14</v>
          </cell>
          <cell r="K3231" t="str">
            <v>INSUMO</v>
          </cell>
          <cell r="L3231">
            <v>4302</v>
          </cell>
          <cell r="M3231" t="str">
            <v>PARAFUSO ZINCADO ROSCA SOBERBA 5/16" X 250MM P/ TELHA FIBROCIMENTO</v>
          </cell>
          <cell r="N3231" t="str">
            <v>UN</v>
          </cell>
          <cell r="O3231">
            <v>0.64200000000000002</v>
          </cell>
          <cell r="P3231">
            <v>1.23</v>
          </cell>
          <cell r="Q3231">
            <v>0.79</v>
          </cell>
          <cell r="AD3231" t="str">
            <v>COBE</v>
          </cell>
          <cell r="AE3231" t="str">
            <v>COBERTURA</v>
          </cell>
          <cell r="AF3231">
            <v>75</v>
          </cell>
          <cell r="AG3231" t="str">
            <v>TELHAMENTO COM TELHA DE FIBROCIMENTO</v>
          </cell>
          <cell r="AH3231">
            <v>0</v>
          </cell>
          <cell r="AI3231">
            <v>0</v>
          </cell>
        </row>
        <row r="3232">
          <cell r="G3232">
            <v>84037</v>
          </cell>
          <cell r="H3232" t="str">
            <v>COBERTURA COM TELHA DE FIBROCIMENTO ONDULADA, ESPESSURA 6 MM, COM CUMEEIRA UNIVERSAL, INCLUSAS JUNTAS DE DILATACAO E ACESSORIOS DE FIXACAO, EXCLUINDO MADEIRAMENTO</v>
          </cell>
          <cell r="I3232" t="str">
            <v>M2</v>
          </cell>
          <cell r="J3232">
            <v>27.14</v>
          </cell>
          <cell r="K3232" t="str">
            <v>INSUMO</v>
          </cell>
          <cell r="L3232">
            <v>6092</v>
          </cell>
          <cell r="M3232" t="str">
            <v>JUNTA PLASTICA DE VEDACAO - BISNAGA 250G</v>
          </cell>
          <cell r="N3232" t="str">
            <v>KG</v>
          </cell>
          <cell r="O3232">
            <v>0.123</v>
          </cell>
          <cell r="P3232">
            <v>30.46</v>
          </cell>
          <cell r="Q3232">
            <v>3.74</v>
          </cell>
          <cell r="AD3232" t="str">
            <v>COBE</v>
          </cell>
          <cell r="AE3232" t="str">
            <v>COBERTURA</v>
          </cell>
          <cell r="AF3232">
            <v>75</v>
          </cell>
          <cell r="AG3232" t="str">
            <v>TELHAMENTO COM TELHA DE FIBROCIMENTO</v>
          </cell>
          <cell r="AH3232">
            <v>0</v>
          </cell>
          <cell r="AI3232">
            <v>0</v>
          </cell>
        </row>
        <row r="3233">
          <cell r="G3233">
            <v>84037</v>
          </cell>
          <cell r="H3233" t="str">
            <v>COBERTURA COM TELHA DE FIBROCIMENTO ONDULADA, ESPESSURA 6 MM, COM CUMEEIRA UNIVERSAL, INCLUSAS JUNTAS DE DILATACAO E ACESSORIOS DE FIXACAO, EXCLUINDO MADEIRAMENTO</v>
          </cell>
          <cell r="I3233" t="str">
            <v>M2</v>
          </cell>
          <cell r="J3233">
            <v>27.14</v>
          </cell>
          <cell r="K3233" t="str">
            <v>INSUMO</v>
          </cell>
          <cell r="L3233">
            <v>6111</v>
          </cell>
          <cell r="M3233" t="str">
            <v>SERVENTE</v>
          </cell>
          <cell r="N3233" t="str">
            <v>H</v>
          </cell>
          <cell r="O3233">
            <v>0.23</v>
          </cell>
          <cell r="P3233">
            <v>7.44</v>
          </cell>
          <cell r="Q3233">
            <v>1.71</v>
          </cell>
          <cell r="AD3233" t="str">
            <v>COBE</v>
          </cell>
          <cell r="AE3233" t="str">
            <v>COBERTURA</v>
          </cell>
          <cell r="AF3233">
            <v>75</v>
          </cell>
          <cell r="AG3233" t="str">
            <v>TELHAMENTO COM TELHA DE FIBROCIMENTO</v>
          </cell>
          <cell r="AH3233">
            <v>0</v>
          </cell>
          <cell r="AI3233">
            <v>0</v>
          </cell>
        </row>
        <row r="3234">
          <cell r="G3234">
            <v>84037</v>
          </cell>
          <cell r="H3234" t="str">
            <v>COBERTURA COM TELHA DE FIBROCIMENTO ONDULADA, ESPESSURA 6 MM, COM CUMEEIRA UNIVERSAL, INCLUSAS JUNTAS DE DILATACAO E ACESSORIOS DE FIXACAO, EXCLUINDO MADEIRAMENTO</v>
          </cell>
          <cell r="I3234" t="str">
            <v>M2</v>
          </cell>
          <cell r="J3234">
            <v>27.14</v>
          </cell>
          <cell r="K3234" t="str">
            <v>INSUMO</v>
          </cell>
          <cell r="L3234">
            <v>7194</v>
          </cell>
          <cell r="M3234" t="str">
            <v>TELHA FIBROCIMENTO ONDULADA 6MM - 2,44 X 1,10M</v>
          </cell>
          <cell r="N3234" t="str">
            <v>M2</v>
          </cell>
          <cell r="O3234">
            <v>1.1499999999999999</v>
          </cell>
          <cell r="P3234">
            <v>11.77</v>
          </cell>
          <cell r="Q3234">
            <v>13.54</v>
          </cell>
          <cell r="AD3234" t="str">
            <v>COBE</v>
          </cell>
          <cell r="AE3234" t="str">
            <v>COBERTURA</v>
          </cell>
          <cell r="AF3234">
            <v>75</v>
          </cell>
          <cell r="AG3234" t="str">
            <v>TELHAMENTO COM TELHA DE FIBROCIMENTO</v>
          </cell>
          <cell r="AH3234">
            <v>0</v>
          </cell>
          <cell r="AI3234">
            <v>0</v>
          </cell>
        </row>
        <row r="3235">
          <cell r="G3235">
            <v>84037</v>
          </cell>
          <cell r="H3235" t="str">
            <v>COBERTURA COM TELHA DE FIBROCIMENTO ONDULADA, ESPESSURA 6 MM, COM CUMEEIRA UNIVERSAL, INCLUSAS JUNTAS DE DILATACAO E ACESSORIOS DE FIXACAO, EXCLUINDO MADEIRAMENTO</v>
          </cell>
          <cell r="I3235" t="str">
            <v>M2</v>
          </cell>
          <cell r="J3235">
            <v>27.14</v>
          </cell>
          <cell r="K3235" t="str">
            <v>INSUMO</v>
          </cell>
          <cell r="L3235">
            <v>7219</v>
          </cell>
          <cell r="M3235" t="str">
            <v>CUMEEIRA UNIVERSAL P/ TELHA FIBROCIMENTO ONDULADA (6MM - 110 X 21CM)</v>
          </cell>
          <cell r="N3235" t="str">
            <v>UN</v>
          </cell>
          <cell r="O3235">
            <v>0.16499999999999998</v>
          </cell>
          <cell r="P3235">
            <v>23.03</v>
          </cell>
          <cell r="Q3235">
            <v>3.8</v>
          </cell>
          <cell r="AD3235" t="str">
            <v>COBE</v>
          </cell>
          <cell r="AE3235" t="str">
            <v>COBERTURA</v>
          </cell>
          <cell r="AF3235">
            <v>75</v>
          </cell>
          <cell r="AG3235" t="str">
            <v>TELHAMENTO COM TELHA DE FIBROCIMENTO</v>
          </cell>
          <cell r="AH3235">
            <v>0</v>
          </cell>
          <cell r="AI3235">
            <v>0</v>
          </cell>
        </row>
        <row r="3236">
          <cell r="G3236">
            <v>84037</v>
          </cell>
          <cell r="H3236" t="str">
            <v>COBERTURA COM TELHA DE FIBROCIMENTO ONDULADA, ESPESSURA 6 MM, COM CUMEEIRA UNIVERSAL, INCLUSAS JUNTAS DE DILATACAO E ACESSORIOS DE FIXACAO, EXCLUINDO MADEIRAMENTO</v>
          </cell>
          <cell r="I3236" t="str">
            <v>M2</v>
          </cell>
          <cell r="J3236">
            <v>27.14</v>
          </cell>
          <cell r="K3236" t="str">
            <v>INSUMO</v>
          </cell>
          <cell r="L3236">
            <v>12869</v>
          </cell>
          <cell r="M3236" t="str">
            <v>TELHADISTA</v>
          </cell>
          <cell r="N3236" t="str">
            <v>H</v>
          </cell>
          <cell r="O3236">
            <v>0.23</v>
          </cell>
          <cell r="P3236">
            <v>11.39</v>
          </cell>
          <cell r="Q3236">
            <v>2.62</v>
          </cell>
          <cell r="AD3236" t="str">
            <v>COBE</v>
          </cell>
          <cell r="AE3236" t="str">
            <v>COBERTURA</v>
          </cell>
          <cell r="AF3236">
            <v>75</v>
          </cell>
          <cell r="AG3236" t="str">
            <v>TELHAMENTO COM TELHA DE FIBROCIMENTO</v>
          </cell>
          <cell r="AH3236">
            <v>0</v>
          </cell>
          <cell r="AI3236">
            <v>0</v>
          </cell>
        </row>
        <row r="3237">
          <cell r="G3237" t="str">
            <v>73866/1</v>
          </cell>
          <cell r="H3237" t="str">
            <v>ESTRUTURA PARA COBERTURA TIPO FINK, EM ALUMINIO ANODIZADO, VAO DE 20M, ESPACAMENTO DAS TESOURAS DE 5M ATE 6,5M</v>
          </cell>
          <cell r="I3237" t="str">
            <v>M2</v>
          </cell>
          <cell r="J3237">
            <v>378.61</v>
          </cell>
          <cell r="R3237">
            <v>51.09</v>
          </cell>
          <cell r="S3237">
            <v>13.49</v>
          </cell>
          <cell r="T3237">
            <v>327.5</v>
          </cell>
          <cell r="U3237">
            <v>86.5</v>
          </cell>
          <cell r="V3237">
            <v>0</v>
          </cell>
          <cell r="W3237">
            <v>0</v>
          </cell>
          <cell r="X3237">
            <v>0</v>
          </cell>
          <cell r="Y3237">
            <v>0</v>
          </cell>
          <cell r="Z3237">
            <v>0</v>
          </cell>
          <cell r="AA3237">
            <v>0</v>
          </cell>
          <cell r="AB3237" t="str">
            <v>CAIXA REFERENCIAL</v>
          </cell>
          <cell r="AD3237" t="str">
            <v>COBE</v>
          </cell>
          <cell r="AE3237" t="str">
            <v>COBERTURA</v>
          </cell>
          <cell r="AF3237">
            <v>76</v>
          </cell>
          <cell r="AG3237" t="str">
            <v>TELHAMENTO COM TELHA METALICA</v>
          </cell>
          <cell r="AH3237">
            <v>73866</v>
          </cell>
          <cell r="AI3237" t="str">
            <v>ESTRUTURA DE ACO</v>
          </cell>
        </row>
        <row r="3238">
          <cell r="G3238" t="str">
            <v>73866/1</v>
          </cell>
          <cell r="H3238" t="str">
            <v>ESTRUTURA PARA COBERTURA TIPO FINK, EM ALUMINIO ANODIZADO, VAO DE 20M, ESPACAMENTO DAS TESOURAS DE 5M ATE 6,5M</v>
          </cell>
          <cell r="I3238" t="str">
            <v>M2</v>
          </cell>
          <cell r="J3238">
            <v>378.61</v>
          </cell>
          <cell r="K3238" t="str">
            <v>INSUMO</v>
          </cell>
          <cell r="L3238">
            <v>242</v>
          </cell>
          <cell r="M3238" t="str">
            <v>AJUDANTE ESPECIALIZADO</v>
          </cell>
          <cell r="N3238" t="str">
            <v>H</v>
          </cell>
          <cell r="O3238">
            <v>1.7</v>
          </cell>
          <cell r="P3238">
            <v>12.44</v>
          </cell>
          <cell r="Q3238">
            <v>21.15</v>
          </cell>
          <cell r="AD3238" t="str">
            <v>COBE</v>
          </cell>
          <cell r="AE3238" t="str">
            <v>COBERTURA</v>
          </cell>
          <cell r="AF3238">
            <v>76</v>
          </cell>
          <cell r="AG3238" t="str">
            <v>TELHAMENTO COM TELHA METALICA</v>
          </cell>
          <cell r="AH3238">
            <v>73866</v>
          </cell>
          <cell r="AI3238" t="str">
            <v>ESTRUTURA DE ACO</v>
          </cell>
        </row>
        <row r="3239">
          <cell r="G3239" t="str">
            <v>73866/1</v>
          </cell>
          <cell r="H3239" t="str">
            <v>ESTRUTURA PARA COBERTURA TIPO FINK, EM ALUMINIO ANODIZADO, VAO DE 20M, ESPACAMENTO DAS TESOURAS DE 5M ATE 6,5M</v>
          </cell>
          <cell r="I3239" t="str">
            <v>M2</v>
          </cell>
          <cell r="J3239">
            <v>378.61</v>
          </cell>
          <cell r="K3239" t="str">
            <v>INSUMO</v>
          </cell>
          <cell r="L3239">
            <v>583</v>
          </cell>
          <cell r="M3239" t="str">
            <v>ALUMINIO ANODIZADO</v>
          </cell>
          <cell r="N3239" t="str">
            <v>KG</v>
          </cell>
          <cell r="O3239">
            <v>15.125</v>
          </cell>
          <cell r="P3239">
            <v>21.65</v>
          </cell>
          <cell r="Q3239">
            <v>327.5</v>
          </cell>
          <cell r="AD3239" t="str">
            <v>COBE</v>
          </cell>
          <cell r="AE3239" t="str">
            <v>COBERTURA</v>
          </cell>
          <cell r="AF3239">
            <v>76</v>
          </cell>
          <cell r="AG3239" t="str">
            <v>TELHAMENTO COM TELHA METALICA</v>
          </cell>
          <cell r="AH3239">
            <v>73866</v>
          </cell>
          <cell r="AI3239" t="str">
            <v>ESTRUTURA DE ACO</v>
          </cell>
        </row>
        <row r="3240">
          <cell r="G3240" t="str">
            <v>73866/1</v>
          </cell>
          <cell r="H3240" t="str">
            <v>ESTRUTURA PARA COBERTURA TIPO FINK, EM ALUMINIO ANODIZADO, VAO DE 20M, ESPACAMENTO DAS TESOURAS DE 5M ATE 6,5M</v>
          </cell>
          <cell r="I3240" t="str">
            <v>M2</v>
          </cell>
          <cell r="J3240">
            <v>378.61</v>
          </cell>
          <cell r="K3240" t="str">
            <v>INSUMO</v>
          </cell>
          <cell r="L3240">
            <v>2700</v>
          </cell>
          <cell r="M3240" t="str">
            <v>MONTADOR</v>
          </cell>
          <cell r="N3240" t="str">
            <v>H</v>
          </cell>
          <cell r="O3240">
            <v>2</v>
          </cell>
          <cell r="P3240">
            <v>14.96</v>
          </cell>
          <cell r="Q3240">
            <v>29.93</v>
          </cell>
          <cell r="AD3240" t="str">
            <v>COBE</v>
          </cell>
          <cell r="AE3240" t="str">
            <v>COBERTURA</v>
          </cell>
          <cell r="AF3240">
            <v>76</v>
          </cell>
          <cell r="AG3240" t="str">
            <v>TELHAMENTO COM TELHA METALICA</v>
          </cell>
          <cell r="AH3240">
            <v>73866</v>
          </cell>
          <cell r="AI3240" t="str">
            <v>ESTRUTURA DE ACO</v>
          </cell>
        </row>
        <row r="3241">
          <cell r="G3241" t="str">
            <v>73866/2</v>
          </cell>
          <cell r="H3241" t="str">
            <v>ESTRUTURA PARA COBERTURA TIPO FINK, EM ALUMINIO ANODIZADO, VAO DE 30M, ESPACAMENTO DAS TESOURAS DE 5M ATE 6,5M</v>
          </cell>
          <cell r="I3241" t="str">
            <v>M2</v>
          </cell>
          <cell r="J3241">
            <v>397.46</v>
          </cell>
          <cell r="R3241">
            <v>53.71</v>
          </cell>
          <cell r="S3241">
            <v>13.51</v>
          </cell>
          <cell r="T3241">
            <v>343.74</v>
          </cell>
          <cell r="U3241">
            <v>86.48</v>
          </cell>
          <cell r="V3241">
            <v>0</v>
          </cell>
          <cell r="W3241">
            <v>0</v>
          </cell>
          <cell r="X3241">
            <v>0</v>
          </cell>
          <cell r="Y3241">
            <v>0</v>
          </cell>
          <cell r="Z3241">
            <v>0</v>
          </cell>
          <cell r="AA3241">
            <v>0</v>
          </cell>
          <cell r="AB3241" t="str">
            <v>CAIXA REFERENCIAL</v>
          </cell>
          <cell r="AD3241" t="str">
            <v>COBE</v>
          </cell>
          <cell r="AE3241" t="str">
            <v>COBERTURA</v>
          </cell>
          <cell r="AF3241">
            <v>76</v>
          </cell>
          <cell r="AG3241" t="str">
            <v>TELHAMENTO COM TELHA METALICA</v>
          </cell>
          <cell r="AH3241">
            <v>73866</v>
          </cell>
          <cell r="AI3241" t="str">
            <v>ESTRUTURA DE ACO</v>
          </cell>
        </row>
        <row r="3242">
          <cell r="G3242" t="str">
            <v>73866/2</v>
          </cell>
          <cell r="H3242" t="str">
            <v>ESTRUTURA PARA COBERTURA TIPO FINK, EM ALUMINIO ANODIZADO, VAO DE 30M, ESPACAMENTO DAS TESOURAS DE 5M ATE 6,5M</v>
          </cell>
          <cell r="I3242" t="str">
            <v>M2</v>
          </cell>
          <cell r="J3242">
            <v>397.46</v>
          </cell>
          <cell r="K3242" t="str">
            <v>INSUMO</v>
          </cell>
          <cell r="L3242">
            <v>242</v>
          </cell>
          <cell r="M3242" t="str">
            <v>AJUDANTE ESPECIALIZADO</v>
          </cell>
          <cell r="N3242" t="str">
            <v>H</v>
          </cell>
          <cell r="O3242">
            <v>1.79</v>
          </cell>
          <cell r="P3242">
            <v>12.44</v>
          </cell>
          <cell r="Q3242">
            <v>22.27</v>
          </cell>
          <cell r="AD3242" t="str">
            <v>COBE</v>
          </cell>
          <cell r="AE3242" t="str">
            <v>COBERTURA</v>
          </cell>
          <cell r="AF3242">
            <v>76</v>
          </cell>
          <cell r="AG3242" t="str">
            <v>TELHAMENTO COM TELHA METALICA</v>
          </cell>
          <cell r="AH3242">
            <v>73866</v>
          </cell>
          <cell r="AI3242" t="str">
            <v>ESTRUTURA DE ACO</v>
          </cell>
        </row>
        <row r="3243">
          <cell r="G3243" t="str">
            <v>73866/2</v>
          </cell>
          <cell r="H3243" t="str">
            <v>ESTRUTURA PARA COBERTURA TIPO FINK, EM ALUMINIO ANODIZADO, VAO DE 30M, ESPACAMENTO DAS TESOURAS DE 5M ATE 6,5M</v>
          </cell>
          <cell r="I3243" t="str">
            <v>M2</v>
          </cell>
          <cell r="J3243">
            <v>397.46</v>
          </cell>
          <cell r="K3243" t="str">
            <v>INSUMO</v>
          </cell>
          <cell r="L3243">
            <v>583</v>
          </cell>
          <cell r="M3243" t="str">
            <v>ALUMINIO ANODIZADO</v>
          </cell>
          <cell r="N3243" t="str">
            <v>KG</v>
          </cell>
          <cell r="O3243">
            <v>15.875</v>
          </cell>
          <cell r="P3243">
            <v>21.65</v>
          </cell>
          <cell r="Q3243">
            <v>343.74</v>
          </cell>
          <cell r="AD3243" t="str">
            <v>COBE</v>
          </cell>
          <cell r="AE3243" t="str">
            <v>COBERTURA</v>
          </cell>
          <cell r="AF3243">
            <v>76</v>
          </cell>
          <cell r="AG3243" t="str">
            <v>TELHAMENTO COM TELHA METALICA</v>
          </cell>
          <cell r="AH3243">
            <v>73866</v>
          </cell>
          <cell r="AI3243" t="str">
            <v>ESTRUTURA DE ACO</v>
          </cell>
        </row>
        <row r="3244">
          <cell r="G3244" t="str">
            <v>73866/2</v>
          </cell>
          <cell r="H3244" t="str">
            <v>ESTRUTURA PARA COBERTURA TIPO FINK, EM ALUMINIO ANODIZADO, VAO DE 30M, ESPACAMENTO DAS TESOURAS DE 5M ATE 6,5M</v>
          </cell>
          <cell r="I3244" t="str">
            <v>M2</v>
          </cell>
          <cell r="J3244">
            <v>397.46</v>
          </cell>
          <cell r="K3244" t="str">
            <v>INSUMO</v>
          </cell>
          <cell r="L3244">
            <v>2700</v>
          </cell>
          <cell r="M3244" t="str">
            <v>MONTADOR</v>
          </cell>
          <cell r="N3244" t="str">
            <v>H</v>
          </cell>
          <cell r="O3244">
            <v>2.1</v>
          </cell>
          <cell r="P3244">
            <v>14.96</v>
          </cell>
          <cell r="Q3244">
            <v>31.43</v>
          </cell>
          <cell r="AD3244" t="str">
            <v>COBE</v>
          </cell>
          <cell r="AE3244" t="str">
            <v>COBERTURA</v>
          </cell>
          <cell r="AF3244">
            <v>76</v>
          </cell>
          <cell r="AG3244" t="str">
            <v>TELHAMENTO COM TELHA METALICA</v>
          </cell>
          <cell r="AH3244">
            <v>73866</v>
          </cell>
          <cell r="AI3244" t="str">
            <v>ESTRUTURA DE ACO</v>
          </cell>
        </row>
        <row r="3245">
          <cell r="G3245" t="str">
            <v>73866/3</v>
          </cell>
          <cell r="H3245" t="str">
            <v>ESTRUTURA PARA COBERTURA TIPO FINK, EM ALUMINIO ANODIZADO, VAO DE 40M, ESPACAMENTO DAS TESOURAS DE 5M ATE 6,5M</v>
          </cell>
          <cell r="I3245" t="str">
            <v>M2</v>
          </cell>
          <cell r="J3245">
            <v>415.45</v>
          </cell>
          <cell r="R3245">
            <v>55.45</v>
          </cell>
          <cell r="S3245">
            <v>13.34</v>
          </cell>
          <cell r="T3245">
            <v>359.98</v>
          </cell>
          <cell r="U3245">
            <v>86.65</v>
          </cell>
          <cell r="V3245">
            <v>0</v>
          </cell>
          <cell r="W3245">
            <v>0</v>
          </cell>
          <cell r="X3245">
            <v>0</v>
          </cell>
          <cell r="Y3245">
            <v>0</v>
          </cell>
          <cell r="Z3245">
            <v>0</v>
          </cell>
          <cell r="AA3245">
            <v>0</v>
          </cell>
          <cell r="AB3245" t="str">
            <v>CAIXA REFERENCIAL</v>
          </cell>
          <cell r="AD3245" t="str">
            <v>COBE</v>
          </cell>
          <cell r="AE3245" t="str">
            <v>COBERTURA</v>
          </cell>
          <cell r="AF3245">
            <v>76</v>
          </cell>
          <cell r="AG3245" t="str">
            <v>TELHAMENTO COM TELHA METALICA</v>
          </cell>
          <cell r="AH3245">
            <v>73866</v>
          </cell>
          <cell r="AI3245" t="str">
            <v>ESTRUTURA DE ACO</v>
          </cell>
        </row>
        <row r="3246">
          <cell r="G3246" t="str">
            <v>73866/3</v>
          </cell>
          <cell r="H3246" t="str">
            <v>ESTRUTURA PARA COBERTURA TIPO FINK, EM ALUMINIO ANODIZADO, VAO DE 40M, ESPACAMENTO DAS TESOURAS DE 5M ATE 6,5M</v>
          </cell>
          <cell r="I3246" t="str">
            <v>M2</v>
          </cell>
          <cell r="J3246">
            <v>415.45</v>
          </cell>
          <cell r="K3246" t="str">
            <v>INSUMO</v>
          </cell>
          <cell r="L3246">
            <v>242</v>
          </cell>
          <cell r="M3246" t="str">
            <v>AJUDANTE ESPECIALIZADO</v>
          </cell>
          <cell r="N3246" t="str">
            <v>H</v>
          </cell>
          <cell r="O3246">
            <v>1.87</v>
          </cell>
          <cell r="P3246">
            <v>12.44</v>
          </cell>
          <cell r="Q3246">
            <v>23.27</v>
          </cell>
          <cell r="AD3246" t="str">
            <v>COBE</v>
          </cell>
          <cell r="AE3246" t="str">
            <v>COBERTURA</v>
          </cell>
          <cell r="AF3246">
            <v>76</v>
          </cell>
          <cell r="AG3246" t="str">
            <v>TELHAMENTO COM TELHA METALICA</v>
          </cell>
          <cell r="AH3246">
            <v>73866</v>
          </cell>
          <cell r="AI3246" t="str">
            <v>ESTRUTURA DE ACO</v>
          </cell>
        </row>
        <row r="3247">
          <cell r="G3247" t="str">
            <v>73866/3</v>
          </cell>
          <cell r="H3247" t="str">
            <v>ESTRUTURA PARA COBERTURA TIPO FINK, EM ALUMINIO ANODIZADO, VAO DE 40M, ESPACAMENTO DAS TESOURAS DE 5M ATE 6,5M</v>
          </cell>
          <cell r="I3247" t="str">
            <v>M2</v>
          </cell>
          <cell r="J3247">
            <v>415.45</v>
          </cell>
          <cell r="K3247" t="str">
            <v>INSUMO</v>
          </cell>
          <cell r="L3247">
            <v>583</v>
          </cell>
          <cell r="M3247" t="str">
            <v>ALUMINIO ANODIZADO</v>
          </cell>
          <cell r="N3247" t="str">
            <v>KG</v>
          </cell>
          <cell r="O3247">
            <v>16.625</v>
          </cell>
          <cell r="P3247">
            <v>21.65</v>
          </cell>
          <cell r="Q3247">
            <v>359.98</v>
          </cell>
          <cell r="AD3247" t="str">
            <v>COBE</v>
          </cell>
          <cell r="AE3247" t="str">
            <v>COBERTURA</v>
          </cell>
          <cell r="AF3247">
            <v>76</v>
          </cell>
          <cell r="AG3247" t="str">
            <v>TELHAMENTO COM TELHA METALICA</v>
          </cell>
          <cell r="AH3247">
            <v>73866</v>
          </cell>
          <cell r="AI3247" t="str">
            <v>ESTRUTURA DE ACO</v>
          </cell>
        </row>
        <row r="3248">
          <cell r="G3248" t="str">
            <v>73866/3</v>
          </cell>
          <cell r="H3248" t="str">
            <v>ESTRUTURA PARA COBERTURA TIPO FINK, EM ALUMINIO ANODIZADO, VAO DE 40M, ESPACAMENTO DAS TESOURAS DE 5M ATE 6,5M</v>
          </cell>
          <cell r="I3248" t="str">
            <v>M2</v>
          </cell>
          <cell r="J3248">
            <v>415.45</v>
          </cell>
          <cell r="K3248" t="str">
            <v>INSUMO</v>
          </cell>
          <cell r="L3248">
            <v>2700</v>
          </cell>
          <cell r="M3248" t="str">
            <v>MONTADOR</v>
          </cell>
          <cell r="N3248" t="str">
            <v>H</v>
          </cell>
          <cell r="O3248">
            <v>2.15</v>
          </cell>
          <cell r="P3248">
            <v>14.96</v>
          </cell>
          <cell r="Q3248">
            <v>32.18</v>
          </cell>
          <cell r="AD3248" t="str">
            <v>COBE</v>
          </cell>
          <cell r="AE3248" t="str">
            <v>COBERTURA</v>
          </cell>
          <cell r="AF3248">
            <v>76</v>
          </cell>
          <cell r="AG3248" t="str">
            <v>TELHAMENTO COM TELHA METALICA</v>
          </cell>
          <cell r="AH3248">
            <v>73866</v>
          </cell>
          <cell r="AI3248" t="str">
            <v>ESTRUTURA DE ACO</v>
          </cell>
        </row>
        <row r="3249">
          <cell r="G3249" t="str">
            <v>73866/4</v>
          </cell>
          <cell r="H3249" t="str">
            <v>ESTRUTURA PARA COBERTURA EM ARCO, EM ALUMINIO ANODIZADO, VAO DE 20M, ESPACAMENTO DE 5M ATE 6,5M</v>
          </cell>
          <cell r="I3249" t="str">
            <v>M2</v>
          </cell>
          <cell r="J3249">
            <v>346.31</v>
          </cell>
          <cell r="R3249">
            <v>45.86</v>
          </cell>
          <cell r="S3249">
            <v>13.24</v>
          </cell>
          <cell r="T3249">
            <v>300.44</v>
          </cell>
          <cell r="U3249">
            <v>86.75</v>
          </cell>
          <cell r="V3249">
            <v>0</v>
          </cell>
          <cell r="W3249">
            <v>0</v>
          </cell>
          <cell r="X3249">
            <v>0</v>
          </cell>
          <cell r="Y3249">
            <v>0</v>
          </cell>
          <cell r="Z3249">
            <v>0</v>
          </cell>
          <cell r="AA3249">
            <v>0</v>
          </cell>
          <cell r="AB3249" t="str">
            <v>CAIXA REFERENCIAL</v>
          </cell>
          <cell r="AD3249" t="str">
            <v>COBE</v>
          </cell>
          <cell r="AE3249" t="str">
            <v>COBERTURA</v>
          </cell>
          <cell r="AF3249">
            <v>76</v>
          </cell>
          <cell r="AG3249" t="str">
            <v>TELHAMENTO COM TELHA METALICA</v>
          </cell>
          <cell r="AH3249">
            <v>73866</v>
          </cell>
          <cell r="AI3249" t="str">
            <v>ESTRUTURA DE ACO</v>
          </cell>
        </row>
        <row r="3250">
          <cell r="G3250" t="str">
            <v>73866/4</v>
          </cell>
          <cell r="H3250" t="str">
            <v>ESTRUTURA PARA COBERTURA EM ARCO, EM ALUMINIO ANODIZADO, VAO DE 20M, ESPACAMENTO DE 5M ATE 6,5M</v>
          </cell>
          <cell r="I3250" t="str">
            <v>M2</v>
          </cell>
          <cell r="J3250">
            <v>346.31</v>
          </cell>
          <cell r="K3250" t="str">
            <v>INSUMO</v>
          </cell>
          <cell r="L3250">
            <v>242</v>
          </cell>
          <cell r="M3250" t="str">
            <v>AJUDANTE ESPECIALIZADO</v>
          </cell>
          <cell r="N3250" t="str">
            <v>H</v>
          </cell>
          <cell r="O3250">
            <v>1.52</v>
          </cell>
          <cell r="P3250">
            <v>12.44</v>
          </cell>
          <cell r="Q3250">
            <v>18.91</v>
          </cell>
          <cell r="AD3250" t="str">
            <v>COBE</v>
          </cell>
          <cell r="AE3250" t="str">
            <v>COBERTURA</v>
          </cell>
          <cell r="AF3250">
            <v>76</v>
          </cell>
          <cell r="AG3250" t="str">
            <v>TELHAMENTO COM TELHA METALICA</v>
          </cell>
          <cell r="AH3250">
            <v>73866</v>
          </cell>
          <cell r="AI3250" t="str">
            <v>ESTRUTURA DE ACO</v>
          </cell>
        </row>
        <row r="3251">
          <cell r="G3251" t="str">
            <v>73866/4</v>
          </cell>
          <cell r="H3251" t="str">
            <v>ESTRUTURA PARA COBERTURA EM ARCO, EM ALUMINIO ANODIZADO, VAO DE 20M, ESPACAMENTO DE 5M ATE 6,5M</v>
          </cell>
          <cell r="I3251" t="str">
            <v>M2</v>
          </cell>
          <cell r="J3251">
            <v>346.31</v>
          </cell>
          <cell r="K3251" t="str">
            <v>INSUMO</v>
          </cell>
          <cell r="L3251">
            <v>583</v>
          </cell>
          <cell r="M3251" t="str">
            <v>ALUMINIO ANODIZADO</v>
          </cell>
          <cell r="N3251" t="str">
            <v>KG</v>
          </cell>
          <cell r="O3251">
            <v>13.875</v>
          </cell>
          <cell r="P3251">
            <v>21.65</v>
          </cell>
          <cell r="Q3251">
            <v>300.44</v>
          </cell>
          <cell r="AD3251" t="str">
            <v>COBE</v>
          </cell>
          <cell r="AE3251" t="str">
            <v>COBERTURA</v>
          </cell>
          <cell r="AF3251">
            <v>76</v>
          </cell>
          <cell r="AG3251" t="str">
            <v>TELHAMENTO COM TELHA METALICA</v>
          </cell>
          <cell r="AH3251">
            <v>73866</v>
          </cell>
          <cell r="AI3251" t="str">
            <v>ESTRUTURA DE ACO</v>
          </cell>
        </row>
        <row r="3252">
          <cell r="G3252" t="str">
            <v>73866/4</v>
          </cell>
          <cell r="H3252" t="str">
            <v>ESTRUTURA PARA COBERTURA EM ARCO, EM ALUMINIO ANODIZADO, VAO DE 20M, ESPACAMENTO DE 5M ATE 6,5M</v>
          </cell>
          <cell r="I3252" t="str">
            <v>M2</v>
          </cell>
          <cell r="J3252">
            <v>346.31</v>
          </cell>
          <cell r="K3252" t="str">
            <v>INSUMO</v>
          </cell>
          <cell r="L3252">
            <v>2700</v>
          </cell>
          <cell r="M3252" t="str">
            <v>MONTADOR</v>
          </cell>
          <cell r="N3252" t="str">
            <v>H</v>
          </cell>
          <cell r="O3252">
            <v>1.7999999999999998</v>
          </cell>
          <cell r="P3252">
            <v>14.96</v>
          </cell>
          <cell r="Q3252">
            <v>26.94</v>
          </cell>
          <cell r="AD3252" t="str">
            <v>COBE</v>
          </cell>
          <cell r="AE3252" t="str">
            <v>COBERTURA</v>
          </cell>
          <cell r="AF3252">
            <v>76</v>
          </cell>
          <cell r="AG3252" t="str">
            <v>TELHAMENTO COM TELHA METALICA</v>
          </cell>
          <cell r="AH3252">
            <v>73866</v>
          </cell>
          <cell r="AI3252" t="str">
            <v>ESTRUTURA DE ACO</v>
          </cell>
        </row>
        <row r="3253">
          <cell r="G3253" t="str">
            <v>73866/5</v>
          </cell>
          <cell r="H3253" t="str">
            <v>ESTRUTURA PARA COBERTURA EM ARCO, EM ALUMINIO ANODIZADO, VAO DE 30M, ESPACAMENTO DE 5M ATE 6,5M</v>
          </cell>
          <cell r="I3253" t="str">
            <v>M2</v>
          </cell>
          <cell r="J3253">
            <v>368.37</v>
          </cell>
          <cell r="R3253">
            <v>48.97</v>
          </cell>
          <cell r="S3253">
            <v>13.29</v>
          </cell>
          <cell r="T3253">
            <v>319.38</v>
          </cell>
          <cell r="U3253">
            <v>86.7</v>
          </cell>
          <cell r="V3253">
            <v>0</v>
          </cell>
          <cell r="W3253">
            <v>0</v>
          </cell>
          <cell r="X3253">
            <v>0</v>
          </cell>
          <cell r="Y3253">
            <v>0</v>
          </cell>
          <cell r="Z3253">
            <v>0</v>
          </cell>
          <cell r="AA3253">
            <v>0</v>
          </cell>
          <cell r="AB3253" t="str">
            <v>CAIXA REFERENCIAL</v>
          </cell>
          <cell r="AD3253" t="str">
            <v>COBE</v>
          </cell>
          <cell r="AE3253" t="str">
            <v>COBERTURA</v>
          </cell>
          <cell r="AF3253">
            <v>76</v>
          </cell>
          <cell r="AG3253" t="str">
            <v>TELHAMENTO COM TELHA METALICA</v>
          </cell>
          <cell r="AH3253">
            <v>73866</v>
          </cell>
          <cell r="AI3253" t="str">
            <v>ESTRUTURA DE ACO</v>
          </cell>
        </row>
        <row r="3254">
          <cell r="G3254" t="str">
            <v>73866/5</v>
          </cell>
          <cell r="H3254" t="str">
            <v>ESTRUTURA PARA COBERTURA EM ARCO, EM ALUMINIO ANODIZADO, VAO DE 30M, ESPACAMENTO DE 5M ATE 6,5M</v>
          </cell>
          <cell r="I3254" t="str">
            <v>M2</v>
          </cell>
          <cell r="J3254">
            <v>368.37</v>
          </cell>
          <cell r="K3254" t="str">
            <v>INSUMO</v>
          </cell>
          <cell r="L3254">
            <v>242</v>
          </cell>
          <cell r="M3254" t="str">
            <v>AJUDANTE ESPECIALIZADO</v>
          </cell>
          <cell r="N3254" t="str">
            <v>H</v>
          </cell>
          <cell r="O3254">
            <v>1.65</v>
          </cell>
          <cell r="P3254">
            <v>12.44</v>
          </cell>
          <cell r="Q3254">
            <v>20.53</v>
          </cell>
          <cell r="AD3254" t="str">
            <v>COBE</v>
          </cell>
          <cell r="AE3254" t="str">
            <v>COBERTURA</v>
          </cell>
          <cell r="AF3254">
            <v>76</v>
          </cell>
          <cell r="AG3254" t="str">
            <v>TELHAMENTO COM TELHA METALICA</v>
          </cell>
          <cell r="AH3254">
            <v>73866</v>
          </cell>
          <cell r="AI3254" t="str">
            <v>ESTRUTURA DE ACO</v>
          </cell>
        </row>
        <row r="3255">
          <cell r="G3255" t="str">
            <v>73866/5</v>
          </cell>
          <cell r="H3255" t="str">
            <v>ESTRUTURA PARA COBERTURA EM ARCO, EM ALUMINIO ANODIZADO, VAO DE 30M, ESPACAMENTO DE 5M ATE 6,5M</v>
          </cell>
          <cell r="I3255" t="str">
            <v>M2</v>
          </cell>
          <cell r="J3255">
            <v>368.37</v>
          </cell>
          <cell r="K3255" t="str">
            <v>INSUMO</v>
          </cell>
          <cell r="L3255">
            <v>583</v>
          </cell>
          <cell r="M3255" t="str">
            <v>ALUMINIO ANODIZADO</v>
          </cell>
          <cell r="N3255" t="str">
            <v>KG</v>
          </cell>
          <cell r="O3255">
            <v>14.75</v>
          </cell>
          <cell r="P3255">
            <v>21.65</v>
          </cell>
          <cell r="Q3255">
            <v>319.38</v>
          </cell>
          <cell r="AD3255" t="str">
            <v>COBE</v>
          </cell>
          <cell r="AE3255" t="str">
            <v>COBERTURA</v>
          </cell>
          <cell r="AF3255">
            <v>76</v>
          </cell>
          <cell r="AG3255" t="str">
            <v>TELHAMENTO COM TELHA METALICA</v>
          </cell>
          <cell r="AH3255">
            <v>73866</v>
          </cell>
          <cell r="AI3255" t="str">
            <v>ESTRUTURA DE ACO</v>
          </cell>
        </row>
        <row r="3256">
          <cell r="G3256" t="str">
            <v>73866/5</v>
          </cell>
          <cell r="H3256" t="str">
            <v>ESTRUTURA PARA COBERTURA EM ARCO, EM ALUMINIO ANODIZADO, VAO DE 30M, ESPACAMENTO DE 5M ATE 6,5M</v>
          </cell>
          <cell r="I3256" t="str">
            <v>M2</v>
          </cell>
          <cell r="J3256">
            <v>368.37</v>
          </cell>
          <cell r="K3256" t="str">
            <v>INSUMO</v>
          </cell>
          <cell r="L3256">
            <v>2700</v>
          </cell>
          <cell r="M3256" t="str">
            <v>MONTADOR</v>
          </cell>
          <cell r="N3256" t="str">
            <v>H</v>
          </cell>
          <cell r="O3256">
            <v>1.9</v>
          </cell>
          <cell r="P3256">
            <v>14.96</v>
          </cell>
          <cell r="Q3256">
            <v>28.44</v>
          </cell>
          <cell r="AD3256" t="str">
            <v>COBE</v>
          </cell>
          <cell r="AE3256" t="str">
            <v>COBERTURA</v>
          </cell>
          <cell r="AF3256">
            <v>76</v>
          </cell>
          <cell r="AG3256" t="str">
            <v>TELHAMENTO COM TELHA METALICA</v>
          </cell>
          <cell r="AH3256">
            <v>73866</v>
          </cell>
          <cell r="AI3256" t="str">
            <v>ESTRUTURA DE ACO</v>
          </cell>
        </row>
        <row r="3257">
          <cell r="G3257" t="str">
            <v>73866/6</v>
          </cell>
          <cell r="H3257" t="str">
            <v>ESTRUTURA PARA COBERTURA EM ARCO, EM ALUMINIO ANODIZADO, VAO DE 40M, ESPACAMENTO DE 5M ATE 6,5M</v>
          </cell>
          <cell r="I3257" t="str">
            <v>M2</v>
          </cell>
          <cell r="J3257">
            <v>386.1</v>
          </cell>
          <cell r="R3257">
            <v>50.47</v>
          </cell>
          <cell r="S3257">
            <v>13.07</v>
          </cell>
          <cell r="T3257">
            <v>335.62</v>
          </cell>
          <cell r="U3257">
            <v>86.92</v>
          </cell>
          <cell r="V3257">
            <v>0</v>
          </cell>
          <cell r="W3257">
            <v>0</v>
          </cell>
          <cell r="X3257">
            <v>0</v>
          </cell>
          <cell r="Y3257">
            <v>0</v>
          </cell>
          <cell r="Z3257">
            <v>0</v>
          </cell>
          <cell r="AA3257">
            <v>0</v>
          </cell>
          <cell r="AB3257" t="str">
            <v>CAIXA REFERENCIAL</v>
          </cell>
          <cell r="AD3257" t="str">
            <v>COBE</v>
          </cell>
          <cell r="AE3257" t="str">
            <v>COBERTURA</v>
          </cell>
          <cell r="AF3257">
            <v>76</v>
          </cell>
          <cell r="AG3257" t="str">
            <v>TELHAMENTO COM TELHA METALICA</v>
          </cell>
          <cell r="AH3257">
            <v>73866</v>
          </cell>
          <cell r="AI3257" t="str">
            <v>ESTRUTURA DE ACO</v>
          </cell>
        </row>
        <row r="3258">
          <cell r="G3258" t="str">
            <v>73866/6</v>
          </cell>
          <cell r="H3258" t="str">
            <v>ESTRUTURA PARA COBERTURA EM ARCO, EM ALUMINIO ANODIZADO, VAO DE 40M, ESPACAMENTO DE 5M ATE 6,5M</v>
          </cell>
          <cell r="I3258" t="str">
            <v>M2</v>
          </cell>
          <cell r="J3258">
            <v>386.1</v>
          </cell>
          <cell r="K3258" t="str">
            <v>INSUMO</v>
          </cell>
          <cell r="L3258">
            <v>242</v>
          </cell>
          <cell r="M3258" t="str">
            <v>AJUDANTE ESPECIALIZADO</v>
          </cell>
          <cell r="N3258" t="str">
            <v>H</v>
          </cell>
          <cell r="O3258">
            <v>1.65</v>
          </cell>
          <cell r="P3258">
            <v>12.44</v>
          </cell>
          <cell r="Q3258">
            <v>20.53</v>
          </cell>
          <cell r="AD3258" t="str">
            <v>COBE</v>
          </cell>
          <cell r="AE3258" t="str">
            <v>COBERTURA</v>
          </cell>
          <cell r="AF3258">
            <v>76</v>
          </cell>
          <cell r="AG3258" t="str">
            <v>TELHAMENTO COM TELHA METALICA</v>
          </cell>
          <cell r="AH3258">
            <v>73866</v>
          </cell>
          <cell r="AI3258" t="str">
            <v>ESTRUTURA DE ACO</v>
          </cell>
        </row>
        <row r="3259">
          <cell r="G3259" t="str">
            <v>73866/6</v>
          </cell>
          <cell r="H3259" t="str">
            <v>ESTRUTURA PARA COBERTURA EM ARCO, EM ALUMINIO ANODIZADO, VAO DE 40M, ESPACAMENTO DE 5M ATE 6,5M</v>
          </cell>
          <cell r="I3259" t="str">
            <v>M2</v>
          </cell>
          <cell r="J3259">
            <v>386.1</v>
          </cell>
          <cell r="K3259" t="str">
            <v>INSUMO</v>
          </cell>
          <cell r="L3259">
            <v>583</v>
          </cell>
          <cell r="M3259" t="str">
            <v>ALUMINIO ANODIZADO</v>
          </cell>
          <cell r="N3259" t="str">
            <v>KG</v>
          </cell>
          <cell r="O3259">
            <v>15.5</v>
          </cell>
          <cell r="P3259">
            <v>21.65</v>
          </cell>
          <cell r="Q3259">
            <v>335.62</v>
          </cell>
          <cell r="AD3259" t="str">
            <v>COBE</v>
          </cell>
          <cell r="AE3259" t="str">
            <v>COBERTURA</v>
          </cell>
          <cell r="AF3259">
            <v>76</v>
          </cell>
          <cell r="AG3259" t="str">
            <v>TELHAMENTO COM TELHA METALICA</v>
          </cell>
          <cell r="AH3259">
            <v>73866</v>
          </cell>
          <cell r="AI3259" t="str">
            <v>ESTRUTURA DE ACO</v>
          </cell>
        </row>
        <row r="3260">
          <cell r="G3260" t="str">
            <v>73866/6</v>
          </cell>
          <cell r="H3260" t="str">
            <v>ESTRUTURA PARA COBERTURA EM ARCO, EM ALUMINIO ANODIZADO, VAO DE 40M, ESPACAMENTO DE 5M ATE 6,5M</v>
          </cell>
          <cell r="I3260" t="str">
            <v>M2</v>
          </cell>
          <cell r="J3260">
            <v>386.1</v>
          </cell>
          <cell r="K3260" t="str">
            <v>INSUMO</v>
          </cell>
          <cell r="L3260">
            <v>2700</v>
          </cell>
          <cell r="M3260" t="str">
            <v>MONTADOR</v>
          </cell>
          <cell r="N3260" t="str">
            <v>H</v>
          </cell>
          <cell r="O3260">
            <v>2</v>
          </cell>
          <cell r="P3260">
            <v>14.96</v>
          </cell>
          <cell r="Q3260">
            <v>29.93</v>
          </cell>
          <cell r="AD3260" t="str">
            <v>COBE</v>
          </cell>
          <cell r="AE3260" t="str">
            <v>COBERTURA</v>
          </cell>
          <cell r="AF3260">
            <v>76</v>
          </cell>
          <cell r="AG3260" t="str">
            <v>TELHAMENTO COM TELHA METALICA</v>
          </cell>
          <cell r="AH3260">
            <v>73866</v>
          </cell>
          <cell r="AI3260" t="str">
            <v>ESTRUTURA DE ACO</v>
          </cell>
        </row>
        <row r="3261">
          <cell r="G3261" t="str">
            <v>73866/7</v>
          </cell>
          <cell r="H3261" t="str">
            <v>ESTRUTURA PARA COBERTURA TIPO SHED, EM ALUMINIO ANODIZADO, VAO DE 20M, ESPACAMENTO DAS TESOURAS DE 5M ATE 6,5M</v>
          </cell>
          <cell r="I3261" t="str">
            <v>M2</v>
          </cell>
          <cell r="J3261">
            <v>416.18</v>
          </cell>
          <cell r="R3261">
            <v>64.3</v>
          </cell>
          <cell r="S3261">
            <v>15.45</v>
          </cell>
          <cell r="T3261">
            <v>351.86</v>
          </cell>
          <cell r="U3261">
            <v>84.54</v>
          </cell>
          <cell r="V3261">
            <v>0</v>
          </cell>
          <cell r="W3261">
            <v>0</v>
          </cell>
          <cell r="X3261">
            <v>0</v>
          </cell>
          <cell r="Y3261">
            <v>0</v>
          </cell>
          <cell r="Z3261">
            <v>0</v>
          </cell>
          <cell r="AA3261">
            <v>0</v>
          </cell>
          <cell r="AB3261" t="str">
            <v>CAIXA REFERENCIAL</v>
          </cell>
          <cell r="AD3261" t="str">
            <v>COBE</v>
          </cell>
          <cell r="AE3261" t="str">
            <v>COBERTURA</v>
          </cell>
          <cell r="AF3261">
            <v>76</v>
          </cell>
          <cell r="AG3261" t="str">
            <v>TELHAMENTO COM TELHA METALICA</v>
          </cell>
          <cell r="AH3261">
            <v>73866</v>
          </cell>
          <cell r="AI3261" t="str">
            <v>ESTRUTURA DE ACO</v>
          </cell>
        </row>
        <row r="3262">
          <cell r="G3262" t="str">
            <v>73866/7</v>
          </cell>
          <cell r="H3262" t="str">
            <v>ESTRUTURA PARA COBERTURA TIPO SHED, EM ALUMINIO ANODIZADO, VAO DE 20M, ESPACAMENTO DAS TESOURAS DE 5M ATE 6,5M</v>
          </cell>
          <cell r="I3262" t="str">
            <v>M2</v>
          </cell>
          <cell r="J3262">
            <v>416.18</v>
          </cell>
          <cell r="K3262" t="str">
            <v>INSUMO</v>
          </cell>
          <cell r="L3262">
            <v>242</v>
          </cell>
          <cell r="M3262" t="str">
            <v>AJUDANTE ESPECIALIZADO</v>
          </cell>
          <cell r="N3262" t="str">
            <v>H</v>
          </cell>
          <cell r="O3262">
            <v>2.16</v>
          </cell>
          <cell r="P3262">
            <v>12.44</v>
          </cell>
          <cell r="Q3262">
            <v>26.88</v>
          </cell>
          <cell r="AD3262" t="str">
            <v>COBE</v>
          </cell>
          <cell r="AE3262" t="str">
            <v>COBERTURA</v>
          </cell>
          <cell r="AF3262">
            <v>76</v>
          </cell>
          <cell r="AG3262" t="str">
            <v>TELHAMENTO COM TELHA METALICA</v>
          </cell>
          <cell r="AH3262">
            <v>73866</v>
          </cell>
          <cell r="AI3262" t="str">
            <v>ESTRUTURA DE ACO</v>
          </cell>
        </row>
        <row r="3263">
          <cell r="G3263" t="str">
            <v>73866/7</v>
          </cell>
          <cell r="H3263" t="str">
            <v>ESTRUTURA PARA COBERTURA TIPO SHED, EM ALUMINIO ANODIZADO, VAO DE 20M, ESPACAMENTO DAS TESOURAS DE 5M ATE 6,5M</v>
          </cell>
          <cell r="I3263" t="str">
            <v>M2</v>
          </cell>
          <cell r="J3263">
            <v>416.18</v>
          </cell>
          <cell r="K3263" t="str">
            <v>INSUMO</v>
          </cell>
          <cell r="L3263">
            <v>583</v>
          </cell>
          <cell r="M3263" t="str">
            <v>ALUMINIO ANODIZADO</v>
          </cell>
          <cell r="N3263" t="str">
            <v>KG</v>
          </cell>
          <cell r="O3263">
            <v>16.25</v>
          </cell>
          <cell r="P3263">
            <v>21.65</v>
          </cell>
          <cell r="Q3263">
            <v>351.86</v>
          </cell>
          <cell r="AD3263" t="str">
            <v>COBE</v>
          </cell>
          <cell r="AE3263" t="str">
            <v>COBERTURA</v>
          </cell>
          <cell r="AF3263">
            <v>76</v>
          </cell>
          <cell r="AG3263" t="str">
            <v>TELHAMENTO COM TELHA METALICA</v>
          </cell>
          <cell r="AH3263">
            <v>73866</v>
          </cell>
          <cell r="AI3263" t="str">
            <v>ESTRUTURA DE ACO</v>
          </cell>
        </row>
        <row r="3264">
          <cell r="G3264" t="str">
            <v>73866/7</v>
          </cell>
          <cell r="H3264" t="str">
            <v>ESTRUTURA PARA COBERTURA TIPO SHED, EM ALUMINIO ANODIZADO, VAO DE 20M, ESPACAMENTO DAS TESOURAS DE 5M ATE 6,5M</v>
          </cell>
          <cell r="I3264" t="str">
            <v>M2</v>
          </cell>
          <cell r="J3264">
            <v>416.18</v>
          </cell>
          <cell r="K3264" t="str">
            <v>INSUMO</v>
          </cell>
          <cell r="L3264">
            <v>2700</v>
          </cell>
          <cell r="M3264" t="str">
            <v>MONTADOR</v>
          </cell>
          <cell r="N3264" t="str">
            <v>H</v>
          </cell>
          <cell r="O3264">
            <v>2.5</v>
          </cell>
          <cell r="P3264">
            <v>14.96</v>
          </cell>
          <cell r="Q3264">
            <v>37.42</v>
          </cell>
          <cell r="AD3264" t="str">
            <v>COBE</v>
          </cell>
          <cell r="AE3264" t="str">
            <v>COBERTURA</v>
          </cell>
          <cell r="AF3264">
            <v>76</v>
          </cell>
          <cell r="AG3264" t="str">
            <v>TELHAMENTO COM TELHA METALICA</v>
          </cell>
          <cell r="AH3264">
            <v>73866</v>
          </cell>
          <cell r="AI3264" t="str">
            <v>ESTRUTURA DE ACO</v>
          </cell>
        </row>
        <row r="3265">
          <cell r="G3265" t="str">
            <v>73866/8</v>
          </cell>
          <cell r="H3265" t="str">
            <v>ESTRUTURA PARA COBERTURA TIPO SHED, EM ALUMINIO ANODIZADO, VAO DE 30M, ESPACAMENTO DAS TESOURAS DE 5M ATE 6,5M</v>
          </cell>
          <cell r="I3265" t="str">
            <v>M2</v>
          </cell>
          <cell r="J3265">
            <v>499.87</v>
          </cell>
          <cell r="R3265">
            <v>66.790000000000006</v>
          </cell>
          <cell r="S3265">
            <v>13.36</v>
          </cell>
          <cell r="T3265">
            <v>433.07</v>
          </cell>
          <cell r="U3265">
            <v>86.63</v>
          </cell>
          <cell r="V3265">
            <v>0</v>
          </cell>
          <cell r="W3265">
            <v>0</v>
          </cell>
          <cell r="X3265">
            <v>0</v>
          </cell>
          <cell r="Y3265">
            <v>0</v>
          </cell>
          <cell r="Z3265">
            <v>0</v>
          </cell>
          <cell r="AA3265">
            <v>0</v>
          </cell>
          <cell r="AB3265" t="str">
            <v>CAIXA REFERENCIAL</v>
          </cell>
          <cell r="AD3265" t="str">
            <v>COBE</v>
          </cell>
          <cell r="AE3265" t="str">
            <v>COBERTURA</v>
          </cell>
          <cell r="AF3265">
            <v>76</v>
          </cell>
          <cell r="AG3265" t="str">
            <v>TELHAMENTO COM TELHA METALICA</v>
          </cell>
          <cell r="AH3265">
            <v>73866</v>
          </cell>
          <cell r="AI3265" t="str">
            <v>ESTRUTURA DE ACO</v>
          </cell>
        </row>
        <row r="3266">
          <cell r="G3266" t="str">
            <v>73866/8</v>
          </cell>
          <cell r="H3266" t="str">
            <v>ESTRUTURA PARA COBERTURA TIPO SHED, EM ALUMINIO ANODIZADO, VAO DE 30M, ESPACAMENTO DAS TESOURAS DE 5M ATE 6,5M</v>
          </cell>
          <cell r="I3266" t="str">
            <v>M2</v>
          </cell>
          <cell r="J3266">
            <v>499.87</v>
          </cell>
          <cell r="K3266" t="str">
            <v>INSUMO</v>
          </cell>
          <cell r="L3266">
            <v>242</v>
          </cell>
          <cell r="M3266" t="str">
            <v>AJUDANTE ESPECIALIZADO</v>
          </cell>
          <cell r="N3266" t="str">
            <v>H</v>
          </cell>
          <cell r="O3266">
            <v>2.2400000000000002</v>
          </cell>
          <cell r="P3266">
            <v>12.44</v>
          </cell>
          <cell r="Q3266">
            <v>27.87</v>
          </cell>
          <cell r="AD3266" t="str">
            <v>COBE</v>
          </cell>
          <cell r="AE3266" t="str">
            <v>COBERTURA</v>
          </cell>
          <cell r="AF3266">
            <v>76</v>
          </cell>
          <cell r="AG3266" t="str">
            <v>TELHAMENTO COM TELHA METALICA</v>
          </cell>
          <cell r="AH3266">
            <v>73866</v>
          </cell>
          <cell r="AI3266" t="str">
            <v>ESTRUTURA DE ACO</v>
          </cell>
        </row>
        <row r="3267">
          <cell r="G3267" t="str">
            <v>73866/8</v>
          </cell>
          <cell r="H3267" t="str">
            <v>ESTRUTURA PARA COBERTURA TIPO SHED, EM ALUMINIO ANODIZADO, VAO DE 30M, ESPACAMENTO DAS TESOURAS DE 5M ATE 6,5M</v>
          </cell>
          <cell r="I3267" t="str">
            <v>M2</v>
          </cell>
          <cell r="J3267">
            <v>499.87</v>
          </cell>
          <cell r="K3267" t="str">
            <v>INSUMO</v>
          </cell>
          <cell r="L3267">
            <v>583</v>
          </cell>
          <cell r="M3267" t="str">
            <v>ALUMINIO ANODIZADO</v>
          </cell>
          <cell r="N3267" t="str">
            <v>KG</v>
          </cell>
          <cell r="O3267">
            <v>20</v>
          </cell>
          <cell r="P3267">
            <v>21.65</v>
          </cell>
          <cell r="Q3267">
            <v>433.07</v>
          </cell>
          <cell r="AD3267" t="str">
            <v>COBE</v>
          </cell>
          <cell r="AE3267" t="str">
            <v>COBERTURA</v>
          </cell>
          <cell r="AF3267">
            <v>76</v>
          </cell>
          <cell r="AG3267" t="str">
            <v>TELHAMENTO COM TELHA METALICA</v>
          </cell>
          <cell r="AH3267">
            <v>73866</v>
          </cell>
          <cell r="AI3267" t="str">
            <v>ESTRUTURA DE ACO</v>
          </cell>
        </row>
        <row r="3268">
          <cell r="G3268" t="str">
            <v>73866/8</v>
          </cell>
          <cell r="H3268" t="str">
            <v>ESTRUTURA PARA COBERTURA TIPO SHED, EM ALUMINIO ANODIZADO, VAO DE 30M, ESPACAMENTO DAS TESOURAS DE 5M ATE 6,5M</v>
          </cell>
          <cell r="I3268" t="str">
            <v>M2</v>
          </cell>
          <cell r="J3268">
            <v>499.87</v>
          </cell>
          <cell r="K3268" t="str">
            <v>INSUMO</v>
          </cell>
          <cell r="L3268">
            <v>2700</v>
          </cell>
          <cell r="M3268" t="str">
            <v>MONTADOR</v>
          </cell>
          <cell r="N3268" t="str">
            <v>H</v>
          </cell>
          <cell r="O3268">
            <v>2.6</v>
          </cell>
          <cell r="P3268">
            <v>14.96</v>
          </cell>
          <cell r="Q3268">
            <v>38.92</v>
          </cell>
          <cell r="AD3268" t="str">
            <v>COBE</v>
          </cell>
          <cell r="AE3268" t="str">
            <v>COBERTURA</v>
          </cell>
          <cell r="AF3268">
            <v>76</v>
          </cell>
          <cell r="AG3268" t="str">
            <v>TELHAMENTO COM TELHA METALICA</v>
          </cell>
          <cell r="AH3268">
            <v>73866</v>
          </cell>
          <cell r="AI3268" t="str">
            <v>ESTRUTURA DE ACO</v>
          </cell>
        </row>
        <row r="3269">
          <cell r="G3269" t="str">
            <v>73866/9</v>
          </cell>
          <cell r="H3269" t="str">
            <v>ESTRUTURA PARA COBERTURA TIPO SHED, EM ALUMINIO ANODIZADO, VAO DE 40M, ESPACAMENTO DAS TESOURAS DE 5M ATE 6,5M</v>
          </cell>
          <cell r="I3269" t="str">
            <v>M2</v>
          </cell>
          <cell r="J3269">
            <v>518.42999999999995</v>
          </cell>
          <cell r="R3269">
            <v>69.11</v>
          </cell>
          <cell r="S3269">
            <v>13.33</v>
          </cell>
          <cell r="T3269">
            <v>449.31</v>
          </cell>
          <cell r="U3269">
            <v>86.66</v>
          </cell>
          <cell r="V3269">
            <v>0</v>
          </cell>
          <cell r="W3269">
            <v>0</v>
          </cell>
          <cell r="X3269">
            <v>0</v>
          </cell>
          <cell r="Y3269">
            <v>0</v>
          </cell>
          <cell r="Z3269">
            <v>0</v>
          </cell>
          <cell r="AA3269">
            <v>0</v>
          </cell>
          <cell r="AB3269" t="str">
            <v>CAIXA REFERENCIAL</v>
          </cell>
          <cell r="AD3269" t="str">
            <v>COBE</v>
          </cell>
          <cell r="AE3269" t="str">
            <v>COBERTURA</v>
          </cell>
          <cell r="AF3269">
            <v>76</v>
          </cell>
          <cell r="AG3269" t="str">
            <v>TELHAMENTO COM TELHA METALICA</v>
          </cell>
          <cell r="AH3269">
            <v>73866</v>
          </cell>
          <cell r="AI3269" t="str">
            <v>ESTRUTURA DE ACO</v>
          </cell>
        </row>
        <row r="3270">
          <cell r="G3270" t="str">
            <v>73866/9</v>
          </cell>
          <cell r="H3270" t="str">
            <v>ESTRUTURA PARA COBERTURA TIPO SHED, EM ALUMINIO ANODIZADO, VAO DE 40M, ESPACAMENTO DAS TESOURAS DE 5M ATE 6,5M</v>
          </cell>
          <cell r="I3270" t="str">
            <v>M2</v>
          </cell>
          <cell r="J3270">
            <v>518.42999999999995</v>
          </cell>
          <cell r="K3270" t="str">
            <v>INSUMO</v>
          </cell>
          <cell r="L3270">
            <v>242</v>
          </cell>
          <cell r="M3270" t="str">
            <v>AJUDANTE ESPECIALIZADO</v>
          </cell>
          <cell r="N3270" t="str">
            <v>H</v>
          </cell>
          <cell r="O3270">
            <v>2.33</v>
          </cell>
          <cell r="P3270">
            <v>12.44</v>
          </cell>
          <cell r="Q3270">
            <v>28.99</v>
          </cell>
          <cell r="AD3270" t="str">
            <v>COBE</v>
          </cell>
          <cell r="AE3270" t="str">
            <v>COBERTURA</v>
          </cell>
          <cell r="AF3270">
            <v>76</v>
          </cell>
          <cell r="AG3270" t="str">
            <v>TELHAMENTO COM TELHA METALICA</v>
          </cell>
          <cell r="AH3270">
            <v>73866</v>
          </cell>
          <cell r="AI3270" t="str">
            <v>ESTRUTURA DE ACO</v>
          </cell>
        </row>
        <row r="3271">
          <cell r="G3271" t="str">
            <v>73866/9</v>
          </cell>
          <cell r="H3271" t="str">
            <v>ESTRUTURA PARA COBERTURA TIPO SHED, EM ALUMINIO ANODIZADO, VAO DE 40M, ESPACAMENTO DAS TESOURAS DE 5M ATE 6,5M</v>
          </cell>
          <cell r="I3271" t="str">
            <v>M2</v>
          </cell>
          <cell r="J3271">
            <v>518.42999999999995</v>
          </cell>
          <cell r="K3271" t="str">
            <v>INSUMO</v>
          </cell>
          <cell r="L3271">
            <v>583</v>
          </cell>
          <cell r="M3271" t="str">
            <v>ALUMINIO ANODIZADO</v>
          </cell>
          <cell r="N3271" t="str">
            <v>KG</v>
          </cell>
          <cell r="O3271">
            <v>20.75</v>
          </cell>
          <cell r="P3271">
            <v>21.65</v>
          </cell>
          <cell r="Q3271">
            <v>449.31</v>
          </cell>
          <cell r="AD3271" t="str">
            <v>COBE</v>
          </cell>
          <cell r="AE3271" t="str">
            <v>COBERTURA</v>
          </cell>
          <cell r="AF3271">
            <v>76</v>
          </cell>
          <cell r="AG3271" t="str">
            <v>TELHAMENTO COM TELHA METALICA</v>
          </cell>
          <cell r="AH3271">
            <v>73866</v>
          </cell>
          <cell r="AI3271" t="str">
            <v>ESTRUTURA DE ACO</v>
          </cell>
        </row>
        <row r="3272">
          <cell r="G3272" t="str">
            <v>73866/9</v>
          </cell>
          <cell r="H3272" t="str">
            <v>ESTRUTURA PARA COBERTURA TIPO SHED, EM ALUMINIO ANODIZADO, VAO DE 40M, ESPACAMENTO DAS TESOURAS DE 5M ATE 6,5M</v>
          </cell>
          <cell r="I3272" t="str">
            <v>M2</v>
          </cell>
          <cell r="J3272">
            <v>518.42999999999995</v>
          </cell>
          <cell r="K3272" t="str">
            <v>INSUMO</v>
          </cell>
          <cell r="L3272">
            <v>2700</v>
          </cell>
          <cell r="M3272" t="str">
            <v>MONTADOR</v>
          </cell>
          <cell r="N3272" t="str">
            <v>H</v>
          </cell>
          <cell r="O3272">
            <v>2.68</v>
          </cell>
          <cell r="P3272">
            <v>14.96</v>
          </cell>
          <cell r="Q3272">
            <v>40.11</v>
          </cell>
          <cell r="AD3272" t="str">
            <v>COBE</v>
          </cell>
          <cell r="AE3272" t="str">
            <v>COBERTURA</v>
          </cell>
          <cell r="AF3272">
            <v>76</v>
          </cell>
          <cell r="AG3272" t="str">
            <v>TELHAMENTO COM TELHA METALICA</v>
          </cell>
          <cell r="AH3272">
            <v>73866</v>
          </cell>
          <cell r="AI3272" t="str">
            <v>ESTRUTURA DE ACO</v>
          </cell>
        </row>
        <row r="3273">
          <cell r="G3273" t="str">
            <v>73867/1</v>
          </cell>
          <cell r="H3273" t="str">
            <v>ESTRUTURA TIPO ESPACIAL EM ALUMINIO ANODIZADO, VAO DE 20M</v>
          </cell>
          <cell r="I3273" t="str">
            <v>M2</v>
          </cell>
          <cell r="J3273">
            <v>168.33</v>
          </cell>
          <cell r="R3273">
            <v>44.9</v>
          </cell>
          <cell r="S3273">
            <v>26.67</v>
          </cell>
          <cell r="T3273">
            <v>123.42</v>
          </cell>
          <cell r="U3273">
            <v>73.319999999999993</v>
          </cell>
          <cell r="V3273">
            <v>0</v>
          </cell>
          <cell r="W3273">
            <v>0</v>
          </cell>
          <cell r="X3273">
            <v>0</v>
          </cell>
          <cell r="Y3273">
            <v>0</v>
          </cell>
          <cell r="Z3273">
            <v>0</v>
          </cell>
          <cell r="AA3273">
            <v>0</v>
          </cell>
          <cell r="AB3273" t="str">
            <v>CAIXA REFERENCIAL</v>
          </cell>
          <cell r="AD3273" t="str">
            <v>COBE</v>
          </cell>
          <cell r="AE3273" t="str">
            <v>COBERTURA</v>
          </cell>
          <cell r="AF3273">
            <v>76</v>
          </cell>
          <cell r="AG3273" t="str">
            <v>TELHAMENTO COM TELHA METALICA</v>
          </cell>
          <cell r="AH3273">
            <v>73867</v>
          </cell>
          <cell r="AI3273" t="str">
            <v>ESTRUTURA ESPACIAL</v>
          </cell>
        </row>
        <row r="3274">
          <cell r="G3274" t="str">
            <v>73867/1</v>
          </cell>
          <cell r="H3274" t="str">
            <v>ESTRUTURA TIPO ESPACIAL EM ALUMINIO ANODIZADO, VAO DE 20M</v>
          </cell>
          <cell r="I3274" t="str">
            <v>M2</v>
          </cell>
          <cell r="J3274">
            <v>168.33</v>
          </cell>
          <cell r="K3274" t="str">
            <v>INSUMO</v>
          </cell>
          <cell r="L3274">
            <v>583</v>
          </cell>
          <cell r="M3274" t="str">
            <v>ALUMINIO ANODIZADO</v>
          </cell>
          <cell r="N3274" t="str">
            <v>KG</v>
          </cell>
          <cell r="O3274">
            <v>5.7</v>
          </cell>
          <cell r="P3274">
            <v>21.65</v>
          </cell>
          <cell r="Q3274">
            <v>123.42</v>
          </cell>
          <cell r="AD3274" t="str">
            <v>COBE</v>
          </cell>
          <cell r="AE3274" t="str">
            <v>COBERTURA</v>
          </cell>
          <cell r="AF3274">
            <v>76</v>
          </cell>
          <cell r="AG3274" t="str">
            <v>TELHAMENTO COM TELHA METALICA</v>
          </cell>
          <cell r="AH3274">
            <v>73867</v>
          </cell>
          <cell r="AI3274" t="str">
            <v>ESTRUTURA ESPACIAL</v>
          </cell>
        </row>
        <row r="3275">
          <cell r="G3275" t="str">
            <v>73867/1</v>
          </cell>
          <cell r="H3275" t="str">
            <v>ESTRUTURA TIPO ESPACIAL EM ALUMINIO ANODIZADO, VAO DE 20M</v>
          </cell>
          <cell r="I3275" t="str">
            <v>M2</v>
          </cell>
          <cell r="J3275">
            <v>168.33</v>
          </cell>
          <cell r="K3275" t="str">
            <v>INSUMO</v>
          </cell>
          <cell r="L3275">
            <v>2700</v>
          </cell>
          <cell r="M3275" t="str">
            <v>MONTADOR</v>
          </cell>
          <cell r="N3275" t="str">
            <v>H</v>
          </cell>
          <cell r="O3275">
            <v>3</v>
          </cell>
          <cell r="P3275">
            <v>14.96</v>
          </cell>
          <cell r="Q3275">
            <v>44.9</v>
          </cell>
          <cell r="AD3275" t="str">
            <v>COBE</v>
          </cell>
          <cell r="AE3275" t="str">
            <v>COBERTURA</v>
          </cell>
          <cell r="AF3275">
            <v>76</v>
          </cell>
          <cell r="AG3275" t="str">
            <v>TELHAMENTO COM TELHA METALICA</v>
          </cell>
          <cell r="AH3275">
            <v>73867</v>
          </cell>
          <cell r="AI3275" t="str">
            <v>ESTRUTURA ESPACIAL</v>
          </cell>
        </row>
        <row r="3276">
          <cell r="G3276" t="str">
            <v>73867/2</v>
          </cell>
          <cell r="H3276" t="str">
            <v>ESTRUTURA TIPO ESPACIAL EM ALUMINIO ANODIZADO, VAO DE 30M</v>
          </cell>
          <cell r="I3276" t="str">
            <v>M2</v>
          </cell>
          <cell r="J3276">
            <v>187.82</v>
          </cell>
          <cell r="R3276">
            <v>44.9</v>
          </cell>
          <cell r="S3276">
            <v>23.91</v>
          </cell>
          <cell r="T3276">
            <v>142.91</v>
          </cell>
          <cell r="U3276">
            <v>76.08</v>
          </cell>
          <cell r="V3276">
            <v>0</v>
          </cell>
          <cell r="W3276">
            <v>0</v>
          </cell>
          <cell r="X3276">
            <v>0</v>
          </cell>
          <cell r="Y3276">
            <v>0</v>
          </cell>
          <cell r="Z3276">
            <v>0</v>
          </cell>
          <cell r="AA3276">
            <v>0</v>
          </cell>
          <cell r="AB3276" t="str">
            <v>CAIXA REFERENCIAL</v>
          </cell>
          <cell r="AD3276" t="str">
            <v>COBE</v>
          </cell>
          <cell r="AE3276" t="str">
            <v>COBERTURA</v>
          </cell>
          <cell r="AF3276">
            <v>76</v>
          </cell>
          <cell r="AG3276" t="str">
            <v>TELHAMENTO COM TELHA METALICA</v>
          </cell>
          <cell r="AH3276">
            <v>73867</v>
          </cell>
          <cell r="AI3276" t="str">
            <v>ESTRUTURA ESPACIAL</v>
          </cell>
        </row>
        <row r="3277">
          <cell r="G3277" t="str">
            <v>73867/2</v>
          </cell>
          <cell r="H3277" t="str">
            <v>ESTRUTURA TIPO ESPACIAL EM ALUMINIO ANODIZADO, VAO DE 30M</v>
          </cell>
          <cell r="I3277" t="str">
            <v>M2</v>
          </cell>
          <cell r="J3277">
            <v>187.82</v>
          </cell>
          <cell r="K3277" t="str">
            <v>INSUMO</v>
          </cell>
          <cell r="L3277">
            <v>583</v>
          </cell>
          <cell r="M3277" t="str">
            <v>ALUMINIO ANODIZADO</v>
          </cell>
          <cell r="N3277" t="str">
            <v>KG</v>
          </cell>
          <cell r="O3277">
            <v>6.6</v>
          </cell>
          <cell r="P3277">
            <v>21.65</v>
          </cell>
          <cell r="Q3277">
            <v>142.91</v>
          </cell>
          <cell r="AD3277" t="str">
            <v>COBE</v>
          </cell>
          <cell r="AE3277" t="str">
            <v>COBERTURA</v>
          </cell>
          <cell r="AF3277">
            <v>76</v>
          </cell>
          <cell r="AG3277" t="str">
            <v>TELHAMENTO COM TELHA METALICA</v>
          </cell>
          <cell r="AH3277">
            <v>73867</v>
          </cell>
          <cell r="AI3277" t="str">
            <v>ESTRUTURA ESPACIAL</v>
          </cell>
        </row>
        <row r="3278">
          <cell r="G3278" t="str">
            <v>73867/2</v>
          </cell>
          <cell r="H3278" t="str">
            <v>ESTRUTURA TIPO ESPACIAL EM ALUMINIO ANODIZADO, VAO DE 30M</v>
          </cell>
          <cell r="I3278" t="str">
            <v>M2</v>
          </cell>
          <cell r="J3278">
            <v>187.82</v>
          </cell>
          <cell r="K3278" t="str">
            <v>INSUMO</v>
          </cell>
          <cell r="L3278">
            <v>2700</v>
          </cell>
          <cell r="M3278" t="str">
            <v>MONTADOR</v>
          </cell>
          <cell r="N3278" t="str">
            <v>H</v>
          </cell>
          <cell r="O3278">
            <v>3</v>
          </cell>
          <cell r="P3278">
            <v>14.96</v>
          </cell>
          <cell r="Q3278">
            <v>44.9</v>
          </cell>
          <cell r="AD3278" t="str">
            <v>COBE</v>
          </cell>
          <cell r="AE3278" t="str">
            <v>COBERTURA</v>
          </cell>
          <cell r="AF3278">
            <v>76</v>
          </cell>
          <cell r="AG3278" t="str">
            <v>TELHAMENTO COM TELHA METALICA</v>
          </cell>
          <cell r="AH3278">
            <v>73867</v>
          </cell>
          <cell r="AI3278" t="str">
            <v>ESTRUTURA ESPACIAL</v>
          </cell>
        </row>
        <row r="3279">
          <cell r="G3279" t="str">
            <v>73867/3</v>
          </cell>
          <cell r="H3279" t="str">
            <v>ESTRUTURA TIPO ESPACIAL EM ALUMINIO ANODIZADO, VAO DE 40M</v>
          </cell>
          <cell r="I3279" t="str">
            <v>M2</v>
          </cell>
          <cell r="J3279">
            <v>231.13</v>
          </cell>
          <cell r="R3279">
            <v>44.9</v>
          </cell>
          <cell r="S3279">
            <v>19.43</v>
          </cell>
          <cell r="T3279">
            <v>186.22</v>
          </cell>
          <cell r="U3279">
            <v>80.56</v>
          </cell>
          <cell r="V3279">
            <v>0</v>
          </cell>
          <cell r="W3279">
            <v>0</v>
          </cell>
          <cell r="X3279">
            <v>0</v>
          </cell>
          <cell r="Y3279">
            <v>0</v>
          </cell>
          <cell r="Z3279">
            <v>0</v>
          </cell>
          <cell r="AA3279">
            <v>0</v>
          </cell>
          <cell r="AB3279" t="str">
            <v>CAIXA REFERENCIAL</v>
          </cell>
          <cell r="AD3279" t="str">
            <v>COBE</v>
          </cell>
          <cell r="AE3279" t="str">
            <v>COBERTURA</v>
          </cell>
          <cell r="AF3279">
            <v>76</v>
          </cell>
          <cell r="AG3279" t="str">
            <v>TELHAMENTO COM TELHA METALICA</v>
          </cell>
          <cell r="AH3279">
            <v>73867</v>
          </cell>
          <cell r="AI3279" t="str">
            <v>ESTRUTURA ESPACIAL</v>
          </cell>
        </row>
        <row r="3280">
          <cell r="G3280" t="str">
            <v>73867/3</v>
          </cell>
          <cell r="H3280" t="str">
            <v>ESTRUTURA TIPO ESPACIAL EM ALUMINIO ANODIZADO, VAO DE 40M</v>
          </cell>
          <cell r="I3280" t="str">
            <v>M2</v>
          </cell>
          <cell r="J3280">
            <v>231.13</v>
          </cell>
          <cell r="K3280" t="str">
            <v>INSUMO</v>
          </cell>
          <cell r="L3280">
            <v>583</v>
          </cell>
          <cell r="M3280" t="str">
            <v>ALUMINIO ANODIZADO</v>
          </cell>
          <cell r="N3280" t="str">
            <v>KG</v>
          </cell>
          <cell r="O3280">
            <v>8.6</v>
          </cell>
          <cell r="P3280">
            <v>21.65</v>
          </cell>
          <cell r="Q3280">
            <v>186.22</v>
          </cell>
          <cell r="AD3280" t="str">
            <v>COBE</v>
          </cell>
          <cell r="AE3280" t="str">
            <v>COBERTURA</v>
          </cell>
          <cell r="AF3280">
            <v>76</v>
          </cell>
          <cell r="AG3280" t="str">
            <v>TELHAMENTO COM TELHA METALICA</v>
          </cell>
          <cell r="AH3280">
            <v>73867</v>
          </cell>
          <cell r="AI3280" t="str">
            <v>ESTRUTURA ESPACIAL</v>
          </cell>
        </row>
        <row r="3281">
          <cell r="G3281" t="str">
            <v>73867/3</v>
          </cell>
          <cell r="H3281" t="str">
            <v>ESTRUTURA TIPO ESPACIAL EM ALUMINIO ANODIZADO, VAO DE 40M</v>
          </cell>
          <cell r="I3281" t="str">
            <v>M2</v>
          </cell>
          <cell r="J3281">
            <v>231.13</v>
          </cell>
          <cell r="K3281" t="str">
            <v>INSUMO</v>
          </cell>
          <cell r="L3281">
            <v>2700</v>
          </cell>
          <cell r="M3281" t="str">
            <v>MONTADOR</v>
          </cell>
          <cell r="N3281" t="str">
            <v>H</v>
          </cell>
          <cell r="O3281">
            <v>3</v>
          </cell>
          <cell r="P3281">
            <v>14.96</v>
          </cell>
          <cell r="Q3281">
            <v>44.9</v>
          </cell>
          <cell r="AD3281" t="str">
            <v>COBE</v>
          </cell>
          <cell r="AE3281" t="str">
            <v>COBERTURA</v>
          </cell>
          <cell r="AF3281">
            <v>76</v>
          </cell>
          <cell r="AG3281" t="str">
            <v>TELHAMENTO COM TELHA METALICA</v>
          </cell>
          <cell r="AH3281">
            <v>73867</v>
          </cell>
          <cell r="AI3281" t="str">
            <v>ESTRUTURA ESPACIAL</v>
          </cell>
        </row>
        <row r="3282">
          <cell r="G3282" t="str">
            <v>73867/4</v>
          </cell>
          <cell r="H3282" t="str">
            <v>ESTRUTURA TIPO ESPACIAL EM ALUMINIO ANODIZADO, VAO DE 50M</v>
          </cell>
          <cell r="I3282" t="str">
            <v>M2</v>
          </cell>
          <cell r="J3282">
            <v>239.79</v>
          </cell>
          <cell r="R3282">
            <v>44.9</v>
          </cell>
          <cell r="S3282">
            <v>18.72</v>
          </cell>
          <cell r="T3282">
            <v>194.88</v>
          </cell>
          <cell r="U3282">
            <v>81.27</v>
          </cell>
          <cell r="V3282">
            <v>0</v>
          </cell>
          <cell r="W3282">
            <v>0</v>
          </cell>
          <cell r="X3282">
            <v>0</v>
          </cell>
          <cell r="Y3282">
            <v>0</v>
          </cell>
          <cell r="Z3282">
            <v>0</v>
          </cell>
          <cell r="AA3282">
            <v>0</v>
          </cell>
          <cell r="AB3282" t="str">
            <v>CAIXA REFERENCIAL</v>
          </cell>
          <cell r="AD3282" t="str">
            <v>COBE</v>
          </cell>
          <cell r="AE3282" t="str">
            <v>COBERTURA</v>
          </cell>
          <cell r="AF3282">
            <v>76</v>
          </cell>
          <cell r="AG3282" t="str">
            <v>TELHAMENTO COM TELHA METALICA</v>
          </cell>
          <cell r="AH3282">
            <v>73867</v>
          </cell>
          <cell r="AI3282" t="str">
            <v>ESTRUTURA ESPACIAL</v>
          </cell>
        </row>
        <row r="3283">
          <cell r="G3283" t="str">
            <v>73867/4</v>
          </cell>
          <cell r="H3283" t="str">
            <v>ESTRUTURA TIPO ESPACIAL EM ALUMINIO ANODIZADO, VAO DE 50M</v>
          </cell>
          <cell r="I3283" t="str">
            <v>M2</v>
          </cell>
          <cell r="J3283">
            <v>239.79</v>
          </cell>
          <cell r="K3283" t="str">
            <v>INSUMO</v>
          </cell>
          <cell r="L3283">
            <v>583</v>
          </cell>
          <cell r="M3283" t="str">
            <v>ALUMINIO ANODIZADO</v>
          </cell>
          <cell r="N3283" t="str">
            <v>KG</v>
          </cell>
          <cell r="O3283">
            <v>9</v>
          </cell>
          <cell r="P3283">
            <v>21.65</v>
          </cell>
          <cell r="Q3283">
            <v>194.88</v>
          </cell>
          <cell r="AD3283" t="str">
            <v>COBE</v>
          </cell>
          <cell r="AE3283" t="str">
            <v>COBERTURA</v>
          </cell>
          <cell r="AF3283">
            <v>76</v>
          </cell>
          <cell r="AG3283" t="str">
            <v>TELHAMENTO COM TELHA METALICA</v>
          </cell>
          <cell r="AH3283">
            <v>73867</v>
          </cell>
          <cell r="AI3283" t="str">
            <v>ESTRUTURA ESPACIAL</v>
          </cell>
        </row>
        <row r="3284">
          <cell r="G3284" t="str">
            <v>73867/4</v>
          </cell>
          <cell r="H3284" t="str">
            <v>ESTRUTURA TIPO ESPACIAL EM ALUMINIO ANODIZADO, VAO DE 50M</v>
          </cell>
          <cell r="I3284" t="str">
            <v>M2</v>
          </cell>
          <cell r="J3284">
            <v>239.79</v>
          </cell>
          <cell r="K3284" t="str">
            <v>INSUMO</v>
          </cell>
          <cell r="L3284">
            <v>2700</v>
          </cell>
          <cell r="M3284" t="str">
            <v>MONTADOR</v>
          </cell>
          <cell r="N3284" t="str">
            <v>H</v>
          </cell>
          <cell r="O3284">
            <v>3</v>
          </cell>
          <cell r="P3284">
            <v>14.96</v>
          </cell>
          <cell r="Q3284">
            <v>44.9</v>
          </cell>
          <cell r="AD3284" t="str">
            <v>COBE</v>
          </cell>
          <cell r="AE3284" t="str">
            <v>COBERTURA</v>
          </cell>
          <cell r="AF3284">
            <v>76</v>
          </cell>
          <cell r="AG3284" t="str">
            <v>TELHAMENTO COM TELHA METALICA</v>
          </cell>
          <cell r="AH3284">
            <v>73867</v>
          </cell>
          <cell r="AI3284" t="str">
            <v>ESTRUTURA ESPACIAL</v>
          </cell>
        </row>
        <row r="3285">
          <cell r="G3285">
            <v>75220</v>
          </cell>
          <cell r="H3285" t="str">
            <v>CUMEEIRA EM PERFIL ONDULADO DE ALUMÍNIO</v>
          </cell>
          <cell r="I3285" t="str">
            <v>M</v>
          </cell>
          <cell r="J3285">
            <v>27.94</v>
          </cell>
          <cell r="R3285">
            <v>2.2599999999999998</v>
          </cell>
          <cell r="S3285">
            <v>8.09</v>
          </cell>
          <cell r="T3285">
            <v>25.67</v>
          </cell>
          <cell r="U3285">
            <v>91.9</v>
          </cell>
          <cell r="V3285">
            <v>0</v>
          </cell>
          <cell r="W3285">
            <v>0</v>
          </cell>
          <cell r="X3285">
            <v>0</v>
          </cell>
          <cell r="Y3285">
            <v>0</v>
          </cell>
          <cell r="Z3285">
            <v>0</v>
          </cell>
          <cell r="AA3285">
            <v>0</v>
          </cell>
          <cell r="AB3285" t="str">
            <v>CAIXA REFERENCIAL</v>
          </cell>
          <cell r="AD3285" t="str">
            <v>COBE</v>
          </cell>
          <cell r="AE3285" t="str">
            <v>COBERTURA</v>
          </cell>
          <cell r="AF3285">
            <v>76</v>
          </cell>
          <cell r="AG3285" t="str">
            <v>TELHAMENTO COM TELHA METALICA</v>
          </cell>
          <cell r="AH3285">
            <v>0</v>
          </cell>
          <cell r="AI3285">
            <v>0</v>
          </cell>
        </row>
        <row r="3286">
          <cell r="G3286">
            <v>75220</v>
          </cell>
          <cell r="H3286" t="str">
            <v>CUMEEIRA EM PERFIL ONDULADO DE ALUMÍNIO</v>
          </cell>
          <cell r="I3286" t="str">
            <v>M</v>
          </cell>
          <cell r="J3286">
            <v>27.94</v>
          </cell>
          <cell r="K3286" t="str">
            <v>INSUMO</v>
          </cell>
          <cell r="L3286">
            <v>6111</v>
          </cell>
          <cell r="M3286" t="str">
            <v>SERVENTE</v>
          </cell>
          <cell r="N3286" t="str">
            <v>H</v>
          </cell>
          <cell r="O3286">
            <v>0.12</v>
          </cell>
          <cell r="P3286">
            <v>7.44</v>
          </cell>
          <cell r="Q3286">
            <v>0.89</v>
          </cell>
          <cell r="AD3286" t="str">
            <v>COBE</v>
          </cell>
          <cell r="AE3286" t="str">
            <v>COBERTURA</v>
          </cell>
          <cell r="AF3286">
            <v>76</v>
          </cell>
          <cell r="AG3286" t="str">
            <v>TELHAMENTO COM TELHA METALICA</v>
          </cell>
          <cell r="AH3286">
            <v>0</v>
          </cell>
          <cell r="AI3286">
            <v>0</v>
          </cell>
        </row>
        <row r="3287">
          <cell r="G3287">
            <v>75220</v>
          </cell>
          <cell r="H3287" t="str">
            <v>CUMEEIRA EM PERFIL ONDULADO DE ALUMÍNIO</v>
          </cell>
          <cell r="I3287" t="str">
            <v>M</v>
          </cell>
          <cell r="J3287">
            <v>27.94</v>
          </cell>
          <cell r="K3287" t="str">
            <v>INSUMO</v>
          </cell>
          <cell r="L3287">
            <v>7241</v>
          </cell>
          <cell r="M3287" t="str">
            <v>CUMEEIRA ALUMINIO ONDULADA ESP = 0,8MM LARG = 1,12M</v>
          </cell>
          <cell r="N3287" t="str">
            <v>M2</v>
          </cell>
          <cell r="O3287">
            <v>0.82499999999999996</v>
          </cell>
          <cell r="P3287">
            <v>31.12</v>
          </cell>
          <cell r="Q3287">
            <v>25.67</v>
          </cell>
          <cell r="AD3287" t="str">
            <v>COBE</v>
          </cell>
          <cell r="AE3287" t="str">
            <v>COBERTURA</v>
          </cell>
          <cell r="AF3287">
            <v>76</v>
          </cell>
          <cell r="AG3287" t="str">
            <v>TELHAMENTO COM TELHA METALICA</v>
          </cell>
          <cell r="AH3287">
            <v>0</v>
          </cell>
          <cell r="AI3287">
            <v>0</v>
          </cell>
        </row>
        <row r="3288">
          <cell r="G3288">
            <v>75220</v>
          </cell>
          <cell r="H3288" t="str">
            <v>CUMEEIRA EM PERFIL ONDULADO DE ALUMÍNIO</v>
          </cell>
          <cell r="I3288" t="str">
            <v>M</v>
          </cell>
          <cell r="J3288">
            <v>27.94</v>
          </cell>
          <cell r="K3288" t="str">
            <v>INSUMO</v>
          </cell>
          <cell r="L3288">
            <v>12869</v>
          </cell>
          <cell r="M3288" t="str">
            <v>TELHADISTA</v>
          </cell>
          <cell r="N3288" t="str">
            <v>H</v>
          </cell>
          <cell r="O3288">
            <v>0.12</v>
          </cell>
          <cell r="P3288">
            <v>11.39</v>
          </cell>
          <cell r="Q3288">
            <v>1.36</v>
          </cell>
          <cell r="AD3288" t="str">
            <v>COBE</v>
          </cell>
          <cell r="AE3288" t="str">
            <v>COBERTURA</v>
          </cell>
          <cell r="AF3288">
            <v>76</v>
          </cell>
          <cell r="AG3288" t="str">
            <v>TELHAMENTO COM TELHA METALICA</v>
          </cell>
          <cell r="AH3288">
            <v>0</v>
          </cell>
          <cell r="AI3288">
            <v>0</v>
          </cell>
        </row>
        <row r="3289">
          <cell r="G3289" t="str">
            <v>75381/1</v>
          </cell>
          <cell r="H3289" t="str">
            <v>COBERTURA COM TELHA  DE CHAPA DE AÇO ZINCADO, ONDULADA, ESPESSURA DE 0,5MM</v>
          </cell>
          <cell r="I3289" t="str">
            <v>M2</v>
          </cell>
          <cell r="J3289">
            <v>29.63</v>
          </cell>
          <cell r="R3289">
            <v>4.93</v>
          </cell>
          <cell r="S3289">
            <v>16.64</v>
          </cell>
          <cell r="T3289">
            <v>24.69</v>
          </cell>
          <cell r="U3289">
            <v>83.35</v>
          </cell>
          <cell r="V3289">
            <v>0</v>
          </cell>
          <cell r="W3289">
            <v>0</v>
          </cell>
          <cell r="X3289">
            <v>0</v>
          </cell>
          <cell r="Y3289">
            <v>0</v>
          </cell>
          <cell r="Z3289">
            <v>0</v>
          </cell>
          <cell r="AA3289">
            <v>0</v>
          </cell>
          <cell r="AB3289" t="str">
            <v>CAIXA REFERENCIAL</v>
          </cell>
          <cell r="AD3289" t="str">
            <v>COBE</v>
          </cell>
          <cell r="AE3289" t="str">
            <v>COBERTURA</v>
          </cell>
          <cell r="AF3289">
            <v>76</v>
          </cell>
          <cell r="AG3289" t="str">
            <v>TELHAMENTO COM TELHA METALICA</v>
          </cell>
          <cell r="AH3289">
            <v>75381</v>
          </cell>
          <cell r="AI3289" t="str">
            <v>TELHA METÁLICA</v>
          </cell>
        </row>
        <row r="3290">
          <cell r="G3290" t="str">
            <v>75381/1</v>
          </cell>
          <cell r="H3290" t="str">
            <v>COBERTURA COM TELHA  DE CHAPA DE AÇO ZINCADO, ONDULADA, ESPESSURA DE 0,5MM</v>
          </cell>
          <cell r="I3290" t="str">
            <v>M2</v>
          </cell>
          <cell r="J3290">
            <v>29.63</v>
          </cell>
          <cell r="K3290" t="str">
            <v>INSUMO</v>
          </cell>
          <cell r="L3290">
            <v>2700</v>
          </cell>
          <cell r="M3290" t="str">
            <v>MONTADOR</v>
          </cell>
          <cell r="N3290" t="str">
            <v>H</v>
          </cell>
          <cell r="O3290">
            <v>0.22</v>
          </cell>
          <cell r="P3290">
            <v>14.96</v>
          </cell>
          <cell r="Q3290">
            <v>3.29</v>
          </cell>
          <cell r="AD3290" t="str">
            <v>COBE</v>
          </cell>
          <cell r="AE3290" t="str">
            <v>COBERTURA</v>
          </cell>
          <cell r="AF3290">
            <v>76</v>
          </cell>
          <cell r="AG3290" t="str">
            <v>TELHAMENTO COM TELHA METALICA</v>
          </cell>
          <cell r="AH3290">
            <v>75381</v>
          </cell>
          <cell r="AI3290" t="str">
            <v>TELHA METÁLICA</v>
          </cell>
        </row>
        <row r="3291">
          <cell r="G3291" t="str">
            <v>75381/1</v>
          </cell>
          <cell r="H3291" t="str">
            <v>COBERTURA COM TELHA  DE CHAPA DE AÇO ZINCADO, ONDULADA, ESPESSURA DE 0,5MM</v>
          </cell>
          <cell r="I3291" t="str">
            <v>M2</v>
          </cell>
          <cell r="J3291">
            <v>29.63</v>
          </cell>
          <cell r="K3291" t="str">
            <v>INSUMO</v>
          </cell>
          <cell r="L3291">
            <v>6111</v>
          </cell>
          <cell r="M3291" t="str">
            <v>SERVENTE</v>
          </cell>
          <cell r="N3291" t="str">
            <v>H</v>
          </cell>
          <cell r="O3291">
            <v>0.22</v>
          </cell>
          <cell r="P3291">
            <v>7.44</v>
          </cell>
          <cell r="Q3291">
            <v>1.63</v>
          </cell>
          <cell r="AD3291" t="str">
            <v>COBE</v>
          </cell>
          <cell r="AE3291" t="str">
            <v>COBERTURA</v>
          </cell>
          <cell r="AF3291">
            <v>76</v>
          </cell>
          <cell r="AG3291" t="str">
            <v>TELHAMENTO COM TELHA METALICA</v>
          </cell>
          <cell r="AH3291">
            <v>75381</v>
          </cell>
          <cell r="AI3291" t="str">
            <v>TELHA METÁLICA</v>
          </cell>
        </row>
        <row r="3292">
          <cell r="G3292" t="str">
            <v>75381/1</v>
          </cell>
          <cell r="H3292" t="str">
            <v>COBERTURA COM TELHA  DE CHAPA DE AÇO ZINCADO, ONDULADA, ESPESSURA DE 0,5MM</v>
          </cell>
          <cell r="I3292" t="str">
            <v>M2</v>
          </cell>
          <cell r="J3292">
            <v>29.63</v>
          </cell>
          <cell r="K3292" t="str">
            <v>INSUMO</v>
          </cell>
          <cell r="L3292">
            <v>11029</v>
          </cell>
          <cell r="M3292" t="str">
            <v>HASTE RETA P/ GANCHO FG C/ ROSCA - 1/4" X 30CM - P/ FIXACAO TELHA METALICA - INCL PORCA E ARRUELAS DE VEDACAO</v>
          </cell>
          <cell r="N3292" t="str">
            <v>CJ</v>
          </cell>
          <cell r="O3292">
            <v>1.42</v>
          </cell>
          <cell r="P3292">
            <v>0.57999999999999996</v>
          </cell>
          <cell r="Q3292">
            <v>0.83</v>
          </cell>
          <cell r="AD3292" t="str">
            <v>COBE</v>
          </cell>
          <cell r="AE3292" t="str">
            <v>COBERTURA</v>
          </cell>
          <cell r="AF3292">
            <v>76</v>
          </cell>
          <cell r="AG3292" t="str">
            <v>TELHAMENTO COM TELHA METALICA</v>
          </cell>
          <cell r="AH3292">
            <v>75381</v>
          </cell>
          <cell r="AI3292" t="str">
            <v>TELHA METÁLICA</v>
          </cell>
        </row>
        <row r="3293">
          <cell r="G3293" t="str">
            <v>75381/1</v>
          </cell>
          <cell r="H3293" t="str">
            <v>COBERTURA COM TELHA  DE CHAPA DE AÇO ZINCADO, ONDULADA, ESPESSURA DE 0,5MM</v>
          </cell>
          <cell r="I3293" t="str">
            <v>M2</v>
          </cell>
          <cell r="J3293">
            <v>29.63</v>
          </cell>
          <cell r="K3293" t="str">
            <v>INSUMO</v>
          </cell>
          <cell r="L3293">
            <v>25007</v>
          </cell>
          <cell r="M3293" t="str">
            <v>TELHA CHAPA ACO ONDULADA ZINCADA E = 0,5 MM</v>
          </cell>
          <cell r="N3293" t="str">
            <v>M2</v>
          </cell>
          <cell r="O3293">
            <v>1.17</v>
          </cell>
          <cell r="P3293">
            <v>20.39</v>
          </cell>
          <cell r="Q3293">
            <v>23.86</v>
          </cell>
          <cell r="AD3293" t="str">
            <v>COBE</v>
          </cell>
          <cell r="AE3293" t="str">
            <v>COBERTURA</v>
          </cell>
          <cell r="AF3293">
            <v>76</v>
          </cell>
          <cell r="AG3293" t="str">
            <v>TELHAMENTO COM TELHA METALICA</v>
          </cell>
          <cell r="AH3293">
            <v>75381</v>
          </cell>
          <cell r="AI3293" t="str">
            <v>TELHA METÁLICA</v>
          </cell>
        </row>
        <row r="3294">
          <cell r="G3294">
            <v>84038</v>
          </cell>
          <cell r="H3294" t="str">
            <v>COBERTURA COM TELHA ONDULADA DE ALUMINIO, ESPESSURA DE 5 MM</v>
          </cell>
          <cell r="I3294" t="str">
            <v>M2</v>
          </cell>
          <cell r="J3294">
            <v>32.56</v>
          </cell>
          <cell r="R3294">
            <v>5.65</v>
          </cell>
          <cell r="S3294">
            <v>17.350000000000001</v>
          </cell>
          <cell r="T3294">
            <v>26.9</v>
          </cell>
          <cell r="U3294">
            <v>82.64</v>
          </cell>
          <cell r="V3294">
            <v>0</v>
          </cell>
          <cell r="W3294">
            <v>0</v>
          </cell>
          <cell r="X3294">
            <v>0</v>
          </cell>
          <cell r="Y3294">
            <v>0</v>
          </cell>
          <cell r="Z3294">
            <v>0</v>
          </cell>
          <cell r="AA3294">
            <v>0</v>
          </cell>
          <cell r="AB3294" t="str">
            <v>CAIXA REFERENCIAL</v>
          </cell>
          <cell r="AD3294" t="str">
            <v>COBE</v>
          </cell>
          <cell r="AE3294" t="str">
            <v>COBERTURA</v>
          </cell>
          <cell r="AF3294">
            <v>76</v>
          </cell>
          <cell r="AG3294" t="str">
            <v>TELHAMENTO COM TELHA METALICA</v>
          </cell>
          <cell r="AH3294">
            <v>0</v>
          </cell>
          <cell r="AI3294">
            <v>0</v>
          </cell>
        </row>
        <row r="3295">
          <cell r="G3295">
            <v>84038</v>
          </cell>
          <cell r="H3295" t="str">
            <v>COBERTURA COM TELHA ONDULADA DE ALUMINIO, ESPESSURA DE 5 MM</v>
          </cell>
          <cell r="I3295" t="str">
            <v>M2</v>
          </cell>
          <cell r="J3295">
            <v>32.56</v>
          </cell>
          <cell r="K3295" t="str">
            <v>INSUMO</v>
          </cell>
          <cell r="L3295">
            <v>6110</v>
          </cell>
          <cell r="M3295" t="str">
            <v>SERRALHEIRO</v>
          </cell>
          <cell r="N3295" t="str">
            <v>H</v>
          </cell>
          <cell r="O3295">
            <v>0.3</v>
          </cell>
          <cell r="P3295">
            <v>11.39</v>
          </cell>
          <cell r="Q3295">
            <v>3.41</v>
          </cell>
          <cell r="AD3295" t="str">
            <v>COBE</v>
          </cell>
          <cell r="AE3295" t="str">
            <v>COBERTURA</v>
          </cell>
          <cell r="AF3295">
            <v>76</v>
          </cell>
          <cell r="AG3295" t="str">
            <v>TELHAMENTO COM TELHA METALICA</v>
          </cell>
          <cell r="AH3295">
            <v>0</v>
          </cell>
          <cell r="AI3295">
            <v>0</v>
          </cell>
        </row>
        <row r="3296">
          <cell r="G3296">
            <v>84038</v>
          </cell>
          <cell r="H3296" t="str">
            <v>COBERTURA COM TELHA ONDULADA DE ALUMINIO, ESPESSURA DE 5 MM</v>
          </cell>
          <cell r="I3296" t="str">
            <v>M2</v>
          </cell>
          <cell r="J3296">
            <v>32.56</v>
          </cell>
          <cell r="K3296" t="str">
            <v>INSUMO</v>
          </cell>
          <cell r="L3296">
            <v>6111</v>
          </cell>
          <cell r="M3296" t="str">
            <v>SERVENTE</v>
          </cell>
          <cell r="N3296" t="str">
            <v>H</v>
          </cell>
          <cell r="O3296">
            <v>0.3</v>
          </cell>
          <cell r="P3296">
            <v>7.44</v>
          </cell>
          <cell r="Q3296">
            <v>2.23</v>
          </cell>
          <cell r="AD3296" t="str">
            <v>COBE</v>
          </cell>
          <cell r="AE3296" t="str">
            <v>COBERTURA</v>
          </cell>
          <cell r="AF3296">
            <v>76</v>
          </cell>
          <cell r="AG3296" t="str">
            <v>TELHAMENTO COM TELHA METALICA</v>
          </cell>
          <cell r="AH3296">
            <v>0</v>
          </cell>
          <cell r="AI3296">
            <v>0</v>
          </cell>
        </row>
        <row r="3297">
          <cell r="G3297">
            <v>84038</v>
          </cell>
          <cell r="H3297" t="str">
            <v>COBERTURA COM TELHA ONDULADA DE ALUMINIO, ESPESSURA DE 5 MM</v>
          </cell>
          <cell r="I3297" t="str">
            <v>M2</v>
          </cell>
          <cell r="J3297">
            <v>32.56</v>
          </cell>
          <cell r="K3297" t="str">
            <v>INSUMO</v>
          </cell>
          <cell r="L3297">
            <v>7238</v>
          </cell>
          <cell r="M3297" t="str">
            <v>TELHA ALUMINIO ONDULADA E = 0,5MM</v>
          </cell>
          <cell r="N3297" t="str">
            <v>M2</v>
          </cell>
          <cell r="O3297">
            <v>1.19</v>
          </cell>
          <cell r="P3297">
            <v>21.13</v>
          </cell>
          <cell r="Q3297">
            <v>25.14</v>
          </cell>
          <cell r="AD3297" t="str">
            <v>COBE</v>
          </cell>
          <cell r="AE3297" t="str">
            <v>COBERTURA</v>
          </cell>
          <cell r="AF3297">
            <v>76</v>
          </cell>
          <cell r="AG3297" t="str">
            <v>TELHAMENTO COM TELHA METALICA</v>
          </cell>
          <cell r="AH3297">
            <v>0</v>
          </cell>
          <cell r="AI3297">
            <v>0</v>
          </cell>
        </row>
        <row r="3298">
          <cell r="G3298">
            <v>84038</v>
          </cell>
          <cell r="H3298" t="str">
            <v>COBERTURA COM TELHA ONDULADA DE ALUMINIO, ESPESSURA DE 5 MM</v>
          </cell>
          <cell r="I3298" t="str">
            <v>M2</v>
          </cell>
          <cell r="J3298">
            <v>32.56</v>
          </cell>
          <cell r="K3298" t="str">
            <v>INSUMO</v>
          </cell>
          <cell r="L3298">
            <v>11029</v>
          </cell>
          <cell r="M3298" t="str">
            <v>HASTE RETA P/ GANCHO FG C/ ROSCA - 1/4" X 30CM - P/ FIXACAO TELHA METALICA - INCL PORCA E ARRUELAS DE VEDACAO</v>
          </cell>
          <cell r="N3298" t="str">
            <v>CJ</v>
          </cell>
          <cell r="O3298">
            <v>3</v>
          </cell>
          <cell r="P3298">
            <v>0.57999999999999996</v>
          </cell>
          <cell r="Q3298">
            <v>1.76</v>
          </cell>
          <cell r="AD3298" t="str">
            <v>COBE</v>
          </cell>
          <cell r="AE3298" t="str">
            <v>COBERTURA</v>
          </cell>
          <cell r="AF3298">
            <v>76</v>
          </cell>
          <cell r="AG3298" t="str">
            <v>TELHAMENTO COM TELHA METALICA</v>
          </cell>
          <cell r="AH3298">
            <v>0</v>
          </cell>
          <cell r="AI3298">
            <v>0</v>
          </cell>
        </row>
        <row r="3299">
          <cell r="G3299">
            <v>84039</v>
          </cell>
          <cell r="H3299" t="str">
            <v>COBERTURA COM TELHA ONDULADA DE ALUMINIO, ESPESSURA DE 7 MM</v>
          </cell>
          <cell r="I3299" t="str">
            <v>M2</v>
          </cell>
          <cell r="J3299">
            <v>44.13</v>
          </cell>
          <cell r="R3299">
            <v>8.2899999999999991</v>
          </cell>
          <cell r="S3299">
            <v>18.79</v>
          </cell>
          <cell r="T3299">
            <v>35.83</v>
          </cell>
          <cell r="U3299">
            <v>81.2</v>
          </cell>
          <cell r="V3299">
            <v>0</v>
          </cell>
          <cell r="W3299">
            <v>0</v>
          </cell>
          <cell r="X3299">
            <v>0</v>
          </cell>
          <cell r="Y3299">
            <v>0</v>
          </cell>
          <cell r="Z3299">
            <v>0</v>
          </cell>
          <cell r="AA3299">
            <v>0</v>
          </cell>
          <cell r="AB3299" t="str">
            <v>CAIXA REFERENCIAL</v>
          </cell>
          <cell r="AD3299" t="str">
            <v>COBE</v>
          </cell>
          <cell r="AE3299" t="str">
            <v>COBERTURA</v>
          </cell>
          <cell r="AF3299">
            <v>76</v>
          </cell>
          <cell r="AG3299" t="str">
            <v>TELHAMENTO COM TELHA METALICA</v>
          </cell>
          <cell r="AH3299">
            <v>0</v>
          </cell>
          <cell r="AI3299">
            <v>0</v>
          </cell>
        </row>
        <row r="3300">
          <cell r="G3300">
            <v>84039</v>
          </cell>
          <cell r="H3300" t="str">
            <v>COBERTURA COM TELHA ONDULADA DE ALUMINIO, ESPESSURA DE 7 MM</v>
          </cell>
          <cell r="I3300" t="str">
            <v>M2</v>
          </cell>
          <cell r="J3300">
            <v>44.13</v>
          </cell>
          <cell r="K3300" t="str">
            <v>INSUMO</v>
          </cell>
          <cell r="L3300">
            <v>2700</v>
          </cell>
          <cell r="M3300" t="str">
            <v>MONTADOR</v>
          </cell>
          <cell r="N3300" t="str">
            <v>H</v>
          </cell>
          <cell r="O3300">
            <v>0.37</v>
          </cell>
          <cell r="P3300">
            <v>14.96</v>
          </cell>
          <cell r="Q3300">
            <v>5.53</v>
          </cell>
          <cell r="AD3300" t="str">
            <v>COBE</v>
          </cell>
          <cell r="AE3300" t="str">
            <v>COBERTURA</v>
          </cell>
          <cell r="AF3300">
            <v>76</v>
          </cell>
          <cell r="AG3300" t="str">
            <v>TELHAMENTO COM TELHA METALICA</v>
          </cell>
          <cell r="AH3300">
            <v>0</v>
          </cell>
          <cell r="AI3300">
            <v>0</v>
          </cell>
        </row>
        <row r="3301">
          <cell r="G3301">
            <v>84039</v>
          </cell>
          <cell r="H3301" t="str">
            <v>COBERTURA COM TELHA ONDULADA DE ALUMINIO, ESPESSURA DE 7 MM</v>
          </cell>
          <cell r="I3301" t="str">
            <v>M2</v>
          </cell>
          <cell r="J3301">
            <v>44.13</v>
          </cell>
          <cell r="K3301" t="str">
            <v>INSUMO</v>
          </cell>
          <cell r="L3301">
            <v>6111</v>
          </cell>
          <cell r="M3301" t="str">
            <v>SERVENTE</v>
          </cell>
          <cell r="N3301" t="str">
            <v>H</v>
          </cell>
          <cell r="O3301">
            <v>0.37</v>
          </cell>
          <cell r="P3301">
            <v>7.44</v>
          </cell>
          <cell r="Q3301">
            <v>2.75</v>
          </cell>
          <cell r="AD3301" t="str">
            <v>COBE</v>
          </cell>
          <cell r="AE3301" t="str">
            <v>COBERTURA</v>
          </cell>
          <cell r="AF3301">
            <v>76</v>
          </cell>
          <cell r="AG3301" t="str">
            <v>TELHAMENTO COM TELHA METALICA</v>
          </cell>
          <cell r="AH3301">
            <v>0</v>
          </cell>
          <cell r="AI3301">
            <v>0</v>
          </cell>
        </row>
        <row r="3302">
          <cell r="G3302">
            <v>84039</v>
          </cell>
          <cell r="H3302" t="str">
            <v>COBERTURA COM TELHA ONDULADA DE ALUMINIO, ESPESSURA DE 7 MM</v>
          </cell>
          <cell r="I3302" t="str">
            <v>M2</v>
          </cell>
          <cell r="J3302">
            <v>44.13</v>
          </cell>
          <cell r="K3302" t="str">
            <v>INSUMO</v>
          </cell>
          <cell r="L3302">
            <v>7240</v>
          </cell>
          <cell r="M3302" t="str">
            <v>TELHA ALUMINIO ONDULADA E = 0,7MM</v>
          </cell>
          <cell r="N3302" t="str">
            <v>M2</v>
          </cell>
          <cell r="O3302">
            <v>1.1499999999999999</v>
          </cell>
          <cell r="P3302">
            <v>29.62</v>
          </cell>
          <cell r="Q3302">
            <v>34.07</v>
          </cell>
          <cell r="AD3302" t="str">
            <v>COBE</v>
          </cell>
          <cell r="AE3302" t="str">
            <v>COBERTURA</v>
          </cell>
          <cell r="AF3302">
            <v>76</v>
          </cell>
          <cell r="AG3302" t="str">
            <v>TELHAMENTO COM TELHA METALICA</v>
          </cell>
          <cell r="AH3302">
            <v>0</v>
          </cell>
          <cell r="AI3302">
            <v>0</v>
          </cell>
        </row>
        <row r="3303">
          <cell r="G3303">
            <v>84039</v>
          </cell>
          <cell r="H3303" t="str">
            <v>COBERTURA COM TELHA ONDULADA DE ALUMINIO, ESPESSURA DE 7 MM</v>
          </cell>
          <cell r="I3303" t="str">
            <v>M2</v>
          </cell>
          <cell r="J3303">
            <v>44.13</v>
          </cell>
          <cell r="K3303" t="str">
            <v>INSUMO</v>
          </cell>
          <cell r="L3303">
            <v>11029</v>
          </cell>
          <cell r="M3303" t="str">
            <v>HASTE RETA P/ GANCHO FG C/ ROSCA - 1/4" X 30CM - P/ FIXACAO TELHA METALICA - INCL PORCA E ARRUELAS DE VEDACAO</v>
          </cell>
          <cell r="N3303" t="str">
            <v>CJ</v>
          </cell>
          <cell r="O3303">
            <v>3</v>
          </cell>
          <cell r="P3303">
            <v>0.57999999999999996</v>
          </cell>
          <cell r="Q3303">
            <v>1.76</v>
          </cell>
          <cell r="AD3303" t="str">
            <v>COBE</v>
          </cell>
          <cell r="AE3303" t="str">
            <v>COBERTURA</v>
          </cell>
          <cell r="AF3303">
            <v>76</v>
          </cell>
          <cell r="AG3303" t="str">
            <v>TELHAMENTO COM TELHA METALICA</v>
          </cell>
          <cell r="AH3303">
            <v>0</v>
          </cell>
          <cell r="AI3303">
            <v>0</v>
          </cell>
        </row>
        <row r="3304">
          <cell r="G3304">
            <v>84040</v>
          </cell>
          <cell r="H3304" t="str">
            <v>COBERTURA COM TELHA DE ACO ZINCADO, TRAPEZOIDAL, ESPESSURA DE 0,5 MM, INCLUINDO ACESSORIOS</v>
          </cell>
          <cell r="I3304" t="str">
            <v>M2</v>
          </cell>
          <cell r="J3304">
            <v>32.090000000000003</v>
          </cell>
          <cell r="R3304">
            <v>1.44</v>
          </cell>
          <cell r="S3304">
            <v>4.5</v>
          </cell>
          <cell r="T3304">
            <v>30.64</v>
          </cell>
          <cell r="U3304">
            <v>95.49</v>
          </cell>
          <cell r="V3304">
            <v>0</v>
          </cell>
          <cell r="W3304">
            <v>0</v>
          </cell>
          <cell r="X3304">
            <v>0</v>
          </cell>
          <cell r="Y3304">
            <v>0</v>
          </cell>
          <cell r="Z3304">
            <v>0</v>
          </cell>
          <cell r="AA3304">
            <v>0</v>
          </cell>
          <cell r="AB3304" t="str">
            <v>CAIXA REFERENCIAL</v>
          </cell>
          <cell r="AD3304" t="str">
            <v>COBE</v>
          </cell>
          <cell r="AE3304" t="str">
            <v>COBERTURA</v>
          </cell>
          <cell r="AF3304">
            <v>76</v>
          </cell>
          <cell r="AG3304" t="str">
            <v>TELHAMENTO COM TELHA METALICA</v>
          </cell>
          <cell r="AH3304">
            <v>0</v>
          </cell>
          <cell r="AI3304">
            <v>0</v>
          </cell>
        </row>
        <row r="3305">
          <cell r="G3305">
            <v>84040</v>
          </cell>
          <cell r="H3305" t="str">
            <v>COBERTURA COM TELHA DE ACO ZINCADO, TRAPEZOIDAL, ESPESSURA DE 0,5 MM, INCLUINDO ACESSORIOS</v>
          </cell>
          <cell r="I3305" t="str">
            <v>M2</v>
          </cell>
          <cell r="J3305">
            <v>32.090000000000003</v>
          </cell>
          <cell r="K3305" t="str">
            <v>INSUMO</v>
          </cell>
          <cell r="L3305">
            <v>1607</v>
          </cell>
          <cell r="M3305" t="str">
            <v>CONJUNTO ARRUELAS DE VEDACAO 5/16" P/ TELHA FIBROCIMENTO (UMA ARRUELA METALICA E UMA ARRULA PVC - CONICAS)</v>
          </cell>
          <cell r="N3305" t="str">
            <v>CJ</v>
          </cell>
          <cell r="O3305">
            <v>2.0499999999999998</v>
          </cell>
          <cell r="P3305">
            <v>0.1</v>
          </cell>
          <cell r="Q3305">
            <v>0.2</v>
          </cell>
          <cell r="AD3305" t="str">
            <v>COBE</v>
          </cell>
          <cell r="AE3305" t="str">
            <v>COBERTURA</v>
          </cell>
          <cell r="AF3305">
            <v>76</v>
          </cell>
          <cell r="AG3305" t="str">
            <v>TELHAMENTO COM TELHA METALICA</v>
          </cell>
          <cell r="AH3305">
            <v>0</v>
          </cell>
          <cell r="AI3305">
            <v>0</v>
          </cell>
        </row>
        <row r="3306">
          <cell r="G3306">
            <v>84040</v>
          </cell>
          <cell r="H3306" t="str">
            <v>COBERTURA COM TELHA DE ACO ZINCADO, TRAPEZOIDAL, ESPESSURA DE 0,5 MM, INCLUINDO ACESSORIOS</v>
          </cell>
          <cell r="I3306" t="str">
            <v>M2</v>
          </cell>
          <cell r="J3306">
            <v>32.090000000000003</v>
          </cell>
          <cell r="K3306" t="str">
            <v>INSUMO</v>
          </cell>
          <cell r="L3306">
            <v>2700</v>
          </cell>
          <cell r="M3306" t="str">
            <v>MONTADOR</v>
          </cell>
          <cell r="N3306" t="str">
            <v>H</v>
          </cell>
          <cell r="O3306">
            <v>7.0999999999999994E-2</v>
          </cell>
          <cell r="P3306">
            <v>14.96</v>
          </cell>
          <cell r="Q3306">
            <v>1.06</v>
          </cell>
          <cell r="AD3306" t="str">
            <v>COBE</v>
          </cell>
          <cell r="AE3306" t="str">
            <v>COBERTURA</v>
          </cell>
          <cell r="AF3306">
            <v>76</v>
          </cell>
          <cell r="AG3306" t="str">
            <v>TELHAMENTO COM TELHA METALICA</v>
          </cell>
          <cell r="AH3306">
            <v>0</v>
          </cell>
          <cell r="AI3306">
            <v>0</v>
          </cell>
        </row>
        <row r="3307">
          <cell r="G3307">
            <v>84040</v>
          </cell>
          <cell r="H3307" t="str">
            <v>COBERTURA COM TELHA DE ACO ZINCADO, TRAPEZOIDAL, ESPESSURA DE 0,5 MM, INCLUINDO ACESSORIOS</v>
          </cell>
          <cell r="I3307" t="str">
            <v>M2</v>
          </cell>
          <cell r="J3307">
            <v>32.090000000000003</v>
          </cell>
          <cell r="K3307" t="str">
            <v>INSUMO</v>
          </cell>
          <cell r="L3307">
            <v>6111</v>
          </cell>
          <cell r="M3307" t="str">
            <v>SERVENTE</v>
          </cell>
          <cell r="N3307" t="str">
            <v>H</v>
          </cell>
          <cell r="O3307">
            <v>5.1399999999999994E-2</v>
          </cell>
          <cell r="P3307">
            <v>7.44</v>
          </cell>
          <cell r="Q3307">
            <v>0.38</v>
          </cell>
          <cell r="AD3307" t="str">
            <v>COBE</v>
          </cell>
          <cell r="AE3307" t="str">
            <v>COBERTURA</v>
          </cell>
          <cell r="AF3307">
            <v>76</v>
          </cell>
          <cell r="AG3307" t="str">
            <v>TELHAMENTO COM TELHA METALICA</v>
          </cell>
          <cell r="AH3307">
            <v>0</v>
          </cell>
          <cell r="AI3307">
            <v>0</v>
          </cell>
        </row>
        <row r="3308">
          <cell r="G3308">
            <v>84040</v>
          </cell>
          <cell r="H3308" t="str">
            <v>COBERTURA COM TELHA DE ACO ZINCADO, TRAPEZOIDAL, ESPESSURA DE 0,5 MM, INCLUINDO ACESSORIOS</v>
          </cell>
          <cell r="I3308" t="str">
            <v>M2</v>
          </cell>
          <cell r="J3308">
            <v>32.090000000000003</v>
          </cell>
          <cell r="K3308" t="str">
            <v>INSUMO</v>
          </cell>
          <cell r="L3308">
            <v>7243</v>
          </cell>
          <cell r="M3308" t="str">
            <v>TELHA ACO ZINCADO TRAPEZOIDAL ESP=0,5MM</v>
          </cell>
          <cell r="N3308" t="str">
            <v>M2</v>
          </cell>
          <cell r="O3308">
            <v>1.19</v>
          </cell>
          <cell r="P3308">
            <v>24.56</v>
          </cell>
          <cell r="Q3308">
            <v>29.23</v>
          </cell>
          <cell r="AD3308" t="str">
            <v>COBE</v>
          </cell>
          <cell r="AE3308" t="str">
            <v>COBERTURA</v>
          </cell>
          <cell r="AF3308">
            <v>76</v>
          </cell>
          <cell r="AG3308" t="str">
            <v>TELHAMENTO COM TELHA METALICA</v>
          </cell>
          <cell r="AH3308">
            <v>0</v>
          </cell>
          <cell r="AI3308">
            <v>0</v>
          </cell>
        </row>
        <row r="3309">
          <cell r="G3309">
            <v>84040</v>
          </cell>
          <cell r="H3309" t="str">
            <v>COBERTURA COM TELHA DE ACO ZINCADO, TRAPEZOIDAL, ESPESSURA DE 0,5 MM, INCLUINDO ACESSORIOS</v>
          </cell>
          <cell r="I3309" t="str">
            <v>M2</v>
          </cell>
          <cell r="J3309">
            <v>32.090000000000003</v>
          </cell>
          <cell r="K3309" t="str">
            <v>INSUMO</v>
          </cell>
          <cell r="L3309">
            <v>11029</v>
          </cell>
          <cell r="M3309" t="str">
            <v>HASTE RETA P/ GANCHO FG C/ ROSCA - 1/4" X 30CM - P/ FIXACAO TELHA METALICA - INCL PORCA E ARRUELAS DE VEDACAO</v>
          </cell>
          <cell r="N3309" t="str">
            <v>CJ</v>
          </cell>
          <cell r="O3309">
            <v>2.0499999999999998</v>
          </cell>
          <cell r="P3309">
            <v>0.57999999999999996</v>
          </cell>
          <cell r="Q3309">
            <v>1.2</v>
          </cell>
          <cell r="AD3309" t="str">
            <v>COBE</v>
          </cell>
          <cell r="AE3309" t="str">
            <v>COBERTURA</v>
          </cell>
          <cell r="AF3309">
            <v>76</v>
          </cell>
          <cell r="AG3309" t="str">
            <v>TELHAMENTO COM TELHA METALICA</v>
          </cell>
          <cell r="AH3309">
            <v>0</v>
          </cell>
          <cell r="AI3309">
            <v>0</v>
          </cell>
        </row>
        <row r="3310">
          <cell r="G3310">
            <v>72076</v>
          </cell>
          <cell r="H3310" t="str">
            <v>ESTRUTURA DE MADEIRA, SEGUNDA QUALIDADE, SERRADA, NAO APARELHADA, PARA TELHAS CERAMICAS</v>
          </cell>
          <cell r="I3310" t="str">
            <v>M2</v>
          </cell>
          <cell r="J3310">
            <v>55.66</v>
          </cell>
          <cell r="R3310">
            <v>23.35</v>
          </cell>
          <cell r="S3310">
            <v>41.95</v>
          </cell>
          <cell r="T3310">
            <v>32.299999999999997</v>
          </cell>
          <cell r="U3310">
            <v>58.04</v>
          </cell>
          <cell r="V3310">
            <v>0</v>
          </cell>
          <cell r="W3310">
            <v>0</v>
          </cell>
          <cell r="X3310">
            <v>0</v>
          </cell>
          <cell r="Y3310">
            <v>0</v>
          </cell>
          <cell r="Z3310">
            <v>0</v>
          </cell>
          <cell r="AA3310">
            <v>0</v>
          </cell>
          <cell r="AB3310" t="str">
            <v>CAIXA REFERENCIAL</v>
          </cell>
          <cell r="AD3310" t="str">
            <v>COBE</v>
          </cell>
          <cell r="AE3310" t="str">
            <v>COBERTURA</v>
          </cell>
          <cell r="AF3310">
            <v>77</v>
          </cell>
          <cell r="AG3310" t="str">
            <v>MADEIRAMENTO/TELHAMENTO C/ TELHAS CERAMICAS</v>
          </cell>
          <cell r="AH3310">
            <v>0</v>
          </cell>
          <cell r="AI3310">
            <v>0</v>
          </cell>
        </row>
        <row r="3311">
          <cell r="G3311">
            <v>72076</v>
          </cell>
          <cell r="H3311" t="str">
            <v>ESTRUTURA DE MADEIRA, SEGUNDA QUALIDADE, SERRADA, NAO APARELHADA, PARA TELHAS CERAMICAS</v>
          </cell>
          <cell r="I3311" t="str">
            <v>M2</v>
          </cell>
          <cell r="J3311">
            <v>55.66</v>
          </cell>
          <cell r="K3311" t="str">
            <v>INSUMO</v>
          </cell>
          <cell r="L3311">
            <v>1213</v>
          </cell>
          <cell r="M3311" t="str">
            <v>CARPINTEIRO DE FORMAS</v>
          </cell>
          <cell r="N3311" t="str">
            <v>H</v>
          </cell>
          <cell r="O3311">
            <v>1.2</v>
          </cell>
          <cell r="P3311">
            <v>11.39</v>
          </cell>
          <cell r="Q3311">
            <v>13.67</v>
          </cell>
          <cell r="AD3311" t="str">
            <v>COBE</v>
          </cell>
          <cell r="AE3311" t="str">
            <v>COBERTURA</v>
          </cell>
          <cell r="AF3311">
            <v>77</v>
          </cell>
          <cell r="AG3311" t="str">
            <v>MADEIRAMENTO/TELHAMENTO C/ TELHAS CERAMICAS</v>
          </cell>
          <cell r="AH3311">
            <v>0</v>
          </cell>
          <cell r="AI3311">
            <v>0</v>
          </cell>
        </row>
        <row r="3312">
          <cell r="G3312">
            <v>72076</v>
          </cell>
          <cell r="H3312" t="str">
            <v>ESTRUTURA DE MADEIRA, SEGUNDA QUALIDADE, SERRADA, NAO APARELHADA, PARA TELHAS CERAMICAS</v>
          </cell>
          <cell r="I3312" t="str">
            <v>M2</v>
          </cell>
          <cell r="J3312">
            <v>55.66</v>
          </cell>
          <cell r="K3312" t="str">
            <v>INSUMO</v>
          </cell>
          <cell r="L3312">
            <v>4492</v>
          </cell>
          <cell r="M3312" t="str">
            <v>PECA DE MADEIRA NATIVA/REGIONAL 8 X 8CM NAO APARELHADA (PONTALETE-P/ESCORAMENTO)</v>
          </cell>
          <cell r="N3312" t="str">
            <v>M</v>
          </cell>
          <cell r="O3312">
            <v>3.28125</v>
          </cell>
          <cell r="P3312">
            <v>9.34</v>
          </cell>
          <cell r="Q3312">
            <v>30.67</v>
          </cell>
          <cell r="AD3312" t="str">
            <v>COBE</v>
          </cell>
          <cell r="AE3312" t="str">
            <v>COBERTURA</v>
          </cell>
          <cell r="AF3312">
            <v>77</v>
          </cell>
          <cell r="AG3312" t="str">
            <v>MADEIRAMENTO/TELHAMENTO C/ TELHAS CERAMICAS</v>
          </cell>
          <cell r="AH3312">
            <v>0</v>
          </cell>
          <cell r="AI3312">
            <v>0</v>
          </cell>
        </row>
        <row r="3313">
          <cell r="G3313">
            <v>72076</v>
          </cell>
          <cell r="H3313" t="str">
            <v>ESTRUTURA DE MADEIRA, SEGUNDA QUALIDADE, SERRADA, NAO APARELHADA, PARA TELHAS CERAMICAS</v>
          </cell>
          <cell r="I3313" t="str">
            <v>M2</v>
          </cell>
          <cell r="J3313">
            <v>55.66</v>
          </cell>
          <cell r="K3313" t="str">
            <v>INSUMO</v>
          </cell>
          <cell r="L3313">
            <v>5061</v>
          </cell>
          <cell r="M3313" t="str">
            <v>PREGO POLIDO COM CABECA 18 X 27</v>
          </cell>
          <cell r="N3313" t="str">
            <v>KG</v>
          </cell>
          <cell r="O3313">
            <v>0.24</v>
          </cell>
          <cell r="P3313">
            <v>6.8</v>
          </cell>
          <cell r="Q3313">
            <v>1.63</v>
          </cell>
          <cell r="AD3313" t="str">
            <v>COBE</v>
          </cell>
          <cell r="AE3313" t="str">
            <v>COBERTURA</v>
          </cell>
          <cell r="AF3313">
            <v>77</v>
          </cell>
          <cell r="AG3313" t="str">
            <v>MADEIRAMENTO/TELHAMENTO C/ TELHAS CERAMICAS</v>
          </cell>
          <cell r="AH3313">
            <v>0</v>
          </cell>
          <cell r="AI3313">
            <v>0</v>
          </cell>
        </row>
        <row r="3314">
          <cell r="G3314">
            <v>72076</v>
          </cell>
          <cell r="H3314" t="str">
            <v>ESTRUTURA DE MADEIRA, SEGUNDA QUALIDADE, SERRADA, NAO APARELHADA, PARA TELHAS CERAMICAS</v>
          </cell>
          <cell r="I3314" t="str">
            <v>M2</v>
          </cell>
          <cell r="J3314">
            <v>55.66</v>
          </cell>
          <cell r="K3314" t="str">
            <v>INSUMO</v>
          </cell>
          <cell r="L3314">
            <v>6117</v>
          </cell>
          <cell r="M3314" t="str">
            <v>AJUDANTE DE CARPINTEIRO</v>
          </cell>
          <cell r="N3314" t="str">
            <v>H</v>
          </cell>
          <cell r="O3314">
            <v>1.2</v>
          </cell>
          <cell r="P3314">
            <v>8.06</v>
          </cell>
          <cell r="Q3314">
            <v>9.68</v>
          </cell>
          <cell r="AD3314" t="str">
            <v>COBE</v>
          </cell>
          <cell r="AE3314" t="str">
            <v>COBERTURA</v>
          </cell>
          <cell r="AF3314">
            <v>77</v>
          </cell>
          <cell r="AG3314" t="str">
            <v>MADEIRAMENTO/TELHAMENTO C/ TELHAS CERAMICAS</v>
          </cell>
          <cell r="AH3314">
            <v>0</v>
          </cell>
          <cell r="AI3314">
            <v>0</v>
          </cell>
        </row>
        <row r="3315">
          <cell r="G3315">
            <v>72077</v>
          </cell>
          <cell r="H3315" t="str">
            <v>ESTRUTURA DE MADEIRA DE LEI, PRIMEIRA QUALIDADE, SERRADA, NAO APARELHADA, PARA TELHAS CERAMICAS, VAOS DE ATE 7M</v>
          </cell>
          <cell r="I3315" t="str">
            <v>M2</v>
          </cell>
          <cell r="J3315">
            <v>76.28</v>
          </cell>
          <cell r="R3315">
            <v>23.35</v>
          </cell>
          <cell r="S3315">
            <v>30.61</v>
          </cell>
          <cell r="T3315">
            <v>52.92</v>
          </cell>
          <cell r="U3315">
            <v>69.38</v>
          </cell>
          <cell r="V3315">
            <v>0</v>
          </cell>
          <cell r="W3315">
            <v>0</v>
          </cell>
          <cell r="X3315">
            <v>0</v>
          </cell>
          <cell r="Y3315">
            <v>0</v>
          </cell>
          <cell r="Z3315">
            <v>0</v>
          </cell>
          <cell r="AA3315">
            <v>0</v>
          </cell>
          <cell r="AB3315" t="str">
            <v>CAIXA REFERENCIAL</v>
          </cell>
          <cell r="AD3315" t="str">
            <v>COBE</v>
          </cell>
          <cell r="AE3315" t="str">
            <v>COBERTURA</v>
          </cell>
          <cell r="AF3315">
            <v>77</v>
          </cell>
          <cell r="AG3315" t="str">
            <v>MADEIRAMENTO/TELHAMENTO C/ TELHAS CERAMICAS</v>
          </cell>
          <cell r="AH3315">
            <v>0</v>
          </cell>
          <cell r="AI3315">
            <v>0</v>
          </cell>
        </row>
        <row r="3316">
          <cell r="G3316">
            <v>72077</v>
          </cell>
          <cell r="H3316" t="str">
            <v>ESTRUTURA DE MADEIRA DE LEI, PRIMEIRA QUALIDADE, SERRADA, NAO APARELHADA, PARA TELHAS CERAMICAS, VAOS DE ATE 7M</v>
          </cell>
          <cell r="I3316" t="str">
            <v>M2</v>
          </cell>
          <cell r="J3316">
            <v>76.28</v>
          </cell>
          <cell r="K3316" t="str">
            <v>INSUMO</v>
          </cell>
          <cell r="L3316">
            <v>1213</v>
          </cell>
          <cell r="M3316" t="str">
            <v>CARPINTEIRO DE FORMAS</v>
          </cell>
          <cell r="N3316" t="str">
            <v>H</v>
          </cell>
          <cell r="O3316">
            <v>1.2</v>
          </cell>
          <cell r="P3316">
            <v>11.39</v>
          </cell>
          <cell r="Q3316">
            <v>13.67</v>
          </cell>
          <cell r="AD3316" t="str">
            <v>COBE</v>
          </cell>
          <cell r="AE3316" t="str">
            <v>COBERTURA</v>
          </cell>
          <cell r="AF3316">
            <v>77</v>
          </cell>
          <cell r="AG3316" t="str">
            <v>MADEIRAMENTO/TELHAMENTO C/ TELHAS CERAMICAS</v>
          </cell>
          <cell r="AH3316">
            <v>0</v>
          </cell>
          <cell r="AI3316">
            <v>0</v>
          </cell>
        </row>
        <row r="3317">
          <cell r="G3317">
            <v>72077</v>
          </cell>
          <cell r="H3317" t="str">
            <v>ESTRUTURA DE MADEIRA DE LEI, PRIMEIRA QUALIDADE, SERRADA, NAO APARELHADA, PARA TELHAS CERAMICAS, VAOS DE ATE 7M</v>
          </cell>
          <cell r="I3317" t="str">
            <v>M2</v>
          </cell>
          <cell r="J3317">
            <v>76.28</v>
          </cell>
          <cell r="K3317" t="str">
            <v>INSUMO</v>
          </cell>
          <cell r="L3317">
            <v>4463</v>
          </cell>
          <cell r="M3317" t="str">
            <v>PECA DE MADEIRA DE LEI NATIVA/REGIONAL 4 X 30 CM NAO APARELHADA</v>
          </cell>
          <cell r="N3317" t="str">
            <v>M3</v>
          </cell>
          <cell r="O3317">
            <v>2.4999999999999998E-2</v>
          </cell>
          <cell r="P3317">
            <v>2045.33</v>
          </cell>
          <cell r="Q3317">
            <v>51.13</v>
          </cell>
          <cell r="AD3317" t="str">
            <v>COBE</v>
          </cell>
          <cell r="AE3317" t="str">
            <v>COBERTURA</v>
          </cell>
          <cell r="AF3317">
            <v>77</v>
          </cell>
          <cell r="AG3317" t="str">
            <v>MADEIRAMENTO/TELHAMENTO C/ TELHAS CERAMICAS</v>
          </cell>
          <cell r="AH3317">
            <v>0</v>
          </cell>
          <cell r="AI3317">
            <v>0</v>
          </cell>
        </row>
        <row r="3318">
          <cell r="G3318">
            <v>72077</v>
          </cell>
          <cell r="H3318" t="str">
            <v>ESTRUTURA DE MADEIRA DE LEI, PRIMEIRA QUALIDADE, SERRADA, NAO APARELHADA, PARA TELHAS CERAMICAS, VAOS DE ATE 7M</v>
          </cell>
          <cell r="I3318" t="str">
            <v>M2</v>
          </cell>
          <cell r="J3318">
            <v>76.28</v>
          </cell>
          <cell r="K3318" t="str">
            <v>INSUMO</v>
          </cell>
          <cell r="L3318">
            <v>5061</v>
          </cell>
          <cell r="M3318" t="str">
            <v>PREGO POLIDO COM CABECA 18 X 27</v>
          </cell>
          <cell r="N3318" t="str">
            <v>KG</v>
          </cell>
          <cell r="O3318">
            <v>0.12</v>
          </cell>
          <cell r="P3318">
            <v>6.8</v>
          </cell>
          <cell r="Q3318">
            <v>0.81</v>
          </cell>
          <cell r="AD3318" t="str">
            <v>COBE</v>
          </cell>
          <cell r="AE3318" t="str">
            <v>COBERTURA</v>
          </cell>
          <cell r="AF3318">
            <v>77</v>
          </cell>
          <cell r="AG3318" t="str">
            <v>MADEIRAMENTO/TELHAMENTO C/ TELHAS CERAMICAS</v>
          </cell>
          <cell r="AH3318">
            <v>0</v>
          </cell>
          <cell r="AI3318">
            <v>0</v>
          </cell>
        </row>
        <row r="3319">
          <cell r="G3319">
            <v>72077</v>
          </cell>
          <cell r="H3319" t="str">
            <v>ESTRUTURA DE MADEIRA DE LEI, PRIMEIRA QUALIDADE, SERRADA, NAO APARELHADA, PARA TELHAS CERAMICAS, VAOS DE ATE 7M</v>
          </cell>
          <cell r="I3319" t="str">
            <v>M2</v>
          </cell>
          <cell r="J3319">
            <v>76.28</v>
          </cell>
          <cell r="K3319" t="str">
            <v>INSUMO</v>
          </cell>
          <cell r="L3319">
            <v>6117</v>
          </cell>
          <cell r="M3319" t="str">
            <v>AJUDANTE DE CARPINTEIRO</v>
          </cell>
          <cell r="N3319" t="str">
            <v>H</v>
          </cell>
          <cell r="O3319">
            <v>1.2</v>
          </cell>
          <cell r="P3319">
            <v>8.06</v>
          </cell>
          <cell r="Q3319">
            <v>9.68</v>
          </cell>
          <cell r="AD3319" t="str">
            <v>COBE</v>
          </cell>
          <cell r="AE3319" t="str">
            <v>COBERTURA</v>
          </cell>
          <cell r="AF3319">
            <v>77</v>
          </cell>
          <cell r="AG3319" t="str">
            <v>MADEIRAMENTO/TELHAMENTO C/ TELHAS CERAMICAS</v>
          </cell>
          <cell r="AH3319">
            <v>0</v>
          </cell>
          <cell r="AI3319">
            <v>0</v>
          </cell>
        </row>
        <row r="3320">
          <cell r="G3320">
            <v>72077</v>
          </cell>
          <cell r="H3320" t="str">
            <v>ESTRUTURA DE MADEIRA DE LEI, PRIMEIRA QUALIDADE, SERRADA, NAO APARELHADA, PARA TELHAS CERAMICAS, VAOS DE ATE 7M</v>
          </cell>
          <cell r="I3320" t="str">
            <v>M2</v>
          </cell>
          <cell r="J3320">
            <v>76.28</v>
          </cell>
          <cell r="K3320" t="str">
            <v>INSUMO</v>
          </cell>
          <cell r="L3320">
            <v>21142</v>
          </cell>
          <cell r="M3320" t="str">
            <v>ESTRIBO C/ PARAFUSO EM CHAPA DE FERRO FUNDIDO DE 2" X 3/16" X 35CM SECAO "U" PARA MADEIRAMENTO DE TELHADO"</v>
          </cell>
          <cell r="N3320" t="str">
            <v>UN</v>
          </cell>
          <cell r="O3320">
            <v>0.1</v>
          </cell>
          <cell r="P3320">
            <v>9.7899999999999991</v>
          </cell>
          <cell r="Q3320">
            <v>0.97</v>
          </cell>
          <cell r="AD3320" t="str">
            <v>COBE</v>
          </cell>
          <cell r="AE3320" t="str">
            <v>COBERTURA</v>
          </cell>
          <cell r="AF3320">
            <v>77</v>
          </cell>
          <cell r="AG3320" t="str">
            <v>MADEIRAMENTO/TELHAMENTO C/ TELHAS CERAMICAS</v>
          </cell>
          <cell r="AH3320">
            <v>0</v>
          </cell>
          <cell r="AI3320">
            <v>0</v>
          </cell>
        </row>
        <row r="3321">
          <cell r="G3321">
            <v>72078</v>
          </cell>
          <cell r="H3321" t="str">
            <v>ESTRUTURA DE MADEIRA DE LEI PRIMEIRA QUALIDADE, SERRADA, NAO APARELHADA, PARA TELHAS CERAMICAS, VAOS DE 7M ATE 10 M</v>
          </cell>
          <cell r="I3321" t="str">
            <v>M2</v>
          </cell>
          <cell r="J3321">
            <v>88.53</v>
          </cell>
          <cell r="R3321">
            <v>29.19</v>
          </cell>
          <cell r="S3321">
            <v>32.97</v>
          </cell>
          <cell r="T3321">
            <v>59.33</v>
          </cell>
          <cell r="U3321">
            <v>67.02</v>
          </cell>
          <cell r="V3321">
            <v>0</v>
          </cell>
          <cell r="W3321">
            <v>0</v>
          </cell>
          <cell r="X3321">
            <v>0</v>
          </cell>
          <cell r="Y3321">
            <v>0</v>
          </cell>
          <cell r="Z3321">
            <v>0</v>
          </cell>
          <cell r="AA3321">
            <v>0</v>
          </cell>
          <cell r="AB3321" t="str">
            <v>CAIXA REFERENCIAL</v>
          </cell>
          <cell r="AD3321" t="str">
            <v>COBE</v>
          </cell>
          <cell r="AE3321" t="str">
            <v>COBERTURA</v>
          </cell>
          <cell r="AF3321">
            <v>77</v>
          </cell>
          <cell r="AG3321" t="str">
            <v>MADEIRAMENTO/TELHAMENTO C/ TELHAS CERAMICAS</v>
          </cell>
          <cell r="AH3321">
            <v>0</v>
          </cell>
          <cell r="AI3321">
            <v>0</v>
          </cell>
        </row>
        <row r="3322">
          <cell r="G3322">
            <v>72078</v>
          </cell>
          <cell r="H3322" t="str">
            <v>ESTRUTURA DE MADEIRA DE LEI PRIMEIRA QUALIDADE, SERRADA, NAO APARELHADA, PARA TELHAS CERAMICAS, VAOS DE 7M ATE 10 M</v>
          </cell>
          <cell r="I3322" t="str">
            <v>M2</v>
          </cell>
          <cell r="J3322">
            <v>88.53</v>
          </cell>
          <cell r="K3322" t="str">
            <v>INSUMO</v>
          </cell>
          <cell r="L3322">
            <v>1213</v>
          </cell>
          <cell r="M3322" t="str">
            <v>CARPINTEIRO DE FORMAS</v>
          </cell>
          <cell r="N3322" t="str">
            <v>H</v>
          </cell>
          <cell r="O3322">
            <v>1.5</v>
          </cell>
          <cell r="P3322">
            <v>11.39</v>
          </cell>
          <cell r="Q3322">
            <v>17.079999999999998</v>
          </cell>
          <cell r="AD3322" t="str">
            <v>COBE</v>
          </cell>
          <cell r="AE3322" t="str">
            <v>COBERTURA</v>
          </cell>
          <cell r="AF3322">
            <v>77</v>
          </cell>
          <cell r="AG3322" t="str">
            <v>MADEIRAMENTO/TELHAMENTO C/ TELHAS CERAMICAS</v>
          </cell>
          <cell r="AH3322">
            <v>0</v>
          </cell>
          <cell r="AI3322">
            <v>0</v>
          </cell>
        </row>
        <row r="3323">
          <cell r="G3323">
            <v>72078</v>
          </cell>
          <cell r="H3323" t="str">
            <v>ESTRUTURA DE MADEIRA DE LEI PRIMEIRA QUALIDADE, SERRADA, NAO APARELHADA, PARA TELHAS CERAMICAS, VAOS DE 7M ATE 10 M</v>
          </cell>
          <cell r="I3323" t="str">
            <v>M2</v>
          </cell>
          <cell r="J3323">
            <v>88.53</v>
          </cell>
          <cell r="K3323" t="str">
            <v>INSUMO</v>
          </cell>
          <cell r="L3323">
            <v>4463</v>
          </cell>
          <cell r="M3323" t="str">
            <v>PECA DE MADEIRA DE LEI NATIVA/REGIONAL 4 X 30 CM NAO APARELHADA</v>
          </cell>
          <cell r="N3323" t="str">
            <v>M3</v>
          </cell>
          <cell r="O3323">
            <v>2.7999999999999997E-2</v>
          </cell>
          <cell r="P3323">
            <v>2045.33</v>
          </cell>
          <cell r="Q3323">
            <v>57.26</v>
          </cell>
          <cell r="AD3323" t="str">
            <v>COBE</v>
          </cell>
          <cell r="AE3323" t="str">
            <v>COBERTURA</v>
          </cell>
          <cell r="AF3323">
            <v>77</v>
          </cell>
          <cell r="AG3323" t="str">
            <v>MADEIRAMENTO/TELHAMENTO C/ TELHAS CERAMICAS</v>
          </cell>
          <cell r="AH3323">
            <v>0</v>
          </cell>
          <cell r="AI3323">
            <v>0</v>
          </cell>
        </row>
        <row r="3324">
          <cell r="G3324">
            <v>72078</v>
          </cell>
          <cell r="H3324" t="str">
            <v>ESTRUTURA DE MADEIRA DE LEI PRIMEIRA QUALIDADE, SERRADA, NAO APARELHADA, PARA TELHAS CERAMICAS, VAOS DE 7M ATE 10 M</v>
          </cell>
          <cell r="I3324" t="str">
            <v>M2</v>
          </cell>
          <cell r="J3324">
            <v>88.53</v>
          </cell>
          <cell r="K3324" t="str">
            <v>INSUMO</v>
          </cell>
          <cell r="L3324">
            <v>5061</v>
          </cell>
          <cell r="M3324" t="str">
            <v>PREGO POLIDO COM CABECA 18 X 27</v>
          </cell>
          <cell r="N3324" t="str">
            <v>KG</v>
          </cell>
          <cell r="O3324">
            <v>0.12</v>
          </cell>
          <cell r="P3324">
            <v>6.8</v>
          </cell>
          <cell r="Q3324">
            <v>0.81</v>
          </cell>
          <cell r="AD3324" t="str">
            <v>COBE</v>
          </cell>
          <cell r="AE3324" t="str">
            <v>COBERTURA</v>
          </cell>
          <cell r="AF3324">
            <v>77</v>
          </cell>
          <cell r="AG3324" t="str">
            <v>MADEIRAMENTO/TELHAMENTO C/ TELHAS CERAMICAS</v>
          </cell>
          <cell r="AH3324">
            <v>0</v>
          </cell>
          <cell r="AI3324">
            <v>0</v>
          </cell>
        </row>
        <row r="3325">
          <cell r="G3325">
            <v>72078</v>
          </cell>
          <cell r="H3325" t="str">
            <v>ESTRUTURA DE MADEIRA DE LEI PRIMEIRA QUALIDADE, SERRADA, NAO APARELHADA, PARA TELHAS CERAMICAS, VAOS DE 7M ATE 10 M</v>
          </cell>
          <cell r="I3325" t="str">
            <v>M2</v>
          </cell>
          <cell r="J3325">
            <v>88.53</v>
          </cell>
          <cell r="K3325" t="str">
            <v>INSUMO</v>
          </cell>
          <cell r="L3325">
            <v>6117</v>
          </cell>
          <cell r="M3325" t="str">
            <v>AJUDANTE DE CARPINTEIRO</v>
          </cell>
          <cell r="N3325" t="str">
            <v>H</v>
          </cell>
          <cell r="O3325">
            <v>1.5</v>
          </cell>
          <cell r="P3325">
            <v>8.06</v>
          </cell>
          <cell r="Q3325">
            <v>12.1</v>
          </cell>
          <cell r="AD3325" t="str">
            <v>COBE</v>
          </cell>
          <cell r="AE3325" t="str">
            <v>COBERTURA</v>
          </cell>
          <cell r="AF3325">
            <v>77</v>
          </cell>
          <cell r="AG3325" t="str">
            <v>MADEIRAMENTO/TELHAMENTO C/ TELHAS CERAMICAS</v>
          </cell>
          <cell r="AH3325">
            <v>0</v>
          </cell>
          <cell r="AI3325">
            <v>0</v>
          </cell>
        </row>
        <row r="3326">
          <cell r="G3326">
            <v>72078</v>
          </cell>
          <cell r="H3326" t="str">
            <v>ESTRUTURA DE MADEIRA DE LEI PRIMEIRA QUALIDADE, SERRADA, NAO APARELHADA, PARA TELHAS CERAMICAS, VAOS DE 7M ATE 10 M</v>
          </cell>
          <cell r="I3326" t="str">
            <v>M2</v>
          </cell>
          <cell r="J3326">
            <v>88.53</v>
          </cell>
          <cell r="K3326" t="str">
            <v>INSUMO</v>
          </cell>
          <cell r="L3326">
            <v>21142</v>
          </cell>
          <cell r="M3326" t="str">
            <v>ESTRIBO C/ PARAFUSO EM CHAPA DE FERRO FUNDIDO DE 2" X 3/16" X 35CM SECAO "U" PARA MADEIRAMENTO DE TELHADO"</v>
          </cell>
          <cell r="N3326" t="str">
            <v>UN</v>
          </cell>
          <cell r="O3326">
            <v>0.128</v>
          </cell>
          <cell r="P3326">
            <v>9.7899999999999991</v>
          </cell>
          <cell r="Q3326">
            <v>1.25</v>
          </cell>
          <cell r="AD3326" t="str">
            <v>COBE</v>
          </cell>
          <cell r="AE3326" t="str">
            <v>COBERTURA</v>
          </cell>
          <cell r="AF3326">
            <v>77</v>
          </cell>
          <cell r="AG3326" t="str">
            <v>MADEIRAMENTO/TELHAMENTO C/ TELHAS CERAMICAS</v>
          </cell>
          <cell r="AH3326">
            <v>0</v>
          </cell>
          <cell r="AI3326">
            <v>0</v>
          </cell>
        </row>
        <row r="3327">
          <cell r="G3327">
            <v>72079</v>
          </cell>
          <cell r="H3327" t="str">
            <v>ESTRUTURA DE MADEIRA DE LEI PRIMEIRA QUALIDADE, SERRADA, NAO APARELHADA, PARA TELHAS CERAMICAS, VAOS DE 10M ATE 13M</v>
          </cell>
          <cell r="I3327" t="str">
            <v>M2</v>
          </cell>
          <cell r="J3327">
            <v>94.53</v>
          </cell>
          <cell r="R3327">
            <v>35.03</v>
          </cell>
          <cell r="S3327">
            <v>37.06</v>
          </cell>
          <cell r="T3327">
            <v>59.49</v>
          </cell>
          <cell r="U3327">
            <v>62.93</v>
          </cell>
          <cell r="V3327">
            <v>0</v>
          </cell>
          <cell r="W3327">
            <v>0</v>
          </cell>
          <cell r="X3327">
            <v>0</v>
          </cell>
          <cell r="Y3327">
            <v>0</v>
          </cell>
          <cell r="Z3327">
            <v>0</v>
          </cell>
          <cell r="AA3327">
            <v>0</v>
          </cell>
          <cell r="AB3327" t="str">
            <v>CAIXA REFERENCIAL</v>
          </cell>
          <cell r="AD3327" t="str">
            <v>COBE</v>
          </cell>
          <cell r="AE3327" t="str">
            <v>COBERTURA</v>
          </cell>
          <cell r="AF3327">
            <v>77</v>
          </cell>
          <cell r="AG3327" t="str">
            <v>MADEIRAMENTO/TELHAMENTO C/ TELHAS CERAMICAS</v>
          </cell>
          <cell r="AH3327">
            <v>0</v>
          </cell>
          <cell r="AI3327">
            <v>0</v>
          </cell>
        </row>
        <row r="3328">
          <cell r="G3328">
            <v>72079</v>
          </cell>
          <cell r="H3328" t="str">
            <v>ESTRUTURA DE MADEIRA DE LEI PRIMEIRA QUALIDADE, SERRADA, NAO APARELHADA, PARA TELHAS CERAMICAS, VAOS DE 10M ATE 13M</v>
          </cell>
          <cell r="I3328" t="str">
            <v>M2</v>
          </cell>
          <cell r="J3328">
            <v>94.53</v>
          </cell>
          <cell r="K3328" t="str">
            <v>INSUMO</v>
          </cell>
          <cell r="L3328">
            <v>1213</v>
          </cell>
          <cell r="M3328" t="str">
            <v>CARPINTEIRO DE FORMAS</v>
          </cell>
          <cell r="N3328" t="str">
            <v>H</v>
          </cell>
          <cell r="O3328">
            <v>1.7999999999999998</v>
          </cell>
          <cell r="P3328">
            <v>11.39</v>
          </cell>
          <cell r="Q3328">
            <v>20.5</v>
          </cell>
          <cell r="AD3328" t="str">
            <v>COBE</v>
          </cell>
          <cell r="AE3328" t="str">
            <v>COBERTURA</v>
          </cell>
          <cell r="AF3328">
            <v>77</v>
          </cell>
          <cell r="AG3328" t="str">
            <v>MADEIRAMENTO/TELHAMENTO C/ TELHAS CERAMICAS</v>
          </cell>
          <cell r="AH3328">
            <v>0</v>
          </cell>
          <cell r="AI3328">
            <v>0</v>
          </cell>
        </row>
        <row r="3329">
          <cell r="G3329">
            <v>72079</v>
          </cell>
          <cell r="H3329" t="str">
            <v>ESTRUTURA DE MADEIRA DE LEI PRIMEIRA QUALIDADE, SERRADA, NAO APARELHADA, PARA TELHAS CERAMICAS, VAOS DE 10M ATE 13M</v>
          </cell>
          <cell r="I3329" t="str">
            <v>M2</v>
          </cell>
          <cell r="J3329">
            <v>94.53</v>
          </cell>
          <cell r="K3329" t="str">
            <v>INSUMO</v>
          </cell>
          <cell r="L3329">
            <v>4463</v>
          </cell>
          <cell r="M3329" t="str">
            <v>PECA DE MADEIRA DE LEI NATIVA/REGIONAL 4 X 30 CM NAO APARELHADA</v>
          </cell>
          <cell r="N3329" t="str">
            <v>M3</v>
          </cell>
          <cell r="O3329">
            <v>2.7999999999999997E-2</v>
          </cell>
          <cell r="P3329">
            <v>2045.33</v>
          </cell>
          <cell r="Q3329">
            <v>57.26</v>
          </cell>
          <cell r="AD3329" t="str">
            <v>COBE</v>
          </cell>
          <cell r="AE3329" t="str">
            <v>COBERTURA</v>
          </cell>
          <cell r="AF3329">
            <v>77</v>
          </cell>
          <cell r="AG3329" t="str">
            <v>MADEIRAMENTO/TELHAMENTO C/ TELHAS CERAMICAS</v>
          </cell>
          <cell r="AH3329">
            <v>0</v>
          </cell>
          <cell r="AI3329">
            <v>0</v>
          </cell>
        </row>
        <row r="3330">
          <cell r="G3330">
            <v>72079</v>
          </cell>
          <cell r="H3330" t="str">
            <v>ESTRUTURA DE MADEIRA DE LEI PRIMEIRA QUALIDADE, SERRADA, NAO APARELHADA, PARA TELHAS CERAMICAS, VAOS DE 10M ATE 13M</v>
          </cell>
          <cell r="I3330" t="str">
            <v>M2</v>
          </cell>
          <cell r="J3330">
            <v>94.53</v>
          </cell>
          <cell r="K3330" t="str">
            <v>INSUMO</v>
          </cell>
          <cell r="L3330">
            <v>5061</v>
          </cell>
          <cell r="M3330" t="str">
            <v>PREGO POLIDO COM CABECA 18 X 27</v>
          </cell>
          <cell r="N3330" t="str">
            <v>KG</v>
          </cell>
          <cell r="O3330">
            <v>0.12</v>
          </cell>
          <cell r="P3330">
            <v>6.8</v>
          </cell>
          <cell r="Q3330">
            <v>0.81</v>
          </cell>
          <cell r="AD3330" t="str">
            <v>COBE</v>
          </cell>
          <cell r="AE3330" t="str">
            <v>COBERTURA</v>
          </cell>
          <cell r="AF3330">
            <v>77</v>
          </cell>
          <cell r="AG3330" t="str">
            <v>MADEIRAMENTO/TELHAMENTO C/ TELHAS CERAMICAS</v>
          </cell>
          <cell r="AH3330">
            <v>0</v>
          </cell>
          <cell r="AI3330">
            <v>0</v>
          </cell>
        </row>
        <row r="3331">
          <cell r="G3331">
            <v>72079</v>
          </cell>
          <cell r="H3331" t="str">
            <v>ESTRUTURA DE MADEIRA DE LEI PRIMEIRA QUALIDADE, SERRADA, NAO APARELHADA, PARA TELHAS CERAMICAS, VAOS DE 10M ATE 13M</v>
          </cell>
          <cell r="I3331" t="str">
            <v>M2</v>
          </cell>
          <cell r="J3331">
            <v>94.53</v>
          </cell>
          <cell r="K3331" t="str">
            <v>INSUMO</v>
          </cell>
          <cell r="L3331">
            <v>6117</v>
          </cell>
          <cell r="M3331" t="str">
            <v>AJUDANTE DE CARPINTEIRO</v>
          </cell>
          <cell r="N3331" t="str">
            <v>H</v>
          </cell>
          <cell r="O3331">
            <v>1.7999999999999998</v>
          </cell>
          <cell r="P3331">
            <v>8.06</v>
          </cell>
          <cell r="Q3331">
            <v>14.52</v>
          </cell>
          <cell r="AD3331" t="str">
            <v>COBE</v>
          </cell>
          <cell r="AE3331" t="str">
            <v>COBERTURA</v>
          </cell>
          <cell r="AF3331">
            <v>77</v>
          </cell>
          <cell r="AG3331" t="str">
            <v>MADEIRAMENTO/TELHAMENTO C/ TELHAS CERAMICAS</v>
          </cell>
          <cell r="AH3331">
            <v>0</v>
          </cell>
          <cell r="AI3331">
            <v>0</v>
          </cell>
        </row>
        <row r="3332">
          <cell r="G3332">
            <v>72079</v>
          </cell>
          <cell r="H3332" t="str">
            <v>ESTRUTURA DE MADEIRA DE LEI PRIMEIRA QUALIDADE, SERRADA, NAO APARELHADA, PARA TELHAS CERAMICAS, VAOS DE 10M ATE 13M</v>
          </cell>
          <cell r="I3332" t="str">
            <v>M2</v>
          </cell>
          <cell r="J3332">
            <v>94.53</v>
          </cell>
          <cell r="K3332" t="str">
            <v>INSUMO</v>
          </cell>
          <cell r="L3332">
            <v>21142</v>
          </cell>
          <cell r="M3332" t="str">
            <v>ESTRIBO C/ PARAFUSO EM CHAPA DE FERRO FUNDIDO DE 2" X 3/16" X 35CM SECAO "U" PARA MADEIRAMENTO DE TELHADO"</v>
          </cell>
          <cell r="N3332" t="str">
            <v>UN</v>
          </cell>
          <cell r="O3332">
            <v>0.14399999999999999</v>
          </cell>
          <cell r="P3332">
            <v>9.7899999999999991</v>
          </cell>
          <cell r="Q3332">
            <v>1.41</v>
          </cell>
          <cell r="AD3332" t="str">
            <v>COBE</v>
          </cell>
          <cell r="AE3332" t="str">
            <v>COBERTURA</v>
          </cell>
          <cell r="AF3332">
            <v>77</v>
          </cell>
          <cell r="AG3332" t="str">
            <v>MADEIRAMENTO/TELHAMENTO C/ TELHAS CERAMICAS</v>
          </cell>
          <cell r="AH3332">
            <v>0</v>
          </cell>
          <cell r="AI3332">
            <v>0</v>
          </cell>
        </row>
        <row r="3333">
          <cell r="G3333">
            <v>72080</v>
          </cell>
          <cell r="H3333" t="str">
            <v>ESTRUTURA DE MADEIRA DE LEI PRIMEIRA QUALIDADE, SERRADA, NAO APARELHADA, PARA TELHAS CERAMICAS, VAOS DE 13M ATE 18M</v>
          </cell>
          <cell r="I3333" t="str">
            <v>M2</v>
          </cell>
          <cell r="J3333">
            <v>108.9</v>
          </cell>
          <cell r="R3333">
            <v>40.869999999999997</v>
          </cell>
          <cell r="S3333">
            <v>37.53</v>
          </cell>
          <cell r="T3333">
            <v>68.02</v>
          </cell>
          <cell r="U3333">
            <v>62.46</v>
          </cell>
          <cell r="V3333">
            <v>0</v>
          </cell>
          <cell r="W3333">
            <v>0</v>
          </cell>
          <cell r="X3333">
            <v>0</v>
          </cell>
          <cell r="Y3333">
            <v>0</v>
          </cell>
          <cell r="Z3333">
            <v>0</v>
          </cell>
          <cell r="AA3333">
            <v>0</v>
          </cell>
          <cell r="AB3333" t="str">
            <v>CAIXA REFERENCIAL</v>
          </cell>
          <cell r="AD3333" t="str">
            <v>COBE</v>
          </cell>
          <cell r="AE3333" t="str">
            <v>COBERTURA</v>
          </cell>
          <cell r="AF3333">
            <v>77</v>
          </cell>
          <cell r="AG3333" t="str">
            <v>MADEIRAMENTO/TELHAMENTO C/ TELHAS CERAMICAS</v>
          </cell>
          <cell r="AH3333">
            <v>0</v>
          </cell>
          <cell r="AI3333">
            <v>0</v>
          </cell>
        </row>
        <row r="3334">
          <cell r="G3334">
            <v>72080</v>
          </cell>
          <cell r="H3334" t="str">
            <v>ESTRUTURA DE MADEIRA DE LEI PRIMEIRA QUALIDADE, SERRADA, NAO APARELHADA, PARA TELHAS CERAMICAS, VAOS DE 13M ATE 18M</v>
          </cell>
          <cell r="I3334" t="str">
            <v>M2</v>
          </cell>
          <cell r="J3334">
            <v>108.9</v>
          </cell>
          <cell r="K3334" t="str">
            <v>INSUMO</v>
          </cell>
          <cell r="L3334">
            <v>1213</v>
          </cell>
          <cell r="M3334" t="str">
            <v>CARPINTEIRO DE FORMAS</v>
          </cell>
          <cell r="N3334" t="str">
            <v>H</v>
          </cell>
          <cell r="O3334">
            <v>2.1</v>
          </cell>
          <cell r="P3334">
            <v>11.39</v>
          </cell>
          <cell r="Q3334">
            <v>23.92</v>
          </cell>
          <cell r="AD3334" t="str">
            <v>COBE</v>
          </cell>
          <cell r="AE3334" t="str">
            <v>COBERTURA</v>
          </cell>
          <cell r="AF3334">
            <v>77</v>
          </cell>
          <cell r="AG3334" t="str">
            <v>MADEIRAMENTO/TELHAMENTO C/ TELHAS CERAMICAS</v>
          </cell>
          <cell r="AH3334">
            <v>0</v>
          </cell>
          <cell r="AI3334">
            <v>0</v>
          </cell>
        </row>
        <row r="3335">
          <cell r="G3335">
            <v>72080</v>
          </cell>
          <cell r="H3335" t="str">
            <v>ESTRUTURA DE MADEIRA DE LEI PRIMEIRA QUALIDADE, SERRADA, NAO APARELHADA, PARA TELHAS CERAMICAS, VAOS DE 13M ATE 18M</v>
          </cell>
          <cell r="I3335" t="str">
            <v>M2</v>
          </cell>
          <cell r="J3335">
            <v>108.9</v>
          </cell>
          <cell r="K3335" t="str">
            <v>INSUMO</v>
          </cell>
          <cell r="L3335">
            <v>4463</v>
          </cell>
          <cell r="M3335" t="str">
            <v>PECA DE MADEIRA DE LEI NATIVA/REGIONAL 4 X 30 CM NAO APARELHADA</v>
          </cell>
          <cell r="N3335" t="str">
            <v>M3</v>
          </cell>
          <cell r="O3335">
            <v>3.2000000000000001E-2</v>
          </cell>
          <cell r="P3335">
            <v>2045.33</v>
          </cell>
          <cell r="Q3335">
            <v>65.45</v>
          </cell>
          <cell r="AD3335" t="str">
            <v>COBE</v>
          </cell>
          <cell r="AE3335" t="str">
            <v>COBERTURA</v>
          </cell>
          <cell r="AF3335">
            <v>77</v>
          </cell>
          <cell r="AG3335" t="str">
            <v>MADEIRAMENTO/TELHAMENTO C/ TELHAS CERAMICAS</v>
          </cell>
          <cell r="AH3335">
            <v>0</v>
          </cell>
          <cell r="AI3335">
            <v>0</v>
          </cell>
        </row>
        <row r="3336">
          <cell r="G3336">
            <v>72080</v>
          </cell>
          <cell r="H3336" t="str">
            <v>ESTRUTURA DE MADEIRA DE LEI PRIMEIRA QUALIDADE, SERRADA, NAO APARELHADA, PARA TELHAS CERAMICAS, VAOS DE 13M ATE 18M</v>
          </cell>
          <cell r="I3336" t="str">
            <v>M2</v>
          </cell>
          <cell r="J3336">
            <v>108.9</v>
          </cell>
          <cell r="K3336" t="str">
            <v>INSUMO</v>
          </cell>
          <cell r="L3336">
            <v>5061</v>
          </cell>
          <cell r="M3336" t="str">
            <v>PREGO POLIDO COM CABECA 18 X 27</v>
          </cell>
          <cell r="N3336" t="str">
            <v>KG</v>
          </cell>
          <cell r="O3336">
            <v>0.13999999999999999</v>
          </cell>
          <cell r="P3336">
            <v>6.8</v>
          </cell>
          <cell r="Q3336">
            <v>0.95</v>
          </cell>
          <cell r="AD3336" t="str">
            <v>COBE</v>
          </cell>
          <cell r="AE3336" t="str">
            <v>COBERTURA</v>
          </cell>
          <cell r="AF3336">
            <v>77</v>
          </cell>
          <cell r="AG3336" t="str">
            <v>MADEIRAMENTO/TELHAMENTO C/ TELHAS CERAMICAS</v>
          </cell>
          <cell r="AH3336">
            <v>0</v>
          </cell>
          <cell r="AI3336">
            <v>0</v>
          </cell>
        </row>
        <row r="3337">
          <cell r="G3337">
            <v>72080</v>
          </cell>
          <cell r="H3337" t="str">
            <v>ESTRUTURA DE MADEIRA DE LEI PRIMEIRA QUALIDADE, SERRADA, NAO APARELHADA, PARA TELHAS CERAMICAS, VAOS DE 13M ATE 18M</v>
          </cell>
          <cell r="I3337" t="str">
            <v>M2</v>
          </cell>
          <cell r="J3337">
            <v>108.9</v>
          </cell>
          <cell r="K3337" t="str">
            <v>INSUMO</v>
          </cell>
          <cell r="L3337">
            <v>6117</v>
          </cell>
          <cell r="M3337" t="str">
            <v>AJUDANTE DE CARPINTEIRO</v>
          </cell>
          <cell r="N3337" t="str">
            <v>H</v>
          </cell>
          <cell r="O3337">
            <v>2.1</v>
          </cell>
          <cell r="P3337">
            <v>8.06</v>
          </cell>
          <cell r="Q3337">
            <v>16.940000000000001</v>
          </cell>
          <cell r="AD3337" t="str">
            <v>COBE</v>
          </cell>
          <cell r="AE3337" t="str">
            <v>COBERTURA</v>
          </cell>
          <cell r="AF3337">
            <v>77</v>
          </cell>
          <cell r="AG3337" t="str">
            <v>MADEIRAMENTO/TELHAMENTO C/ TELHAS CERAMICAS</v>
          </cell>
          <cell r="AH3337">
            <v>0</v>
          </cell>
          <cell r="AI3337">
            <v>0</v>
          </cell>
        </row>
        <row r="3338">
          <cell r="G3338">
            <v>72080</v>
          </cell>
          <cell r="H3338" t="str">
            <v>ESTRUTURA DE MADEIRA DE LEI PRIMEIRA QUALIDADE, SERRADA, NAO APARELHADA, PARA TELHAS CERAMICAS, VAOS DE 13M ATE 18M</v>
          </cell>
          <cell r="I3338" t="str">
            <v>M2</v>
          </cell>
          <cell r="J3338">
            <v>108.9</v>
          </cell>
          <cell r="K3338" t="str">
            <v>INSUMO</v>
          </cell>
          <cell r="L3338">
            <v>21142</v>
          </cell>
          <cell r="M3338" t="str">
            <v>ESTRIBO C/ PARAFUSO EM CHAPA DE FERRO FUNDIDO DE 2" X 3/16" X 35CM SECAO "U" PARA MADEIRAMENTO DE TELHADO"</v>
          </cell>
          <cell r="N3338" t="str">
            <v>UN</v>
          </cell>
          <cell r="O3338">
            <v>0.16599999999999998</v>
          </cell>
          <cell r="P3338">
            <v>9.7899999999999991</v>
          </cell>
          <cell r="Q3338">
            <v>1.62</v>
          </cell>
          <cell r="AD3338" t="str">
            <v>COBE</v>
          </cell>
          <cell r="AE3338" t="str">
            <v>COBERTURA</v>
          </cell>
          <cell r="AF3338">
            <v>77</v>
          </cell>
          <cell r="AG3338" t="str">
            <v>MADEIRAMENTO/TELHAMENTO C/ TELHAS CERAMICAS</v>
          </cell>
          <cell r="AH3338">
            <v>0</v>
          </cell>
          <cell r="AI3338">
            <v>0</v>
          </cell>
        </row>
        <row r="3339">
          <cell r="G3339">
            <v>72081</v>
          </cell>
          <cell r="H3339" t="str">
            <v>ESTRUTURA DE MADEIRA DE LEI PRIMEIRA QUALIDADE, SERRADA, NAO APARELHADA, PARA TELHAS ONDULADAS, VAOS ATE 7M</v>
          </cell>
          <cell r="I3339" t="str">
            <v>M2</v>
          </cell>
          <cell r="J3339">
            <v>50.99</v>
          </cell>
          <cell r="R3339">
            <v>18.48</v>
          </cell>
          <cell r="S3339">
            <v>36.26</v>
          </cell>
          <cell r="T3339">
            <v>32.49</v>
          </cell>
          <cell r="U3339">
            <v>63.73</v>
          </cell>
          <cell r="V3339">
            <v>0</v>
          </cell>
          <cell r="W3339">
            <v>0</v>
          </cell>
          <cell r="X3339">
            <v>0</v>
          </cell>
          <cell r="Y3339">
            <v>0</v>
          </cell>
          <cell r="Z3339">
            <v>0</v>
          </cell>
          <cell r="AA3339">
            <v>0</v>
          </cell>
          <cell r="AB3339" t="str">
            <v>CAIXA REFERENCIAL</v>
          </cell>
          <cell r="AD3339" t="str">
            <v>COBE</v>
          </cell>
          <cell r="AE3339" t="str">
            <v>COBERTURA</v>
          </cell>
          <cell r="AF3339">
            <v>78</v>
          </cell>
          <cell r="AG3339" t="str">
            <v>MADEIRAMENTO/TELHAMENTO C/ TELHAS FIBROCIMENTO</v>
          </cell>
          <cell r="AH3339">
            <v>0</v>
          </cell>
          <cell r="AI3339">
            <v>0</v>
          </cell>
        </row>
        <row r="3340">
          <cell r="G3340">
            <v>72081</v>
          </cell>
          <cell r="H3340" t="str">
            <v>ESTRUTURA DE MADEIRA DE LEI PRIMEIRA QUALIDADE, SERRADA, NAO APARELHADA, PARA TELHAS ONDULADAS, VAOS ATE 7M</v>
          </cell>
          <cell r="I3340" t="str">
            <v>M2</v>
          </cell>
          <cell r="J3340">
            <v>50.99</v>
          </cell>
          <cell r="K3340" t="str">
            <v>INSUMO</v>
          </cell>
          <cell r="L3340">
            <v>1213</v>
          </cell>
          <cell r="M3340" t="str">
            <v>CARPINTEIRO DE FORMAS</v>
          </cell>
          <cell r="N3340" t="str">
            <v>H</v>
          </cell>
          <cell r="O3340">
            <v>0.95</v>
          </cell>
          <cell r="P3340">
            <v>11.39</v>
          </cell>
          <cell r="Q3340">
            <v>10.82</v>
          </cell>
          <cell r="AD3340" t="str">
            <v>COBE</v>
          </cell>
          <cell r="AE3340" t="str">
            <v>COBERTURA</v>
          </cell>
          <cell r="AF3340">
            <v>78</v>
          </cell>
          <cell r="AG3340" t="str">
            <v>MADEIRAMENTO/TELHAMENTO C/ TELHAS FIBROCIMENTO</v>
          </cell>
          <cell r="AH3340">
            <v>0</v>
          </cell>
          <cell r="AI3340">
            <v>0</v>
          </cell>
        </row>
        <row r="3341">
          <cell r="G3341">
            <v>72081</v>
          </cell>
          <cell r="H3341" t="str">
            <v>ESTRUTURA DE MADEIRA DE LEI PRIMEIRA QUALIDADE, SERRADA, NAO APARELHADA, PARA TELHAS ONDULADAS, VAOS ATE 7M</v>
          </cell>
          <cell r="I3341" t="str">
            <v>M2</v>
          </cell>
          <cell r="J3341">
            <v>50.99</v>
          </cell>
          <cell r="K3341" t="str">
            <v>INSUMO</v>
          </cell>
          <cell r="L3341">
            <v>4463</v>
          </cell>
          <cell r="M3341" t="str">
            <v>PECA DE MADEIRA DE LEI NATIVA/REGIONAL 4 X 30 CM NAO APARELHADA</v>
          </cell>
          <cell r="N3341" t="str">
            <v>M3</v>
          </cell>
          <cell r="O3341">
            <v>1.4999999999999999E-2</v>
          </cell>
          <cell r="P3341">
            <v>2045.33</v>
          </cell>
          <cell r="Q3341">
            <v>30.67</v>
          </cell>
          <cell r="AD3341" t="str">
            <v>COBE</v>
          </cell>
          <cell r="AE3341" t="str">
            <v>COBERTURA</v>
          </cell>
          <cell r="AF3341">
            <v>78</v>
          </cell>
          <cell r="AG3341" t="str">
            <v>MADEIRAMENTO/TELHAMENTO C/ TELHAS FIBROCIMENTO</v>
          </cell>
          <cell r="AH3341">
            <v>0</v>
          </cell>
          <cell r="AI3341">
            <v>0</v>
          </cell>
        </row>
        <row r="3342">
          <cell r="G3342">
            <v>72081</v>
          </cell>
          <cell r="H3342" t="str">
            <v>ESTRUTURA DE MADEIRA DE LEI PRIMEIRA QUALIDADE, SERRADA, NAO APARELHADA, PARA TELHAS ONDULADAS, VAOS ATE 7M</v>
          </cell>
          <cell r="I3342" t="str">
            <v>M2</v>
          </cell>
          <cell r="J3342">
            <v>50.99</v>
          </cell>
          <cell r="K3342" t="str">
            <v>INSUMO</v>
          </cell>
          <cell r="L3342">
            <v>5061</v>
          </cell>
          <cell r="M3342" t="str">
            <v>PREGO POLIDO COM CABECA 18 X 27</v>
          </cell>
          <cell r="N3342" t="str">
            <v>KG</v>
          </cell>
          <cell r="O3342">
            <v>0.1</v>
          </cell>
          <cell r="P3342">
            <v>6.8</v>
          </cell>
          <cell r="Q3342">
            <v>0.68</v>
          </cell>
          <cell r="AD3342" t="str">
            <v>COBE</v>
          </cell>
          <cell r="AE3342" t="str">
            <v>COBERTURA</v>
          </cell>
          <cell r="AF3342">
            <v>78</v>
          </cell>
          <cell r="AG3342" t="str">
            <v>MADEIRAMENTO/TELHAMENTO C/ TELHAS FIBROCIMENTO</v>
          </cell>
          <cell r="AH3342">
            <v>0</v>
          </cell>
          <cell r="AI3342">
            <v>0</v>
          </cell>
        </row>
        <row r="3343">
          <cell r="G3343">
            <v>72081</v>
          </cell>
          <cell r="H3343" t="str">
            <v>ESTRUTURA DE MADEIRA DE LEI PRIMEIRA QUALIDADE, SERRADA, NAO APARELHADA, PARA TELHAS ONDULADAS, VAOS ATE 7M</v>
          </cell>
          <cell r="I3343" t="str">
            <v>M2</v>
          </cell>
          <cell r="J3343">
            <v>50.99</v>
          </cell>
          <cell r="K3343" t="str">
            <v>INSUMO</v>
          </cell>
          <cell r="L3343">
            <v>6117</v>
          </cell>
          <cell r="M3343" t="str">
            <v>AJUDANTE DE CARPINTEIRO</v>
          </cell>
          <cell r="N3343" t="str">
            <v>H</v>
          </cell>
          <cell r="O3343">
            <v>0.95</v>
          </cell>
          <cell r="P3343">
            <v>8.06</v>
          </cell>
          <cell r="Q3343">
            <v>7.66</v>
          </cell>
          <cell r="AD3343" t="str">
            <v>COBE</v>
          </cell>
          <cell r="AE3343" t="str">
            <v>COBERTURA</v>
          </cell>
          <cell r="AF3343">
            <v>78</v>
          </cell>
          <cell r="AG3343" t="str">
            <v>MADEIRAMENTO/TELHAMENTO C/ TELHAS FIBROCIMENTO</v>
          </cell>
          <cell r="AH3343">
            <v>0</v>
          </cell>
          <cell r="AI3343">
            <v>0</v>
          </cell>
        </row>
        <row r="3344">
          <cell r="G3344">
            <v>72081</v>
          </cell>
          <cell r="H3344" t="str">
            <v>ESTRUTURA DE MADEIRA DE LEI PRIMEIRA QUALIDADE, SERRADA, NAO APARELHADA, PARA TELHAS ONDULADAS, VAOS ATE 7M</v>
          </cell>
          <cell r="I3344" t="str">
            <v>M2</v>
          </cell>
          <cell r="J3344">
            <v>50.99</v>
          </cell>
          <cell r="K3344" t="str">
            <v>INSUMO</v>
          </cell>
          <cell r="L3344">
            <v>21142</v>
          </cell>
          <cell r="M3344" t="str">
            <v>ESTRIBO C/ PARAFUSO EM CHAPA DE FERRO FUNDIDO DE 2" X 3/16" X 35CM SECAO "U" PARA MADEIRAMENTO DE TELHADO"</v>
          </cell>
          <cell r="N3344" t="str">
            <v>UN</v>
          </cell>
          <cell r="O3344">
            <v>0.11599999999999999</v>
          </cell>
          <cell r="P3344">
            <v>9.7899999999999991</v>
          </cell>
          <cell r="Q3344">
            <v>1.1299999999999999</v>
          </cell>
          <cell r="AD3344" t="str">
            <v>COBE</v>
          </cell>
          <cell r="AE3344" t="str">
            <v>COBERTURA</v>
          </cell>
          <cell r="AF3344">
            <v>78</v>
          </cell>
          <cell r="AG3344" t="str">
            <v>MADEIRAMENTO/TELHAMENTO C/ TELHAS FIBROCIMENTO</v>
          </cell>
          <cell r="AH3344">
            <v>0</v>
          </cell>
          <cell r="AI3344">
            <v>0</v>
          </cell>
        </row>
        <row r="3345">
          <cell r="G3345">
            <v>72082</v>
          </cell>
          <cell r="H3345" t="str">
            <v>ESTRUTURA DE MADEIRA DE LEI PRIMEIRA QUALIDADE, SERRADA, NAO APARELHADA, PARA TELHAS ONDULADAS, VAOS DE 7M ATE 10M</v>
          </cell>
          <cell r="I3345" t="str">
            <v>M2</v>
          </cell>
          <cell r="J3345">
            <v>56.11</v>
          </cell>
          <cell r="R3345">
            <v>19.46</v>
          </cell>
          <cell r="S3345">
            <v>34.68</v>
          </cell>
          <cell r="T3345">
            <v>36.64</v>
          </cell>
          <cell r="U3345">
            <v>65.31</v>
          </cell>
          <cell r="V3345">
            <v>0</v>
          </cell>
          <cell r="W3345">
            <v>0</v>
          </cell>
          <cell r="X3345">
            <v>0</v>
          </cell>
          <cell r="Y3345">
            <v>0</v>
          </cell>
          <cell r="Z3345">
            <v>0</v>
          </cell>
          <cell r="AA3345">
            <v>0</v>
          </cell>
          <cell r="AB3345" t="str">
            <v>CAIXA REFERENCIAL</v>
          </cell>
          <cell r="AD3345" t="str">
            <v>COBE</v>
          </cell>
          <cell r="AE3345" t="str">
            <v>COBERTURA</v>
          </cell>
          <cell r="AF3345">
            <v>78</v>
          </cell>
          <cell r="AG3345" t="str">
            <v>MADEIRAMENTO/TELHAMENTO C/ TELHAS FIBROCIMENTO</v>
          </cell>
          <cell r="AH3345">
            <v>0</v>
          </cell>
          <cell r="AI3345">
            <v>0</v>
          </cell>
        </row>
        <row r="3346">
          <cell r="G3346">
            <v>72082</v>
          </cell>
          <cell r="H3346" t="str">
            <v>ESTRUTURA DE MADEIRA DE LEI PRIMEIRA QUALIDADE, SERRADA, NAO APARELHADA, PARA TELHAS ONDULADAS, VAOS DE 7M ATE 10M</v>
          </cell>
          <cell r="I3346" t="str">
            <v>M2</v>
          </cell>
          <cell r="J3346">
            <v>56.11</v>
          </cell>
          <cell r="K3346" t="str">
            <v>INSUMO</v>
          </cell>
          <cell r="L3346">
            <v>1213</v>
          </cell>
          <cell r="M3346" t="str">
            <v>CARPINTEIRO DE FORMAS</v>
          </cell>
          <cell r="N3346" t="str">
            <v>H</v>
          </cell>
          <cell r="O3346">
            <v>1</v>
          </cell>
          <cell r="P3346">
            <v>11.39</v>
          </cell>
          <cell r="Q3346">
            <v>11.39</v>
          </cell>
          <cell r="AD3346" t="str">
            <v>COBE</v>
          </cell>
          <cell r="AE3346" t="str">
            <v>COBERTURA</v>
          </cell>
          <cell r="AF3346">
            <v>78</v>
          </cell>
          <cell r="AG3346" t="str">
            <v>MADEIRAMENTO/TELHAMENTO C/ TELHAS FIBROCIMENTO</v>
          </cell>
          <cell r="AH3346">
            <v>0</v>
          </cell>
          <cell r="AI3346">
            <v>0</v>
          </cell>
        </row>
        <row r="3347">
          <cell r="G3347">
            <v>72082</v>
          </cell>
          <cell r="H3347" t="str">
            <v>ESTRUTURA DE MADEIRA DE LEI PRIMEIRA QUALIDADE, SERRADA, NAO APARELHADA, PARA TELHAS ONDULADAS, VAOS DE 7M ATE 10M</v>
          </cell>
          <cell r="I3347" t="str">
            <v>M2</v>
          </cell>
          <cell r="J3347">
            <v>56.11</v>
          </cell>
          <cell r="K3347" t="str">
            <v>INSUMO</v>
          </cell>
          <cell r="L3347">
            <v>4463</v>
          </cell>
          <cell r="M3347" t="str">
            <v>PECA DE MADEIRA DE LEI NATIVA/REGIONAL 4 X 30 CM NAO APARELHADA</v>
          </cell>
          <cell r="N3347" t="str">
            <v>M3</v>
          </cell>
          <cell r="O3347">
            <v>1.6999999999999998E-2</v>
          </cell>
          <cell r="P3347">
            <v>2045.33</v>
          </cell>
          <cell r="Q3347">
            <v>34.770000000000003</v>
          </cell>
          <cell r="AD3347" t="str">
            <v>COBE</v>
          </cell>
          <cell r="AE3347" t="str">
            <v>COBERTURA</v>
          </cell>
          <cell r="AF3347">
            <v>78</v>
          </cell>
          <cell r="AG3347" t="str">
            <v>MADEIRAMENTO/TELHAMENTO C/ TELHAS FIBROCIMENTO</v>
          </cell>
          <cell r="AH3347">
            <v>0</v>
          </cell>
          <cell r="AI3347">
            <v>0</v>
          </cell>
        </row>
        <row r="3348">
          <cell r="G3348">
            <v>72082</v>
          </cell>
          <cell r="H3348" t="str">
            <v>ESTRUTURA DE MADEIRA DE LEI PRIMEIRA QUALIDADE, SERRADA, NAO APARELHADA, PARA TELHAS ONDULADAS, VAOS DE 7M ATE 10M</v>
          </cell>
          <cell r="I3348" t="str">
            <v>M2</v>
          </cell>
          <cell r="J3348">
            <v>56.11</v>
          </cell>
          <cell r="K3348" t="str">
            <v>INSUMO</v>
          </cell>
          <cell r="L3348">
            <v>5061</v>
          </cell>
          <cell r="M3348" t="str">
            <v>PREGO POLIDO COM CABECA 18 X 27</v>
          </cell>
          <cell r="N3348" t="str">
            <v>KG</v>
          </cell>
          <cell r="O3348">
            <v>0.1</v>
          </cell>
          <cell r="P3348">
            <v>6.8</v>
          </cell>
          <cell r="Q3348">
            <v>0.68</v>
          </cell>
          <cell r="AD3348" t="str">
            <v>COBE</v>
          </cell>
          <cell r="AE3348" t="str">
            <v>COBERTURA</v>
          </cell>
          <cell r="AF3348">
            <v>78</v>
          </cell>
          <cell r="AG3348" t="str">
            <v>MADEIRAMENTO/TELHAMENTO C/ TELHAS FIBROCIMENTO</v>
          </cell>
          <cell r="AH3348">
            <v>0</v>
          </cell>
          <cell r="AI3348">
            <v>0</v>
          </cell>
        </row>
        <row r="3349">
          <cell r="G3349">
            <v>72082</v>
          </cell>
          <cell r="H3349" t="str">
            <v>ESTRUTURA DE MADEIRA DE LEI PRIMEIRA QUALIDADE, SERRADA, NAO APARELHADA, PARA TELHAS ONDULADAS, VAOS DE 7M ATE 10M</v>
          </cell>
          <cell r="I3349" t="str">
            <v>M2</v>
          </cell>
          <cell r="J3349">
            <v>56.11</v>
          </cell>
          <cell r="K3349" t="str">
            <v>INSUMO</v>
          </cell>
          <cell r="L3349">
            <v>6117</v>
          </cell>
          <cell r="M3349" t="str">
            <v>AJUDANTE DE CARPINTEIRO</v>
          </cell>
          <cell r="N3349" t="str">
            <v>H</v>
          </cell>
          <cell r="O3349">
            <v>1</v>
          </cell>
          <cell r="P3349">
            <v>8.06</v>
          </cell>
          <cell r="Q3349">
            <v>8.06</v>
          </cell>
          <cell r="AD3349" t="str">
            <v>COBE</v>
          </cell>
          <cell r="AE3349" t="str">
            <v>COBERTURA</v>
          </cell>
          <cell r="AF3349">
            <v>78</v>
          </cell>
          <cell r="AG3349" t="str">
            <v>MADEIRAMENTO/TELHAMENTO C/ TELHAS FIBROCIMENTO</v>
          </cell>
          <cell r="AH3349">
            <v>0</v>
          </cell>
          <cell r="AI3349">
            <v>0</v>
          </cell>
        </row>
        <row r="3350">
          <cell r="G3350">
            <v>72082</v>
          </cell>
          <cell r="H3350" t="str">
            <v>ESTRUTURA DE MADEIRA DE LEI PRIMEIRA QUALIDADE, SERRADA, NAO APARELHADA, PARA TELHAS ONDULADAS, VAOS DE 7M ATE 10M</v>
          </cell>
          <cell r="I3350" t="str">
            <v>M2</v>
          </cell>
          <cell r="J3350">
            <v>56.11</v>
          </cell>
          <cell r="K3350" t="str">
            <v>INSUMO</v>
          </cell>
          <cell r="L3350">
            <v>21142</v>
          </cell>
          <cell r="M3350" t="str">
            <v>ESTRIBO C/ PARAFUSO EM CHAPA DE FERRO FUNDIDO DE 2" X 3/16" X 35CM SECAO "U" PARA MADEIRAMENTO DE TELHADO"</v>
          </cell>
          <cell r="N3350" t="str">
            <v>UN</v>
          </cell>
          <cell r="O3350">
            <v>0.122</v>
          </cell>
          <cell r="P3350">
            <v>9.7899999999999991</v>
          </cell>
          <cell r="Q3350">
            <v>1.19</v>
          </cell>
          <cell r="AD3350" t="str">
            <v>COBE</v>
          </cell>
          <cell r="AE3350" t="str">
            <v>COBERTURA</v>
          </cell>
          <cell r="AF3350">
            <v>78</v>
          </cell>
          <cell r="AG3350" t="str">
            <v>MADEIRAMENTO/TELHAMENTO C/ TELHAS FIBROCIMENTO</v>
          </cell>
          <cell r="AH3350">
            <v>0</v>
          </cell>
          <cell r="AI3350">
            <v>0</v>
          </cell>
        </row>
        <row r="3351">
          <cell r="G3351">
            <v>72083</v>
          </cell>
          <cell r="H3351" t="str">
            <v>ESTRUTURA DE MADEIRA DE LEI PRIMEIRA QUALIDADE, SERRADA, NAO APARELHADA, PARA TELHAS ONDULADAS, VAOS DE 10M ATE 13M</v>
          </cell>
          <cell r="I3351" t="str">
            <v>M2</v>
          </cell>
          <cell r="J3351">
            <v>66.400000000000006</v>
          </cell>
          <cell r="R3351">
            <v>22.38</v>
          </cell>
          <cell r="S3351">
            <v>33.700000000000003</v>
          </cell>
          <cell r="T3351">
            <v>44.01</v>
          </cell>
          <cell r="U3351">
            <v>66.290000000000006</v>
          </cell>
          <cell r="V3351">
            <v>0</v>
          </cell>
          <cell r="W3351">
            <v>0</v>
          </cell>
          <cell r="X3351">
            <v>0</v>
          </cell>
          <cell r="Y3351">
            <v>0</v>
          </cell>
          <cell r="Z3351">
            <v>0</v>
          </cell>
          <cell r="AA3351">
            <v>0</v>
          </cell>
          <cell r="AB3351" t="str">
            <v>CAIXA REFERENCIAL</v>
          </cell>
          <cell r="AD3351" t="str">
            <v>COBE</v>
          </cell>
          <cell r="AE3351" t="str">
            <v>COBERTURA</v>
          </cell>
          <cell r="AF3351">
            <v>78</v>
          </cell>
          <cell r="AG3351" t="str">
            <v>MADEIRAMENTO/TELHAMENTO C/ TELHAS FIBROCIMENTO</v>
          </cell>
          <cell r="AH3351">
            <v>0</v>
          </cell>
          <cell r="AI3351">
            <v>0</v>
          </cell>
        </row>
        <row r="3352">
          <cell r="G3352">
            <v>72083</v>
          </cell>
          <cell r="H3352" t="str">
            <v>ESTRUTURA DE MADEIRA DE LEI PRIMEIRA QUALIDADE, SERRADA, NAO APARELHADA, PARA TELHAS ONDULADAS, VAOS DE 10M ATE 13M</v>
          </cell>
          <cell r="I3352" t="str">
            <v>M2</v>
          </cell>
          <cell r="J3352">
            <v>66.400000000000006</v>
          </cell>
          <cell r="K3352" t="str">
            <v>INSUMO</v>
          </cell>
          <cell r="L3352">
            <v>1213</v>
          </cell>
          <cell r="M3352" t="str">
            <v>CARPINTEIRO DE FORMAS</v>
          </cell>
          <cell r="N3352" t="str">
            <v>H</v>
          </cell>
          <cell r="O3352">
            <v>1.1499999999999999</v>
          </cell>
          <cell r="P3352">
            <v>11.39</v>
          </cell>
          <cell r="Q3352">
            <v>13.1</v>
          </cell>
          <cell r="AD3352" t="str">
            <v>COBE</v>
          </cell>
          <cell r="AE3352" t="str">
            <v>COBERTURA</v>
          </cell>
          <cell r="AF3352">
            <v>78</v>
          </cell>
          <cell r="AG3352" t="str">
            <v>MADEIRAMENTO/TELHAMENTO C/ TELHAS FIBROCIMENTO</v>
          </cell>
          <cell r="AH3352">
            <v>0</v>
          </cell>
          <cell r="AI3352">
            <v>0</v>
          </cell>
        </row>
        <row r="3353">
          <cell r="G3353">
            <v>72083</v>
          </cell>
          <cell r="H3353" t="str">
            <v>ESTRUTURA DE MADEIRA DE LEI PRIMEIRA QUALIDADE, SERRADA, NAO APARELHADA, PARA TELHAS ONDULADAS, VAOS DE 10M ATE 13M</v>
          </cell>
          <cell r="I3353" t="str">
            <v>M2</v>
          </cell>
          <cell r="J3353">
            <v>66.400000000000006</v>
          </cell>
          <cell r="K3353" t="str">
            <v>INSUMO</v>
          </cell>
          <cell r="L3353">
            <v>4463</v>
          </cell>
          <cell r="M3353" t="str">
            <v>PECA DE MADEIRA DE LEI NATIVA/REGIONAL 4 X 30 CM NAO APARELHADA</v>
          </cell>
          <cell r="N3353" t="str">
            <v>M3</v>
          </cell>
          <cell r="O3353">
            <v>2.0399999999999998E-2</v>
          </cell>
          <cell r="P3353">
            <v>2045.33</v>
          </cell>
          <cell r="Q3353">
            <v>41.72</v>
          </cell>
          <cell r="AD3353" t="str">
            <v>COBE</v>
          </cell>
          <cell r="AE3353" t="str">
            <v>COBERTURA</v>
          </cell>
          <cell r="AF3353">
            <v>78</v>
          </cell>
          <cell r="AG3353" t="str">
            <v>MADEIRAMENTO/TELHAMENTO C/ TELHAS FIBROCIMENTO</v>
          </cell>
          <cell r="AH3353">
            <v>0</v>
          </cell>
          <cell r="AI3353">
            <v>0</v>
          </cell>
        </row>
        <row r="3354">
          <cell r="G3354">
            <v>72083</v>
          </cell>
          <cell r="H3354" t="str">
            <v>ESTRUTURA DE MADEIRA DE LEI PRIMEIRA QUALIDADE, SERRADA, NAO APARELHADA, PARA TELHAS ONDULADAS, VAOS DE 10M ATE 13M</v>
          </cell>
          <cell r="I3354" t="str">
            <v>M2</v>
          </cell>
          <cell r="J3354">
            <v>66.400000000000006</v>
          </cell>
          <cell r="K3354" t="str">
            <v>INSUMO</v>
          </cell>
          <cell r="L3354">
            <v>5061</v>
          </cell>
          <cell r="M3354" t="str">
            <v>PREGO POLIDO COM CABECA 18 X 27</v>
          </cell>
          <cell r="N3354" t="str">
            <v>KG</v>
          </cell>
          <cell r="O3354">
            <v>0.13</v>
          </cell>
          <cell r="P3354">
            <v>6.8</v>
          </cell>
          <cell r="Q3354">
            <v>0.88</v>
          </cell>
          <cell r="AD3354" t="str">
            <v>COBE</v>
          </cell>
          <cell r="AE3354" t="str">
            <v>COBERTURA</v>
          </cell>
          <cell r="AF3354">
            <v>78</v>
          </cell>
          <cell r="AG3354" t="str">
            <v>MADEIRAMENTO/TELHAMENTO C/ TELHAS FIBROCIMENTO</v>
          </cell>
          <cell r="AH3354">
            <v>0</v>
          </cell>
          <cell r="AI3354">
            <v>0</v>
          </cell>
        </row>
        <row r="3355">
          <cell r="G3355">
            <v>72083</v>
          </cell>
          <cell r="H3355" t="str">
            <v>ESTRUTURA DE MADEIRA DE LEI PRIMEIRA QUALIDADE, SERRADA, NAO APARELHADA, PARA TELHAS ONDULADAS, VAOS DE 10M ATE 13M</v>
          </cell>
          <cell r="I3355" t="str">
            <v>M2</v>
          </cell>
          <cell r="J3355">
            <v>66.400000000000006</v>
          </cell>
          <cell r="K3355" t="str">
            <v>INSUMO</v>
          </cell>
          <cell r="L3355">
            <v>6117</v>
          </cell>
          <cell r="M3355" t="str">
            <v>AJUDANTE DE CARPINTEIRO</v>
          </cell>
          <cell r="N3355" t="str">
            <v>H</v>
          </cell>
          <cell r="O3355">
            <v>1.1499999999999999</v>
          </cell>
          <cell r="P3355">
            <v>8.06</v>
          </cell>
          <cell r="Q3355">
            <v>9.27</v>
          </cell>
          <cell r="AD3355" t="str">
            <v>COBE</v>
          </cell>
          <cell r="AE3355" t="str">
            <v>COBERTURA</v>
          </cell>
          <cell r="AF3355">
            <v>78</v>
          </cell>
          <cell r="AG3355" t="str">
            <v>MADEIRAMENTO/TELHAMENTO C/ TELHAS FIBROCIMENTO</v>
          </cell>
          <cell r="AH3355">
            <v>0</v>
          </cell>
          <cell r="AI3355">
            <v>0</v>
          </cell>
        </row>
        <row r="3356">
          <cell r="G3356">
            <v>72083</v>
          </cell>
          <cell r="H3356" t="str">
            <v>ESTRUTURA DE MADEIRA DE LEI PRIMEIRA QUALIDADE, SERRADA, NAO APARELHADA, PARA TELHAS ONDULADAS, VAOS DE 10M ATE 13M</v>
          </cell>
          <cell r="I3356" t="str">
            <v>M2</v>
          </cell>
          <cell r="J3356">
            <v>66.400000000000006</v>
          </cell>
          <cell r="K3356" t="str">
            <v>INSUMO</v>
          </cell>
          <cell r="L3356">
            <v>21142</v>
          </cell>
          <cell r="M3356" t="str">
            <v>ESTRIBO C/ PARAFUSO EM CHAPA DE FERRO FUNDIDO DE 2" X 3/16" X 35CM SECAO "U" PARA MADEIRAMENTO DE TELHADO"</v>
          </cell>
          <cell r="N3356" t="str">
            <v>UN</v>
          </cell>
          <cell r="O3356">
            <v>0.14399999999999999</v>
          </cell>
          <cell r="P3356">
            <v>9.7899999999999991</v>
          </cell>
          <cell r="Q3356">
            <v>1.41</v>
          </cell>
          <cell r="AD3356" t="str">
            <v>COBE</v>
          </cell>
          <cell r="AE3356" t="str">
            <v>COBERTURA</v>
          </cell>
          <cell r="AF3356">
            <v>78</v>
          </cell>
          <cell r="AG3356" t="str">
            <v>MADEIRAMENTO/TELHAMENTO C/ TELHAS FIBROCIMENTO</v>
          </cell>
          <cell r="AH3356">
            <v>0</v>
          </cell>
          <cell r="AI3356">
            <v>0</v>
          </cell>
        </row>
        <row r="3357">
          <cell r="G3357">
            <v>72084</v>
          </cell>
          <cell r="H3357" t="str">
            <v>ESTRUTURA DE MADEIRA DE LEI PRIMEIRA QUALIDADE, SERRADA, NAO APARELHADA, PARA TELHAS ONDULADAS, VAOS DE 13M ATE 18M</v>
          </cell>
          <cell r="I3357" t="str">
            <v>M2</v>
          </cell>
          <cell r="J3357">
            <v>78.989999999999995</v>
          </cell>
          <cell r="R3357">
            <v>27.24</v>
          </cell>
          <cell r="S3357">
            <v>34.49</v>
          </cell>
          <cell r="T3357">
            <v>51.74</v>
          </cell>
          <cell r="U3357">
            <v>65.5</v>
          </cell>
          <cell r="V3357">
            <v>0</v>
          </cell>
          <cell r="W3357">
            <v>0</v>
          </cell>
          <cell r="X3357">
            <v>0</v>
          </cell>
          <cell r="Y3357">
            <v>0</v>
          </cell>
          <cell r="Z3357">
            <v>0</v>
          </cell>
          <cell r="AA3357">
            <v>0</v>
          </cell>
          <cell r="AB3357" t="str">
            <v>CAIXA REFERENCIAL</v>
          </cell>
          <cell r="AD3357" t="str">
            <v>COBE</v>
          </cell>
          <cell r="AE3357" t="str">
            <v>COBERTURA</v>
          </cell>
          <cell r="AF3357">
            <v>78</v>
          </cell>
          <cell r="AG3357" t="str">
            <v>MADEIRAMENTO/TELHAMENTO C/ TELHAS FIBROCIMENTO</v>
          </cell>
          <cell r="AH3357">
            <v>0</v>
          </cell>
          <cell r="AI3357">
            <v>0</v>
          </cell>
        </row>
        <row r="3358">
          <cell r="G3358">
            <v>72084</v>
          </cell>
          <cell r="H3358" t="str">
            <v>ESTRUTURA DE MADEIRA DE LEI PRIMEIRA QUALIDADE, SERRADA, NAO APARELHADA, PARA TELHAS ONDULADAS, VAOS DE 13M ATE 18M</v>
          </cell>
          <cell r="I3358" t="str">
            <v>M2</v>
          </cell>
          <cell r="J3358">
            <v>78.989999999999995</v>
          </cell>
          <cell r="K3358" t="str">
            <v>INSUMO</v>
          </cell>
          <cell r="L3358">
            <v>1213</v>
          </cell>
          <cell r="M3358" t="str">
            <v>CARPINTEIRO DE FORMAS</v>
          </cell>
          <cell r="N3358" t="str">
            <v>H</v>
          </cell>
          <cell r="O3358">
            <v>1.4</v>
          </cell>
          <cell r="P3358">
            <v>11.39</v>
          </cell>
          <cell r="Q3358">
            <v>15.95</v>
          </cell>
          <cell r="AD3358" t="str">
            <v>COBE</v>
          </cell>
          <cell r="AE3358" t="str">
            <v>COBERTURA</v>
          </cell>
          <cell r="AF3358">
            <v>78</v>
          </cell>
          <cell r="AG3358" t="str">
            <v>MADEIRAMENTO/TELHAMENTO C/ TELHAS FIBROCIMENTO</v>
          </cell>
          <cell r="AH3358">
            <v>0</v>
          </cell>
          <cell r="AI3358">
            <v>0</v>
          </cell>
        </row>
        <row r="3359">
          <cell r="G3359">
            <v>72084</v>
          </cell>
          <cell r="H3359" t="str">
            <v>ESTRUTURA DE MADEIRA DE LEI PRIMEIRA QUALIDADE, SERRADA, NAO APARELHADA, PARA TELHAS ONDULADAS, VAOS DE 13M ATE 18M</v>
          </cell>
          <cell r="I3359" t="str">
            <v>M2</v>
          </cell>
          <cell r="J3359">
            <v>78.989999999999995</v>
          </cell>
          <cell r="K3359" t="str">
            <v>INSUMO</v>
          </cell>
          <cell r="L3359">
            <v>4463</v>
          </cell>
          <cell r="M3359" t="str">
            <v>PECA DE MADEIRA DE LEI NATIVA/REGIONAL 4 X 30 CM NAO APARELHADA</v>
          </cell>
          <cell r="N3359" t="str">
            <v>M3</v>
          </cell>
          <cell r="O3359">
            <v>2.4E-2</v>
          </cell>
          <cell r="P3359">
            <v>2045.33</v>
          </cell>
          <cell r="Q3359">
            <v>49.08</v>
          </cell>
          <cell r="AD3359" t="str">
            <v>COBE</v>
          </cell>
          <cell r="AE3359" t="str">
            <v>COBERTURA</v>
          </cell>
          <cell r="AF3359">
            <v>78</v>
          </cell>
          <cell r="AG3359" t="str">
            <v>MADEIRAMENTO/TELHAMENTO C/ TELHAS FIBROCIMENTO</v>
          </cell>
          <cell r="AH3359">
            <v>0</v>
          </cell>
          <cell r="AI3359">
            <v>0</v>
          </cell>
        </row>
        <row r="3360">
          <cell r="G3360">
            <v>72084</v>
          </cell>
          <cell r="H3360" t="str">
            <v>ESTRUTURA DE MADEIRA DE LEI PRIMEIRA QUALIDADE, SERRADA, NAO APARELHADA, PARA TELHAS ONDULADAS, VAOS DE 13M ATE 18M</v>
          </cell>
          <cell r="I3360" t="str">
            <v>M2</v>
          </cell>
          <cell r="J3360">
            <v>78.989999999999995</v>
          </cell>
          <cell r="K3360" t="str">
            <v>INSUMO</v>
          </cell>
          <cell r="L3360">
            <v>5061</v>
          </cell>
          <cell r="M3360" t="str">
            <v>PREGO POLIDO COM CABECA 18 X 27</v>
          </cell>
          <cell r="N3360" t="str">
            <v>KG</v>
          </cell>
          <cell r="O3360">
            <v>0.15</v>
          </cell>
          <cell r="P3360">
            <v>6.8</v>
          </cell>
          <cell r="Q3360">
            <v>1.02</v>
          </cell>
          <cell r="AD3360" t="str">
            <v>COBE</v>
          </cell>
          <cell r="AE3360" t="str">
            <v>COBERTURA</v>
          </cell>
          <cell r="AF3360">
            <v>78</v>
          </cell>
          <cell r="AG3360" t="str">
            <v>MADEIRAMENTO/TELHAMENTO C/ TELHAS FIBROCIMENTO</v>
          </cell>
          <cell r="AH3360">
            <v>0</v>
          </cell>
          <cell r="AI3360">
            <v>0</v>
          </cell>
        </row>
        <row r="3361">
          <cell r="G3361">
            <v>72084</v>
          </cell>
          <cell r="H3361" t="str">
            <v>ESTRUTURA DE MADEIRA DE LEI PRIMEIRA QUALIDADE, SERRADA, NAO APARELHADA, PARA TELHAS ONDULADAS, VAOS DE 13M ATE 18M</v>
          </cell>
          <cell r="I3361" t="str">
            <v>M2</v>
          </cell>
          <cell r="J3361">
            <v>78.989999999999995</v>
          </cell>
          <cell r="K3361" t="str">
            <v>INSUMO</v>
          </cell>
          <cell r="L3361">
            <v>6117</v>
          </cell>
          <cell r="M3361" t="str">
            <v>AJUDANTE DE CARPINTEIRO</v>
          </cell>
          <cell r="N3361" t="str">
            <v>H</v>
          </cell>
          <cell r="O3361">
            <v>1.4</v>
          </cell>
          <cell r="P3361">
            <v>8.06</v>
          </cell>
          <cell r="Q3361">
            <v>11.29</v>
          </cell>
          <cell r="AD3361" t="str">
            <v>COBE</v>
          </cell>
          <cell r="AE3361" t="str">
            <v>COBERTURA</v>
          </cell>
          <cell r="AF3361">
            <v>78</v>
          </cell>
          <cell r="AG3361" t="str">
            <v>MADEIRAMENTO/TELHAMENTO C/ TELHAS FIBROCIMENTO</v>
          </cell>
          <cell r="AH3361">
            <v>0</v>
          </cell>
          <cell r="AI3361">
            <v>0</v>
          </cell>
        </row>
        <row r="3362">
          <cell r="G3362">
            <v>72084</v>
          </cell>
          <cell r="H3362" t="str">
            <v>ESTRUTURA DE MADEIRA DE LEI PRIMEIRA QUALIDADE, SERRADA, NAO APARELHADA, PARA TELHAS ONDULADAS, VAOS DE 13M ATE 18M</v>
          </cell>
          <cell r="I3362" t="str">
            <v>M2</v>
          </cell>
          <cell r="J3362">
            <v>78.989999999999995</v>
          </cell>
          <cell r="K3362" t="str">
            <v>INSUMO</v>
          </cell>
          <cell r="L3362">
            <v>21142</v>
          </cell>
          <cell r="M3362" t="str">
            <v>ESTRIBO C/ PARAFUSO EM CHAPA DE FERRO FUNDIDO DE 2" X 3/16" X 35CM SECAO "U" PARA MADEIRAMENTO DE TELHADO"</v>
          </cell>
          <cell r="N3362" t="str">
            <v>UN</v>
          </cell>
          <cell r="O3362">
            <v>0.16699999999999998</v>
          </cell>
          <cell r="P3362">
            <v>9.7899999999999991</v>
          </cell>
          <cell r="Q3362">
            <v>1.63</v>
          </cell>
          <cell r="AD3362" t="str">
            <v>COBE</v>
          </cell>
          <cell r="AE3362" t="str">
            <v>COBERTURA</v>
          </cell>
          <cell r="AF3362">
            <v>78</v>
          </cell>
          <cell r="AG3362" t="str">
            <v>MADEIRAMENTO/TELHAMENTO C/ TELHAS FIBROCIMENTO</v>
          </cell>
          <cell r="AH3362">
            <v>0</v>
          </cell>
          <cell r="AI3362">
            <v>0</v>
          </cell>
        </row>
        <row r="3363">
          <cell r="G3363">
            <v>84041</v>
          </cell>
          <cell r="H3363" t="str">
            <v>COBERTURA COM TELHA PLASTICA TRANSPARENTE INCLUSIVE FIXACAO</v>
          </cell>
          <cell r="I3363" t="str">
            <v>M2</v>
          </cell>
          <cell r="J3363">
            <v>26.78</v>
          </cell>
          <cell r="R3363">
            <v>4.28</v>
          </cell>
          <cell r="S3363">
            <v>15.99</v>
          </cell>
          <cell r="T3363">
            <v>22.49</v>
          </cell>
          <cell r="U3363">
            <v>84</v>
          </cell>
          <cell r="V3363">
            <v>0</v>
          </cell>
          <cell r="W3363">
            <v>0</v>
          </cell>
          <cell r="X3363">
            <v>0</v>
          </cell>
          <cell r="Y3363">
            <v>0</v>
          </cell>
          <cell r="Z3363">
            <v>0</v>
          </cell>
          <cell r="AA3363">
            <v>0</v>
          </cell>
          <cell r="AB3363" t="str">
            <v>CAIXA REFERENCIAL</v>
          </cell>
          <cell r="AD3363" t="str">
            <v>COBE</v>
          </cell>
          <cell r="AE3363" t="str">
            <v>COBERTURA</v>
          </cell>
          <cell r="AF3363">
            <v>78</v>
          </cell>
          <cell r="AG3363" t="str">
            <v>MADEIRAMENTO/TELHAMENTO C/ TELHAS FIBROCIMENTO</v>
          </cell>
          <cell r="AH3363">
            <v>0</v>
          </cell>
          <cell r="AI3363">
            <v>0</v>
          </cell>
        </row>
        <row r="3364">
          <cell r="G3364">
            <v>84041</v>
          </cell>
          <cell r="H3364" t="str">
            <v>COBERTURA COM TELHA PLASTICA TRANSPARENTE INCLUSIVE FIXACAO</v>
          </cell>
          <cell r="I3364" t="str">
            <v>M2</v>
          </cell>
          <cell r="J3364">
            <v>26.78</v>
          </cell>
          <cell r="K3364" t="str">
            <v>INSUMO</v>
          </cell>
          <cell r="L3364">
            <v>1213</v>
          </cell>
          <cell r="M3364" t="str">
            <v>CARPINTEIRO DE FORMAS</v>
          </cell>
          <cell r="N3364" t="str">
            <v>H</v>
          </cell>
          <cell r="O3364">
            <v>0.22</v>
          </cell>
          <cell r="P3364">
            <v>11.39</v>
          </cell>
          <cell r="Q3364">
            <v>2.5</v>
          </cell>
          <cell r="AD3364" t="str">
            <v>COBE</v>
          </cell>
          <cell r="AE3364" t="str">
            <v>COBERTURA</v>
          </cell>
          <cell r="AF3364">
            <v>78</v>
          </cell>
          <cell r="AG3364" t="str">
            <v>MADEIRAMENTO/TELHAMENTO C/ TELHAS FIBROCIMENTO</v>
          </cell>
          <cell r="AH3364">
            <v>0</v>
          </cell>
          <cell r="AI3364">
            <v>0</v>
          </cell>
        </row>
        <row r="3365">
          <cell r="G3365">
            <v>84041</v>
          </cell>
          <cell r="H3365" t="str">
            <v>COBERTURA COM TELHA PLASTICA TRANSPARENTE INCLUSIVE FIXACAO</v>
          </cell>
          <cell r="I3365" t="str">
            <v>M2</v>
          </cell>
          <cell r="J3365">
            <v>26.78</v>
          </cell>
          <cell r="K3365" t="str">
            <v>INSUMO</v>
          </cell>
          <cell r="L3365">
            <v>1607</v>
          </cell>
          <cell r="M3365" t="str">
            <v>CONJUNTO ARRUELAS DE VEDACAO 5/16" P/ TELHA FIBROCIMENTO (UMA ARRUELA METALICA E UMA ARRULA PVC - CONICAS)</v>
          </cell>
          <cell r="N3365" t="str">
            <v>CJ</v>
          </cell>
          <cell r="O3365">
            <v>1.42</v>
          </cell>
          <cell r="P3365">
            <v>0.1</v>
          </cell>
          <cell r="Q3365">
            <v>0.14000000000000001</v>
          </cell>
          <cell r="AD3365" t="str">
            <v>COBE</v>
          </cell>
          <cell r="AE3365" t="str">
            <v>COBERTURA</v>
          </cell>
          <cell r="AF3365">
            <v>78</v>
          </cell>
          <cell r="AG3365" t="str">
            <v>MADEIRAMENTO/TELHAMENTO C/ TELHAS FIBROCIMENTO</v>
          </cell>
          <cell r="AH3365">
            <v>0</v>
          </cell>
          <cell r="AI3365">
            <v>0</v>
          </cell>
        </row>
        <row r="3366">
          <cell r="G3366">
            <v>84041</v>
          </cell>
          <cell r="H3366" t="str">
            <v>COBERTURA COM TELHA PLASTICA TRANSPARENTE INCLUSIVE FIXACAO</v>
          </cell>
          <cell r="I3366" t="str">
            <v>M2</v>
          </cell>
          <cell r="J3366">
            <v>26.78</v>
          </cell>
          <cell r="K3366" t="str">
            <v>INSUMO</v>
          </cell>
          <cell r="L3366">
            <v>4299</v>
          </cell>
          <cell r="M3366" t="str">
            <v>PARAFUSO ZINCADO ROSCA SOBERBA 5/16" X 110MM P/ TELHA FIBROCIMENTO</v>
          </cell>
          <cell r="N3366" t="str">
            <v>UN</v>
          </cell>
          <cell r="O3366">
            <v>1.42</v>
          </cell>
          <cell r="P3366">
            <v>0.5</v>
          </cell>
          <cell r="Q3366">
            <v>0.71</v>
          </cell>
          <cell r="AD3366" t="str">
            <v>COBE</v>
          </cell>
          <cell r="AE3366" t="str">
            <v>COBERTURA</v>
          </cell>
          <cell r="AF3366">
            <v>78</v>
          </cell>
          <cell r="AG3366" t="str">
            <v>MADEIRAMENTO/TELHAMENTO C/ TELHAS FIBROCIMENTO</v>
          </cell>
          <cell r="AH3366">
            <v>0</v>
          </cell>
          <cell r="AI3366">
            <v>0</v>
          </cell>
        </row>
        <row r="3367">
          <cell r="G3367">
            <v>84041</v>
          </cell>
          <cell r="H3367" t="str">
            <v>COBERTURA COM TELHA PLASTICA TRANSPARENTE INCLUSIVE FIXACAO</v>
          </cell>
          <cell r="I3367" t="str">
            <v>M2</v>
          </cell>
          <cell r="J3367">
            <v>26.78</v>
          </cell>
          <cell r="K3367" t="str">
            <v>INSUMO</v>
          </cell>
          <cell r="L3367">
            <v>6117</v>
          </cell>
          <cell r="M3367" t="str">
            <v>AJUDANTE DE CARPINTEIRO</v>
          </cell>
          <cell r="N3367" t="str">
            <v>H</v>
          </cell>
          <cell r="O3367">
            <v>0.22</v>
          </cell>
          <cell r="P3367">
            <v>8.06</v>
          </cell>
          <cell r="Q3367">
            <v>1.77</v>
          </cell>
          <cell r="AD3367" t="str">
            <v>COBE</v>
          </cell>
          <cell r="AE3367" t="str">
            <v>COBERTURA</v>
          </cell>
          <cell r="AF3367">
            <v>78</v>
          </cell>
          <cell r="AG3367" t="str">
            <v>MADEIRAMENTO/TELHAMENTO C/ TELHAS FIBROCIMENTO</v>
          </cell>
          <cell r="AH3367">
            <v>0</v>
          </cell>
          <cell r="AI3367">
            <v>0</v>
          </cell>
        </row>
        <row r="3368">
          <cell r="G3368">
            <v>84041</v>
          </cell>
          <cell r="H3368" t="str">
            <v>COBERTURA COM TELHA PLASTICA TRANSPARENTE INCLUSIVE FIXACAO</v>
          </cell>
          <cell r="I3368" t="str">
            <v>M2</v>
          </cell>
          <cell r="J3368">
            <v>26.78</v>
          </cell>
          <cell r="K3368" t="str">
            <v>INSUMO</v>
          </cell>
          <cell r="L3368">
            <v>7184</v>
          </cell>
          <cell r="M3368" t="str">
            <v>TELHA FIBRA VIDRO ONDULADA COLORIDA 2,44 X0,50M E = 0,6MM</v>
          </cell>
          <cell r="N3368" t="str">
            <v>M2</v>
          </cell>
          <cell r="O3368">
            <v>1.1499999999999999</v>
          </cell>
          <cell r="P3368">
            <v>18.82</v>
          </cell>
          <cell r="Q3368">
            <v>21.64</v>
          </cell>
          <cell r="AD3368" t="str">
            <v>COBE</v>
          </cell>
          <cell r="AE3368" t="str">
            <v>COBERTURA</v>
          </cell>
          <cell r="AF3368">
            <v>78</v>
          </cell>
          <cell r="AG3368" t="str">
            <v>MADEIRAMENTO/TELHAMENTO C/ TELHAS FIBROCIMENTO</v>
          </cell>
          <cell r="AH3368">
            <v>0</v>
          </cell>
          <cell r="AI3368">
            <v>0</v>
          </cell>
        </row>
        <row r="3369">
          <cell r="G3369">
            <v>6058</v>
          </cell>
          <cell r="H3369" t="str">
            <v>CUMEEIRA COM TELHA CERAMICA EMBOCADA COM ARGAMASSA TRACO 1:2:8 (CIMENTO, CAL E AREIA)</v>
          </cell>
          <cell r="I3369" t="str">
            <v>M</v>
          </cell>
          <cell r="J3369">
            <v>14.12</v>
          </cell>
          <cell r="R3369">
            <v>9.51</v>
          </cell>
          <cell r="S3369">
            <v>67.34</v>
          </cell>
          <cell r="T3369">
            <v>4.6100000000000003</v>
          </cell>
          <cell r="U3369">
            <v>32.64</v>
          </cell>
          <cell r="V3369">
            <v>0</v>
          </cell>
          <cell r="W3369">
            <v>0</v>
          </cell>
          <cell r="X3369">
            <v>0</v>
          </cell>
          <cell r="Y3369">
            <v>0</v>
          </cell>
          <cell r="Z3369">
            <v>0</v>
          </cell>
          <cell r="AA3369">
            <v>0</v>
          </cell>
          <cell r="AB3369" t="str">
            <v>CAIXA REFERENCIAL</v>
          </cell>
          <cell r="AD3369" t="str">
            <v>COBE</v>
          </cell>
          <cell r="AE3369" t="str">
            <v>COBERTURA</v>
          </cell>
          <cell r="AF3369">
            <v>79</v>
          </cell>
          <cell r="AG3369" t="str">
            <v>CUMEEIRA CERAMICA</v>
          </cell>
          <cell r="AH3369">
            <v>0</v>
          </cell>
          <cell r="AI3369">
            <v>0</v>
          </cell>
        </row>
        <row r="3370">
          <cell r="G3370">
            <v>6058</v>
          </cell>
          <cell r="H3370" t="str">
            <v>CUMEEIRA COM TELHA CERAMICA EMBOCADA COM ARGAMASSA TRACO 1:2:8 (CIMENTO, CAL E AREIA)</v>
          </cell>
          <cell r="I3370" t="str">
            <v>M</v>
          </cell>
          <cell r="J3370">
            <v>14.12</v>
          </cell>
          <cell r="K3370" t="str">
            <v>COMPOSICAO</v>
          </cell>
          <cell r="L3370">
            <v>6028</v>
          </cell>
          <cell r="M3370" t="str">
            <v>ARGAMASSA TRACO 1:2:8  (CIMENTO, CAL E AREIA MEDIA NAO  PENEIRADA), PREPARO MECANICO</v>
          </cell>
          <cell r="N3370" t="str">
            <v>M3</v>
          </cell>
          <cell r="O3370">
            <v>2.4299999999999999E-3</v>
          </cell>
          <cell r="P3370">
            <v>296.81</v>
          </cell>
          <cell r="Q3370">
            <v>0.72</v>
          </cell>
          <cell r="AD3370" t="str">
            <v>COBE</v>
          </cell>
          <cell r="AE3370" t="str">
            <v>COBERTURA</v>
          </cell>
          <cell r="AF3370">
            <v>79</v>
          </cell>
          <cell r="AG3370" t="str">
            <v>CUMEEIRA CERAMICA</v>
          </cell>
          <cell r="AH3370">
            <v>0</v>
          </cell>
          <cell r="AI3370">
            <v>0</v>
          </cell>
        </row>
        <row r="3371">
          <cell r="G3371">
            <v>6058</v>
          </cell>
          <cell r="H3371" t="str">
            <v>CUMEEIRA COM TELHA CERAMICA EMBOCADA COM ARGAMASSA TRACO 1:2:8 (CIMENTO, CAL E AREIA)</v>
          </cell>
          <cell r="I3371" t="str">
            <v>M</v>
          </cell>
          <cell r="J3371">
            <v>14.12</v>
          </cell>
          <cell r="K3371" t="str">
            <v>INSUMO</v>
          </cell>
          <cell r="L3371">
            <v>4750</v>
          </cell>
          <cell r="M3371" t="str">
            <v>PEDREIRO</v>
          </cell>
          <cell r="N3371" t="str">
            <v>H</v>
          </cell>
          <cell r="O3371">
            <v>0.5</v>
          </cell>
          <cell r="P3371">
            <v>11.39</v>
          </cell>
          <cell r="Q3371">
            <v>5.69</v>
          </cell>
          <cell r="AD3371" t="str">
            <v>COBE</v>
          </cell>
          <cell r="AE3371" t="str">
            <v>COBERTURA</v>
          </cell>
          <cell r="AF3371">
            <v>79</v>
          </cell>
          <cell r="AG3371" t="str">
            <v>CUMEEIRA CERAMICA</v>
          </cell>
          <cell r="AH3371">
            <v>0</v>
          </cell>
          <cell r="AI3371">
            <v>0</v>
          </cell>
        </row>
        <row r="3372">
          <cell r="G3372">
            <v>6058</v>
          </cell>
          <cell r="H3372" t="str">
            <v>CUMEEIRA COM TELHA CERAMICA EMBOCADA COM ARGAMASSA TRACO 1:2:8 (CIMENTO, CAL E AREIA)</v>
          </cell>
          <cell r="I3372" t="str">
            <v>M</v>
          </cell>
          <cell r="J3372">
            <v>14.12</v>
          </cell>
          <cell r="K3372" t="str">
            <v>INSUMO</v>
          </cell>
          <cell r="L3372">
            <v>6111</v>
          </cell>
          <cell r="M3372" t="str">
            <v>SERVENTE</v>
          </cell>
          <cell r="N3372" t="str">
            <v>H</v>
          </cell>
          <cell r="O3372">
            <v>0.49741999999999997</v>
          </cell>
          <cell r="P3372">
            <v>7.44</v>
          </cell>
          <cell r="Q3372">
            <v>3.7</v>
          </cell>
          <cell r="AD3372" t="str">
            <v>COBE</v>
          </cell>
          <cell r="AE3372" t="str">
            <v>COBERTURA</v>
          </cell>
          <cell r="AF3372">
            <v>79</v>
          </cell>
          <cell r="AG3372" t="str">
            <v>CUMEEIRA CERAMICA</v>
          </cell>
          <cell r="AH3372">
            <v>0</v>
          </cell>
          <cell r="AI3372">
            <v>0</v>
          </cell>
        </row>
        <row r="3373">
          <cell r="G3373">
            <v>6058</v>
          </cell>
          <cell r="H3373" t="str">
            <v>CUMEEIRA COM TELHA CERAMICA EMBOCADA COM ARGAMASSA TRACO 1:2:8 (CIMENTO, CAL E AREIA)</v>
          </cell>
          <cell r="I3373" t="str">
            <v>M</v>
          </cell>
          <cell r="J3373">
            <v>14.12</v>
          </cell>
          <cell r="K3373" t="str">
            <v>INSUMO</v>
          </cell>
          <cell r="L3373">
            <v>7181</v>
          </cell>
          <cell r="M3373" t="str">
            <v>CUMEEIRA P/ TELHA CERAMICA</v>
          </cell>
          <cell r="N3373" t="str">
            <v>UN</v>
          </cell>
          <cell r="O3373">
            <v>3</v>
          </cell>
          <cell r="P3373">
            <v>1.33</v>
          </cell>
          <cell r="Q3373">
            <v>3.99</v>
          </cell>
          <cell r="AD3373" t="str">
            <v>COBE</v>
          </cell>
          <cell r="AE3373" t="str">
            <v>COBERTURA</v>
          </cell>
          <cell r="AF3373">
            <v>79</v>
          </cell>
          <cell r="AG3373" t="str">
            <v>CUMEEIRA CERAMICA</v>
          </cell>
          <cell r="AH3373">
            <v>0</v>
          </cell>
          <cell r="AI3373">
            <v>0</v>
          </cell>
        </row>
        <row r="3374">
          <cell r="G3374" t="str">
            <v>73930/1</v>
          </cell>
          <cell r="H3374" t="str">
            <v>CORDAO DE ARREMATE COM TELHA CERAMICA TIPO CANAL EMBOCADA COM ARGAMASSA TRACO 1:3 (CIMENTO E AREIA)</v>
          </cell>
          <cell r="I3374" t="str">
            <v>M</v>
          </cell>
          <cell r="J3374">
            <v>14.35</v>
          </cell>
          <cell r="R3374">
            <v>9.68</v>
          </cell>
          <cell r="S3374">
            <v>67.510000000000005</v>
          </cell>
          <cell r="T3374">
            <v>4.6500000000000004</v>
          </cell>
          <cell r="U3374">
            <v>32.47</v>
          </cell>
          <cell r="V3374">
            <v>0</v>
          </cell>
          <cell r="W3374">
            <v>0</v>
          </cell>
          <cell r="X3374">
            <v>0</v>
          </cell>
          <cell r="Y3374">
            <v>0</v>
          </cell>
          <cell r="Z3374">
            <v>0</v>
          </cell>
          <cell r="AA3374">
            <v>0</v>
          </cell>
          <cell r="AB3374" t="str">
            <v>CAIXA REFERENCIAL</v>
          </cell>
          <cell r="AD3374" t="str">
            <v>COBE</v>
          </cell>
          <cell r="AE3374" t="str">
            <v>COBERTURA</v>
          </cell>
          <cell r="AF3374">
            <v>79</v>
          </cell>
          <cell r="AG3374" t="str">
            <v>CUMEEIRA CERAMICA</v>
          </cell>
          <cell r="AH3374">
            <v>73930</v>
          </cell>
          <cell r="AI3374" t="str">
            <v>ARREMATE TELHA CERAMICA EMBOCADA C/ARGAMASSA CIMENTO/AREIA/SAIBRO 1:2:3</v>
          </cell>
        </row>
        <row r="3375">
          <cell r="G3375" t="str">
            <v>73930/1</v>
          </cell>
          <cell r="H3375" t="str">
            <v>CORDAO DE ARREMATE COM TELHA CERAMICA TIPO CANAL EMBOCADA COM ARGAMASSA TRACO 1:3 (CIMENTO E AREIA)</v>
          </cell>
          <cell r="I3375" t="str">
            <v>M</v>
          </cell>
          <cell r="J3375">
            <v>14.35</v>
          </cell>
          <cell r="K3375" t="str">
            <v>COMPOSICAO</v>
          </cell>
          <cell r="L3375">
            <v>6011</v>
          </cell>
          <cell r="M3375" t="str">
            <v>ARGAMASSA TRACO 1:3  (CIMENTO E AREIA MEDIA PENEIRADA), PREPARO MECANICO</v>
          </cell>
          <cell r="N3375" t="str">
            <v>M3</v>
          </cell>
          <cell r="O3375">
            <v>2E-3</v>
          </cell>
          <cell r="P3375">
            <v>439.42</v>
          </cell>
          <cell r="Q3375">
            <v>0.87</v>
          </cell>
          <cell r="AD3375" t="str">
            <v>COBE</v>
          </cell>
          <cell r="AE3375" t="str">
            <v>COBERTURA</v>
          </cell>
          <cell r="AF3375">
            <v>79</v>
          </cell>
          <cell r="AG3375" t="str">
            <v>CUMEEIRA CERAMICA</v>
          </cell>
          <cell r="AH3375">
            <v>73930</v>
          </cell>
          <cell r="AI3375" t="str">
            <v>ARREMATE TELHA CERAMICA EMBOCADA C/ARGAMASSA CIMENTO/AREIA/SAIBRO 1:2:3</v>
          </cell>
        </row>
        <row r="3376">
          <cell r="G3376" t="str">
            <v>73930/1</v>
          </cell>
          <cell r="H3376" t="str">
            <v>CORDAO DE ARREMATE COM TELHA CERAMICA TIPO CANAL EMBOCADA COM ARGAMASSA TRACO 1:3 (CIMENTO E AREIA)</v>
          </cell>
          <cell r="I3376" t="str">
            <v>M</v>
          </cell>
          <cell r="J3376">
            <v>14.35</v>
          </cell>
          <cell r="K3376" t="str">
            <v>INSUMO</v>
          </cell>
          <cell r="L3376">
            <v>4750</v>
          </cell>
          <cell r="M3376" t="str">
            <v>PEDREIRO</v>
          </cell>
          <cell r="N3376" t="str">
            <v>H</v>
          </cell>
          <cell r="O3376">
            <v>0.5</v>
          </cell>
          <cell r="P3376">
            <v>11.39</v>
          </cell>
          <cell r="Q3376">
            <v>5.69</v>
          </cell>
          <cell r="AD3376" t="str">
            <v>COBE</v>
          </cell>
          <cell r="AE3376" t="str">
            <v>COBERTURA</v>
          </cell>
          <cell r="AF3376">
            <v>79</v>
          </cell>
          <cell r="AG3376" t="str">
            <v>CUMEEIRA CERAMICA</v>
          </cell>
          <cell r="AH3376">
            <v>73930</v>
          </cell>
          <cell r="AI3376" t="str">
            <v>ARREMATE TELHA CERAMICA EMBOCADA C/ARGAMASSA CIMENTO/AREIA/SAIBRO 1:2:3</v>
          </cell>
        </row>
        <row r="3377">
          <cell r="G3377" t="str">
            <v>73930/1</v>
          </cell>
          <cell r="H3377" t="str">
            <v>CORDAO DE ARREMATE COM TELHA CERAMICA TIPO CANAL EMBOCADA COM ARGAMASSA TRACO 1:3 (CIMENTO E AREIA)</v>
          </cell>
          <cell r="I3377" t="str">
            <v>M</v>
          </cell>
          <cell r="J3377">
            <v>14.35</v>
          </cell>
          <cell r="K3377" t="str">
            <v>INSUMO</v>
          </cell>
          <cell r="L3377">
            <v>6111</v>
          </cell>
          <cell r="M3377" t="str">
            <v>SERVENTE</v>
          </cell>
          <cell r="N3377" t="str">
            <v>H</v>
          </cell>
          <cell r="O3377">
            <v>0.5</v>
          </cell>
          <cell r="P3377">
            <v>7.44</v>
          </cell>
          <cell r="Q3377">
            <v>3.72</v>
          </cell>
          <cell r="AD3377" t="str">
            <v>COBE</v>
          </cell>
          <cell r="AE3377" t="str">
            <v>COBERTURA</v>
          </cell>
          <cell r="AF3377">
            <v>79</v>
          </cell>
          <cell r="AG3377" t="str">
            <v>CUMEEIRA CERAMICA</v>
          </cell>
          <cell r="AH3377">
            <v>73930</v>
          </cell>
          <cell r="AI3377" t="str">
            <v>ARREMATE TELHA CERAMICA EMBOCADA C/ARGAMASSA CIMENTO/AREIA/SAIBRO 1:2:3</v>
          </cell>
        </row>
        <row r="3378">
          <cell r="G3378" t="str">
            <v>73930/1</v>
          </cell>
          <cell r="H3378" t="str">
            <v>CORDAO DE ARREMATE COM TELHA CERAMICA TIPO CANAL EMBOCADA COM ARGAMASSA TRACO 1:3 (CIMENTO E AREIA)</v>
          </cell>
          <cell r="I3378" t="str">
            <v>M</v>
          </cell>
          <cell r="J3378">
            <v>14.35</v>
          </cell>
          <cell r="K3378" t="str">
            <v>INSUMO</v>
          </cell>
          <cell r="L3378">
            <v>7172</v>
          </cell>
          <cell r="M3378" t="str">
            <v>TELHA CERAMICA TIPO CANAL COMP = 50CM - 26UN/M2</v>
          </cell>
          <cell r="N3378" t="str">
            <v>UN</v>
          </cell>
          <cell r="O3378">
            <v>3</v>
          </cell>
          <cell r="P3378">
            <v>1.35</v>
          </cell>
          <cell r="Q3378">
            <v>4.05</v>
          </cell>
          <cell r="AD3378" t="str">
            <v>COBE</v>
          </cell>
          <cell r="AE3378" t="str">
            <v>COBERTURA</v>
          </cell>
          <cell r="AF3378">
            <v>79</v>
          </cell>
          <cell r="AG3378" t="str">
            <v>CUMEEIRA CERAMICA</v>
          </cell>
          <cell r="AH3378">
            <v>73930</v>
          </cell>
          <cell r="AI3378" t="str">
            <v>ARREMATE TELHA CERAMICA EMBOCADA C/ARGAMASSA CIMENTO/AREIA/SAIBRO 1:2:3</v>
          </cell>
        </row>
        <row r="3379">
          <cell r="G3379" t="str">
            <v>73744/1</v>
          </cell>
          <cell r="H3379" t="str">
            <v>CUMEEIRA PARA TELHA DE FIBROCIMENTO ESTRUTURAL, INCLUSO ACESSORIOS PARA FIXACAO E VEDACAO</v>
          </cell>
          <cell r="I3379" t="str">
            <v>M</v>
          </cell>
          <cell r="J3379">
            <v>74.75</v>
          </cell>
          <cell r="R3379">
            <v>1.84</v>
          </cell>
          <cell r="S3379">
            <v>2.46</v>
          </cell>
          <cell r="T3379">
            <v>72.900000000000006</v>
          </cell>
          <cell r="U3379">
            <v>97.53</v>
          </cell>
          <cell r="V3379">
            <v>0</v>
          </cell>
          <cell r="W3379">
            <v>0</v>
          </cell>
          <cell r="X3379">
            <v>0</v>
          </cell>
          <cell r="Y3379">
            <v>0</v>
          </cell>
          <cell r="Z3379">
            <v>0</v>
          </cell>
          <cell r="AA3379">
            <v>0</v>
          </cell>
          <cell r="AB3379" t="str">
            <v>CAIXA REFERENCIAL</v>
          </cell>
          <cell r="AD3379" t="str">
            <v>COBE</v>
          </cell>
          <cell r="AE3379" t="str">
            <v>COBERTURA</v>
          </cell>
          <cell r="AF3379">
            <v>80</v>
          </cell>
          <cell r="AG3379" t="str">
            <v>CUMEEIRA DE FIBROCIMENTO</v>
          </cell>
          <cell r="AH3379">
            <v>73744</v>
          </cell>
          <cell r="AI3379" t="str">
            <v>CUMIEIRA DE FIBROCIMENTO</v>
          </cell>
        </row>
        <row r="3380">
          <cell r="G3380" t="str">
            <v>73744/1</v>
          </cell>
          <cell r="H3380" t="str">
            <v>CUMEEIRA PARA TELHA DE FIBROCIMENTO ESTRUTURAL, INCLUSO ACESSORIOS PARA FIXACAO E VEDACAO</v>
          </cell>
          <cell r="I3380" t="str">
            <v>M</v>
          </cell>
          <cell r="J3380">
            <v>74.75</v>
          </cell>
          <cell r="K3380" t="str">
            <v>INSUMO</v>
          </cell>
          <cell r="L3380">
            <v>1607</v>
          </cell>
          <cell r="M3380" t="str">
            <v>CONJUNTO ARRUELAS DE VEDACAO 5/16" P/ TELHA FIBROCIMENTO (UMA ARRUELA METALICA E UMA ARRULA PVC - CONICAS)</v>
          </cell>
          <cell r="N3380" t="str">
            <v>CJ</v>
          </cell>
          <cell r="O3380">
            <v>4.28</v>
          </cell>
          <cell r="P3380">
            <v>0.1</v>
          </cell>
          <cell r="Q3380">
            <v>0.42</v>
          </cell>
          <cell r="AD3380" t="str">
            <v>COBE</v>
          </cell>
          <cell r="AE3380" t="str">
            <v>COBERTURA</v>
          </cell>
          <cell r="AF3380">
            <v>80</v>
          </cell>
          <cell r="AG3380" t="str">
            <v>CUMEEIRA DE FIBROCIMENTO</v>
          </cell>
          <cell r="AH3380">
            <v>73744</v>
          </cell>
          <cell r="AI3380" t="str">
            <v>CUMIEIRA DE FIBROCIMENTO</v>
          </cell>
        </row>
        <row r="3381">
          <cell r="G3381" t="str">
            <v>73744/1</v>
          </cell>
          <cell r="H3381" t="str">
            <v>CUMEEIRA PARA TELHA DE FIBROCIMENTO ESTRUTURAL, INCLUSO ACESSORIOS PARA FIXACAO E VEDACAO</v>
          </cell>
          <cell r="I3381" t="str">
            <v>M</v>
          </cell>
          <cell r="J3381">
            <v>74.75</v>
          </cell>
          <cell r="K3381" t="str">
            <v>INSUMO</v>
          </cell>
          <cell r="L3381">
            <v>1611</v>
          </cell>
          <cell r="M3381" t="str">
            <v>MASSA P/ VEDACAO DE TELHA DE AMIANTO</v>
          </cell>
          <cell r="N3381" t="str">
            <v>KG</v>
          </cell>
          <cell r="O3381">
            <v>0.82</v>
          </cell>
          <cell r="P3381">
            <v>49.36</v>
          </cell>
          <cell r="Q3381">
            <v>40.47</v>
          </cell>
          <cell r="AD3381" t="str">
            <v>COBE</v>
          </cell>
          <cell r="AE3381" t="str">
            <v>COBERTURA</v>
          </cell>
          <cell r="AF3381">
            <v>80</v>
          </cell>
          <cell r="AG3381" t="str">
            <v>CUMEEIRA DE FIBROCIMENTO</v>
          </cell>
          <cell r="AH3381">
            <v>73744</v>
          </cell>
          <cell r="AI3381" t="str">
            <v>CUMIEIRA DE FIBROCIMENTO</v>
          </cell>
        </row>
        <row r="3382">
          <cell r="G3382" t="str">
            <v>73744/1</v>
          </cell>
          <cell r="H3382" t="str">
            <v>CUMEEIRA PARA TELHA DE FIBROCIMENTO ESTRUTURAL, INCLUSO ACESSORIOS PARA FIXACAO E VEDACAO</v>
          </cell>
          <cell r="I3382" t="str">
            <v>M</v>
          </cell>
          <cell r="J3382">
            <v>74.75</v>
          </cell>
          <cell r="K3382" t="str">
            <v>INSUMO</v>
          </cell>
          <cell r="L3382">
            <v>4308</v>
          </cell>
          <cell r="M3382" t="str">
            <v>PARAFUSO ZINCADO ROSCA SOBERBA 5/16" X 230MM P/ TELHA FIBROCIMENTO</v>
          </cell>
          <cell r="N3382" t="str">
            <v>UN</v>
          </cell>
          <cell r="O3382">
            <v>4.28</v>
          </cell>
          <cell r="P3382">
            <v>1.1100000000000001</v>
          </cell>
          <cell r="Q3382">
            <v>4.78</v>
          </cell>
          <cell r="AD3382" t="str">
            <v>COBE</v>
          </cell>
          <cell r="AE3382" t="str">
            <v>COBERTURA</v>
          </cell>
          <cell r="AF3382">
            <v>80</v>
          </cell>
          <cell r="AG3382" t="str">
            <v>CUMEEIRA DE FIBROCIMENTO</v>
          </cell>
          <cell r="AH3382">
            <v>73744</v>
          </cell>
          <cell r="AI3382" t="str">
            <v>CUMIEIRA DE FIBROCIMENTO</v>
          </cell>
        </row>
        <row r="3383">
          <cell r="G3383" t="str">
            <v>73744/1</v>
          </cell>
          <cell r="H3383" t="str">
            <v>CUMEEIRA PARA TELHA DE FIBROCIMENTO ESTRUTURAL, INCLUSO ACESSORIOS PARA FIXACAO E VEDACAO</v>
          </cell>
          <cell r="I3383" t="str">
            <v>M</v>
          </cell>
          <cell r="J3383">
            <v>74.75</v>
          </cell>
          <cell r="K3383" t="str">
            <v>INSUMO</v>
          </cell>
          <cell r="L3383">
            <v>6111</v>
          </cell>
          <cell r="M3383" t="str">
            <v>SERVENTE</v>
          </cell>
          <cell r="N3383" t="str">
            <v>H</v>
          </cell>
          <cell r="O3383">
            <v>0.13999999999999999</v>
          </cell>
          <cell r="P3383">
            <v>7.44</v>
          </cell>
          <cell r="Q3383">
            <v>1.04</v>
          </cell>
          <cell r="AD3383" t="str">
            <v>COBE</v>
          </cell>
          <cell r="AE3383" t="str">
            <v>COBERTURA</v>
          </cell>
          <cell r="AF3383">
            <v>80</v>
          </cell>
          <cell r="AG3383" t="str">
            <v>CUMEEIRA DE FIBROCIMENTO</v>
          </cell>
          <cell r="AH3383">
            <v>73744</v>
          </cell>
          <cell r="AI3383" t="str">
            <v>CUMIEIRA DE FIBROCIMENTO</v>
          </cell>
        </row>
        <row r="3384">
          <cell r="G3384" t="str">
            <v>73744/1</v>
          </cell>
          <cell r="H3384" t="str">
            <v>CUMEEIRA PARA TELHA DE FIBROCIMENTO ESTRUTURAL, INCLUSO ACESSORIOS PARA FIXACAO E VEDACAO</v>
          </cell>
          <cell r="I3384" t="str">
            <v>M</v>
          </cell>
          <cell r="J3384">
            <v>74.75</v>
          </cell>
          <cell r="K3384" t="str">
            <v>INSUMO</v>
          </cell>
          <cell r="L3384">
            <v>7215</v>
          </cell>
          <cell r="M3384" t="str">
            <v>CUMEEIRA NORMAL P/ TELHA FIBROCIMENTO CANALETE 49 OU KALHETA</v>
          </cell>
          <cell r="N3384" t="str">
            <v>UN</v>
          </cell>
          <cell r="O3384">
            <v>2.04</v>
          </cell>
          <cell r="P3384">
            <v>13.34</v>
          </cell>
          <cell r="Q3384">
            <v>27.22</v>
          </cell>
          <cell r="AD3384" t="str">
            <v>COBE</v>
          </cell>
          <cell r="AE3384" t="str">
            <v>COBERTURA</v>
          </cell>
          <cell r="AF3384">
            <v>80</v>
          </cell>
          <cell r="AG3384" t="str">
            <v>CUMEEIRA DE FIBROCIMENTO</v>
          </cell>
          <cell r="AH3384">
            <v>73744</v>
          </cell>
          <cell r="AI3384" t="str">
            <v>CUMIEIRA DE FIBROCIMENTO</v>
          </cell>
        </row>
        <row r="3385">
          <cell r="G3385" t="str">
            <v>73744/1</v>
          </cell>
          <cell r="H3385" t="str">
            <v>CUMEEIRA PARA TELHA DE FIBROCIMENTO ESTRUTURAL, INCLUSO ACESSORIOS PARA FIXACAO E VEDACAO</v>
          </cell>
          <cell r="I3385" t="str">
            <v>M</v>
          </cell>
          <cell r="J3385">
            <v>74.75</v>
          </cell>
          <cell r="K3385" t="str">
            <v>INSUMO</v>
          </cell>
          <cell r="L3385">
            <v>12869</v>
          </cell>
          <cell r="M3385" t="str">
            <v>TELHADISTA</v>
          </cell>
          <cell r="N3385" t="str">
            <v>H</v>
          </cell>
          <cell r="O3385">
            <v>6.9999999999999993E-2</v>
          </cell>
          <cell r="P3385">
            <v>11.39</v>
          </cell>
          <cell r="Q3385">
            <v>0.79</v>
          </cell>
          <cell r="AD3385" t="str">
            <v>COBE</v>
          </cell>
          <cell r="AE3385" t="str">
            <v>COBERTURA</v>
          </cell>
          <cell r="AF3385">
            <v>80</v>
          </cell>
          <cell r="AG3385" t="str">
            <v>CUMEEIRA DE FIBROCIMENTO</v>
          </cell>
          <cell r="AH3385">
            <v>73744</v>
          </cell>
          <cell r="AI3385" t="str">
            <v>CUMIEIRA DE FIBROCIMENTO</v>
          </cell>
        </row>
        <row r="3386">
          <cell r="G3386" t="str">
            <v>74045/1</v>
          </cell>
          <cell r="H3386" t="str">
            <v>CUMEEIRA UNIVERSAL PARA TELHA DE FIBROCIMENTO ONDULADA ESPESSURA 6 MM, INCLUSO JUNTAS DE VEDACAO E ACESSORIOS DE FIXACAO</v>
          </cell>
          <cell r="I3386" t="str">
            <v>M</v>
          </cell>
          <cell r="J3386">
            <v>54.8</v>
          </cell>
          <cell r="R3386">
            <v>2.2599999999999998</v>
          </cell>
          <cell r="S3386">
            <v>4.12</v>
          </cell>
          <cell r="T3386">
            <v>52.53</v>
          </cell>
          <cell r="U3386">
            <v>95.87</v>
          </cell>
          <cell r="V3386">
            <v>0</v>
          </cell>
          <cell r="W3386">
            <v>0</v>
          </cell>
          <cell r="X3386">
            <v>0</v>
          </cell>
          <cell r="Y3386">
            <v>0</v>
          </cell>
          <cell r="Z3386">
            <v>0</v>
          </cell>
          <cell r="AA3386">
            <v>0</v>
          </cell>
          <cell r="AB3386" t="str">
            <v>CAIXA REFERENCIAL</v>
          </cell>
          <cell r="AD3386" t="str">
            <v>COBE</v>
          </cell>
          <cell r="AE3386" t="str">
            <v>COBERTURA</v>
          </cell>
          <cell r="AF3386">
            <v>80</v>
          </cell>
          <cell r="AG3386" t="str">
            <v>CUMEEIRA DE FIBROCIMENTO</v>
          </cell>
          <cell r="AH3386">
            <v>74045</v>
          </cell>
          <cell r="AI3386" t="str">
            <v>CUMEEIRA FIBROCIMENTO</v>
          </cell>
        </row>
        <row r="3387">
          <cell r="G3387" t="str">
            <v>74045/1</v>
          </cell>
          <cell r="H3387" t="str">
            <v>CUMEEIRA UNIVERSAL PARA TELHA DE FIBROCIMENTO ONDULADA ESPESSURA 6 MM, INCLUSO JUNTAS DE VEDACAO E ACESSORIOS DE FIXACAO</v>
          </cell>
          <cell r="I3387" t="str">
            <v>M</v>
          </cell>
          <cell r="J3387">
            <v>54.8</v>
          </cell>
          <cell r="K3387" t="str">
            <v>INSUMO</v>
          </cell>
          <cell r="L3387">
            <v>1607</v>
          </cell>
          <cell r="M3387" t="str">
            <v>CONJUNTO ARRUELAS DE VEDACAO 5/16" P/ TELHA FIBROCIMENTO (UMA ARRUELA METALICA E UMA ARRULA PVC - CONICAS)</v>
          </cell>
          <cell r="N3387" t="str">
            <v>CJ</v>
          </cell>
          <cell r="O3387">
            <v>4.28</v>
          </cell>
          <cell r="P3387">
            <v>0.1</v>
          </cell>
          <cell r="Q3387">
            <v>0.42</v>
          </cell>
          <cell r="AD3387" t="str">
            <v>COBE</v>
          </cell>
          <cell r="AE3387" t="str">
            <v>COBERTURA</v>
          </cell>
          <cell r="AF3387">
            <v>80</v>
          </cell>
          <cell r="AG3387" t="str">
            <v>CUMEEIRA DE FIBROCIMENTO</v>
          </cell>
          <cell r="AH3387">
            <v>74045</v>
          </cell>
          <cell r="AI3387" t="str">
            <v>CUMEEIRA FIBROCIMENTO</v>
          </cell>
        </row>
        <row r="3388">
          <cell r="G3388" t="str">
            <v>74045/1</v>
          </cell>
          <cell r="H3388" t="str">
            <v>CUMEEIRA UNIVERSAL PARA TELHA DE FIBROCIMENTO ONDULADA ESPESSURA 6 MM, INCLUSO JUNTAS DE VEDACAO E ACESSORIOS DE FIXACAO</v>
          </cell>
          <cell r="I3388" t="str">
            <v>M</v>
          </cell>
          <cell r="J3388">
            <v>54.8</v>
          </cell>
          <cell r="K3388" t="str">
            <v>INSUMO</v>
          </cell>
          <cell r="L3388">
            <v>4302</v>
          </cell>
          <cell r="M3388" t="str">
            <v>PARAFUSO ZINCADO ROSCA SOBERBA 5/16" X 250MM P/ TELHA FIBROCIMENTO</v>
          </cell>
          <cell r="N3388" t="str">
            <v>UN</v>
          </cell>
          <cell r="O3388">
            <v>4.28</v>
          </cell>
          <cell r="P3388">
            <v>1.23</v>
          </cell>
          <cell r="Q3388">
            <v>5.28</v>
          </cell>
          <cell r="AD3388" t="str">
            <v>COBE</v>
          </cell>
          <cell r="AE3388" t="str">
            <v>COBERTURA</v>
          </cell>
          <cell r="AF3388">
            <v>80</v>
          </cell>
          <cell r="AG3388" t="str">
            <v>CUMEEIRA DE FIBROCIMENTO</v>
          </cell>
          <cell r="AH3388">
            <v>74045</v>
          </cell>
          <cell r="AI3388" t="str">
            <v>CUMEEIRA FIBROCIMENTO</v>
          </cell>
        </row>
        <row r="3389">
          <cell r="G3389" t="str">
            <v>74045/1</v>
          </cell>
          <cell r="H3389" t="str">
            <v>CUMEEIRA UNIVERSAL PARA TELHA DE FIBROCIMENTO ONDULADA ESPESSURA 6 MM, INCLUSO JUNTAS DE VEDACAO E ACESSORIOS DE FIXACAO</v>
          </cell>
          <cell r="I3389" t="str">
            <v>M</v>
          </cell>
          <cell r="J3389">
            <v>54.8</v>
          </cell>
          <cell r="K3389" t="str">
            <v>INSUMO</v>
          </cell>
          <cell r="L3389">
            <v>6092</v>
          </cell>
          <cell r="M3389" t="str">
            <v>JUNTA PLASTICA DE VEDACAO - BISNAGA 250G</v>
          </cell>
          <cell r="N3389" t="str">
            <v>KG</v>
          </cell>
          <cell r="O3389">
            <v>0.82</v>
          </cell>
          <cell r="P3389">
            <v>30.46</v>
          </cell>
          <cell r="Q3389">
            <v>24.97</v>
          </cell>
          <cell r="AD3389" t="str">
            <v>COBE</v>
          </cell>
          <cell r="AE3389" t="str">
            <v>COBERTURA</v>
          </cell>
          <cell r="AF3389">
            <v>80</v>
          </cell>
          <cell r="AG3389" t="str">
            <v>CUMEEIRA DE FIBROCIMENTO</v>
          </cell>
          <cell r="AH3389">
            <v>74045</v>
          </cell>
          <cell r="AI3389" t="str">
            <v>CUMEEIRA FIBROCIMENTO</v>
          </cell>
        </row>
        <row r="3390">
          <cell r="G3390" t="str">
            <v>74045/1</v>
          </cell>
          <cell r="H3390" t="str">
            <v>CUMEEIRA UNIVERSAL PARA TELHA DE FIBROCIMENTO ONDULADA ESPESSURA 6 MM, INCLUSO JUNTAS DE VEDACAO E ACESSORIOS DE FIXACAO</v>
          </cell>
          <cell r="I3390" t="str">
            <v>M</v>
          </cell>
          <cell r="J3390">
            <v>54.8</v>
          </cell>
          <cell r="K3390" t="str">
            <v>INSUMO</v>
          </cell>
          <cell r="L3390">
            <v>6111</v>
          </cell>
          <cell r="M3390" t="str">
            <v>SERVENTE</v>
          </cell>
          <cell r="N3390" t="str">
            <v>H</v>
          </cell>
          <cell r="O3390">
            <v>0.12</v>
          </cell>
          <cell r="P3390">
            <v>7.44</v>
          </cell>
          <cell r="Q3390">
            <v>0.89</v>
          </cell>
          <cell r="AD3390" t="str">
            <v>COBE</v>
          </cell>
          <cell r="AE3390" t="str">
            <v>COBERTURA</v>
          </cell>
          <cell r="AF3390">
            <v>80</v>
          </cell>
          <cell r="AG3390" t="str">
            <v>CUMEEIRA DE FIBROCIMENTO</v>
          </cell>
          <cell r="AH3390">
            <v>74045</v>
          </cell>
          <cell r="AI3390" t="str">
            <v>CUMEEIRA FIBROCIMENTO</v>
          </cell>
        </row>
        <row r="3391">
          <cell r="G3391" t="str">
            <v>74045/1</v>
          </cell>
          <cell r="H3391" t="str">
            <v>CUMEEIRA UNIVERSAL PARA TELHA DE FIBROCIMENTO ONDULADA ESPESSURA 6 MM, INCLUSO JUNTAS DE VEDACAO E ACESSORIOS DE FIXACAO</v>
          </cell>
          <cell r="I3391" t="str">
            <v>M</v>
          </cell>
          <cell r="J3391">
            <v>54.8</v>
          </cell>
          <cell r="K3391" t="str">
            <v>INSUMO</v>
          </cell>
          <cell r="L3391">
            <v>7219</v>
          </cell>
          <cell r="M3391" t="str">
            <v>CUMEEIRA UNIVERSAL P/ TELHA FIBROCIMENTO ONDULADA (6MM - 110 X 21CM)</v>
          </cell>
          <cell r="N3391" t="str">
            <v>UN</v>
          </cell>
          <cell r="O3391">
            <v>0.94799999999999995</v>
          </cell>
          <cell r="P3391">
            <v>23.03</v>
          </cell>
          <cell r="Q3391">
            <v>21.83</v>
          </cell>
          <cell r="AD3391" t="str">
            <v>COBE</v>
          </cell>
          <cell r="AE3391" t="str">
            <v>COBERTURA</v>
          </cell>
          <cell r="AF3391">
            <v>80</v>
          </cell>
          <cell r="AG3391" t="str">
            <v>CUMEEIRA DE FIBROCIMENTO</v>
          </cell>
          <cell r="AH3391">
            <v>74045</v>
          </cell>
          <cell r="AI3391" t="str">
            <v>CUMEEIRA FIBROCIMENTO</v>
          </cell>
        </row>
        <row r="3392">
          <cell r="G3392" t="str">
            <v>74045/1</v>
          </cell>
          <cell r="H3392" t="str">
            <v>CUMEEIRA UNIVERSAL PARA TELHA DE FIBROCIMENTO ONDULADA ESPESSURA 6 MM, INCLUSO JUNTAS DE VEDACAO E ACESSORIOS DE FIXACAO</v>
          </cell>
          <cell r="I3392" t="str">
            <v>M</v>
          </cell>
          <cell r="J3392">
            <v>54.8</v>
          </cell>
          <cell r="K3392" t="str">
            <v>INSUMO</v>
          </cell>
          <cell r="L3392">
            <v>12869</v>
          </cell>
          <cell r="M3392" t="str">
            <v>TELHADISTA</v>
          </cell>
          <cell r="N3392" t="str">
            <v>H</v>
          </cell>
          <cell r="O3392">
            <v>0.12</v>
          </cell>
          <cell r="P3392">
            <v>11.39</v>
          </cell>
          <cell r="Q3392">
            <v>1.36</v>
          </cell>
          <cell r="AD3392" t="str">
            <v>COBE</v>
          </cell>
          <cell r="AE3392" t="str">
            <v>COBERTURA</v>
          </cell>
          <cell r="AF3392">
            <v>80</v>
          </cell>
          <cell r="AG3392" t="str">
            <v>CUMEEIRA DE FIBROCIMENTO</v>
          </cell>
          <cell r="AH3392">
            <v>74045</v>
          </cell>
          <cell r="AI3392" t="str">
            <v>CUMEEIRA FIBROCIMENTO</v>
          </cell>
        </row>
        <row r="3393">
          <cell r="G3393" t="str">
            <v>74045/2</v>
          </cell>
          <cell r="H3393" t="str">
            <v>CUMEEIRA TIPO SHED PARA TELHA DE FIBROCIMENTO ONDULADA, INCLUSO JUNTAS DE VEDACAO E ACESSORIOS DE FIXACAO</v>
          </cell>
          <cell r="I3393" t="str">
            <v>M</v>
          </cell>
          <cell r="J3393">
            <v>47.88</v>
          </cell>
          <cell r="R3393">
            <v>2.2599999999999998</v>
          </cell>
          <cell r="S3393">
            <v>4.72</v>
          </cell>
          <cell r="T3393">
            <v>45.61</v>
          </cell>
          <cell r="U3393">
            <v>95.27</v>
          </cell>
          <cell r="V3393">
            <v>0</v>
          </cell>
          <cell r="W3393">
            <v>0</v>
          </cell>
          <cell r="X3393">
            <v>0</v>
          </cell>
          <cell r="Y3393">
            <v>0</v>
          </cell>
          <cell r="Z3393">
            <v>0</v>
          </cell>
          <cell r="AA3393">
            <v>0</v>
          </cell>
          <cell r="AB3393" t="str">
            <v>CAIXA REFERENCIAL</v>
          </cell>
          <cell r="AD3393" t="str">
            <v>COBE</v>
          </cell>
          <cell r="AE3393" t="str">
            <v>COBERTURA</v>
          </cell>
          <cell r="AF3393">
            <v>80</v>
          </cell>
          <cell r="AG3393" t="str">
            <v>CUMEEIRA DE FIBROCIMENTO</v>
          </cell>
          <cell r="AH3393">
            <v>74045</v>
          </cell>
          <cell r="AI3393" t="str">
            <v>CUMEEIRA FIBROCIMENTO</v>
          </cell>
        </row>
        <row r="3394">
          <cell r="G3394" t="str">
            <v>74045/2</v>
          </cell>
          <cell r="H3394" t="str">
            <v>CUMEEIRA TIPO SHED PARA TELHA DE FIBROCIMENTO ONDULADA, INCLUSO JUNTAS DE VEDACAO E ACESSORIOS DE FIXACAO</v>
          </cell>
          <cell r="I3394" t="str">
            <v>M</v>
          </cell>
          <cell r="J3394">
            <v>47.88</v>
          </cell>
          <cell r="K3394" t="str">
            <v>INSUMO</v>
          </cell>
          <cell r="L3394">
            <v>1607</v>
          </cell>
          <cell r="M3394" t="str">
            <v>CONJUNTO ARRUELAS DE VEDACAO 5/16" P/ TELHA FIBROCIMENTO (UMA ARRUELA METALICA E UMA ARRULA PVC - CONICAS)</v>
          </cell>
          <cell r="N3394" t="str">
            <v>CJ</v>
          </cell>
          <cell r="O3394">
            <v>2.14</v>
          </cell>
          <cell r="P3394">
            <v>0.1</v>
          </cell>
          <cell r="Q3394">
            <v>0.21</v>
          </cell>
          <cell r="AD3394" t="str">
            <v>COBE</v>
          </cell>
          <cell r="AE3394" t="str">
            <v>COBERTURA</v>
          </cell>
          <cell r="AF3394">
            <v>80</v>
          </cell>
          <cell r="AG3394" t="str">
            <v>CUMEEIRA DE FIBROCIMENTO</v>
          </cell>
          <cell r="AH3394">
            <v>74045</v>
          </cell>
          <cell r="AI3394" t="str">
            <v>CUMEEIRA FIBROCIMENTO</v>
          </cell>
        </row>
        <row r="3395">
          <cell r="G3395" t="str">
            <v>74045/2</v>
          </cell>
          <cell r="H3395" t="str">
            <v>CUMEEIRA TIPO SHED PARA TELHA DE FIBROCIMENTO ONDULADA, INCLUSO JUNTAS DE VEDACAO E ACESSORIOS DE FIXACAO</v>
          </cell>
          <cell r="I3395" t="str">
            <v>M</v>
          </cell>
          <cell r="J3395">
            <v>47.88</v>
          </cell>
          <cell r="K3395" t="str">
            <v>INSUMO</v>
          </cell>
          <cell r="L3395">
            <v>4299</v>
          </cell>
          <cell r="M3395" t="str">
            <v>PARAFUSO ZINCADO ROSCA SOBERBA 5/16" X 110MM P/ TELHA FIBROCIMENTO</v>
          </cell>
          <cell r="N3395" t="str">
            <v>UN</v>
          </cell>
          <cell r="O3395">
            <v>2.14</v>
          </cell>
          <cell r="P3395">
            <v>0.5</v>
          </cell>
          <cell r="Q3395">
            <v>1.07</v>
          </cell>
          <cell r="AD3395" t="str">
            <v>COBE</v>
          </cell>
          <cell r="AE3395" t="str">
            <v>COBERTURA</v>
          </cell>
          <cell r="AF3395">
            <v>80</v>
          </cell>
          <cell r="AG3395" t="str">
            <v>CUMEEIRA DE FIBROCIMENTO</v>
          </cell>
          <cell r="AH3395">
            <v>74045</v>
          </cell>
          <cell r="AI3395" t="str">
            <v>CUMEEIRA FIBROCIMENTO</v>
          </cell>
        </row>
        <row r="3396">
          <cell r="G3396" t="str">
            <v>74045/2</v>
          </cell>
          <cell r="H3396" t="str">
            <v>CUMEEIRA TIPO SHED PARA TELHA DE FIBROCIMENTO ONDULADA, INCLUSO JUNTAS DE VEDACAO E ACESSORIOS DE FIXACAO</v>
          </cell>
          <cell r="I3396" t="str">
            <v>M</v>
          </cell>
          <cell r="J3396">
            <v>47.88</v>
          </cell>
          <cell r="K3396" t="str">
            <v>INSUMO</v>
          </cell>
          <cell r="L3396">
            <v>6092</v>
          </cell>
          <cell r="M3396" t="str">
            <v>JUNTA PLASTICA DE VEDACAO - BISNAGA 250G</v>
          </cell>
          <cell r="N3396" t="str">
            <v>KG</v>
          </cell>
          <cell r="O3396">
            <v>0.82</v>
          </cell>
          <cell r="P3396">
            <v>30.46</v>
          </cell>
          <cell r="Q3396">
            <v>24.97</v>
          </cell>
          <cell r="AD3396" t="str">
            <v>COBE</v>
          </cell>
          <cell r="AE3396" t="str">
            <v>COBERTURA</v>
          </cell>
          <cell r="AF3396">
            <v>80</v>
          </cell>
          <cell r="AG3396" t="str">
            <v>CUMEEIRA DE FIBROCIMENTO</v>
          </cell>
          <cell r="AH3396">
            <v>74045</v>
          </cell>
          <cell r="AI3396" t="str">
            <v>CUMEEIRA FIBROCIMENTO</v>
          </cell>
        </row>
        <row r="3397">
          <cell r="G3397" t="str">
            <v>74045/2</v>
          </cell>
          <cell r="H3397" t="str">
            <v>CUMEEIRA TIPO SHED PARA TELHA DE FIBROCIMENTO ONDULADA, INCLUSO JUNTAS DE VEDACAO E ACESSORIOS DE FIXACAO</v>
          </cell>
          <cell r="I3397" t="str">
            <v>M</v>
          </cell>
          <cell r="J3397">
            <v>47.88</v>
          </cell>
          <cell r="K3397" t="str">
            <v>INSUMO</v>
          </cell>
          <cell r="L3397">
            <v>6111</v>
          </cell>
          <cell r="M3397" t="str">
            <v>SERVENTE</v>
          </cell>
          <cell r="N3397" t="str">
            <v>H</v>
          </cell>
          <cell r="O3397">
            <v>0.12</v>
          </cell>
          <cell r="P3397">
            <v>7.44</v>
          </cell>
          <cell r="Q3397">
            <v>0.89</v>
          </cell>
          <cell r="AD3397" t="str">
            <v>COBE</v>
          </cell>
          <cell r="AE3397" t="str">
            <v>COBERTURA</v>
          </cell>
          <cell r="AF3397">
            <v>80</v>
          </cell>
          <cell r="AG3397" t="str">
            <v>CUMEEIRA DE FIBROCIMENTO</v>
          </cell>
          <cell r="AH3397">
            <v>74045</v>
          </cell>
          <cell r="AI3397" t="str">
            <v>CUMEEIRA FIBROCIMENTO</v>
          </cell>
        </row>
        <row r="3398">
          <cell r="G3398" t="str">
            <v>74045/2</v>
          </cell>
          <cell r="H3398" t="str">
            <v>CUMEEIRA TIPO SHED PARA TELHA DE FIBROCIMENTO ONDULADA, INCLUSO JUNTAS DE VEDACAO E ACESSORIOS DE FIXACAO</v>
          </cell>
          <cell r="I3398" t="str">
            <v>M</v>
          </cell>
          <cell r="J3398">
            <v>47.88</v>
          </cell>
          <cell r="K3398" t="str">
            <v>INSUMO</v>
          </cell>
          <cell r="L3398">
            <v>7214</v>
          </cell>
          <cell r="M3398" t="str">
            <v>CUMEEIRA SHED P/ TELHA FIBROCIMENTO ONDULADA</v>
          </cell>
          <cell r="N3398" t="str">
            <v>UN</v>
          </cell>
          <cell r="O3398">
            <v>0.94799999999999995</v>
          </cell>
          <cell r="P3398">
            <v>20.41</v>
          </cell>
          <cell r="Q3398">
            <v>19.350000000000001</v>
          </cell>
          <cell r="AD3398" t="str">
            <v>COBE</v>
          </cell>
          <cell r="AE3398" t="str">
            <v>COBERTURA</v>
          </cell>
          <cell r="AF3398">
            <v>80</v>
          </cell>
          <cell r="AG3398" t="str">
            <v>CUMEEIRA DE FIBROCIMENTO</v>
          </cell>
          <cell r="AH3398">
            <v>74045</v>
          </cell>
          <cell r="AI3398" t="str">
            <v>CUMEEIRA FIBROCIMENTO</v>
          </cell>
        </row>
        <row r="3399">
          <cell r="G3399" t="str">
            <v>74045/2</v>
          </cell>
          <cell r="H3399" t="str">
            <v>CUMEEIRA TIPO SHED PARA TELHA DE FIBROCIMENTO ONDULADA, INCLUSO JUNTAS DE VEDACAO E ACESSORIOS DE FIXACAO</v>
          </cell>
          <cell r="I3399" t="str">
            <v>M</v>
          </cell>
          <cell r="J3399">
            <v>47.88</v>
          </cell>
          <cell r="K3399" t="str">
            <v>INSUMO</v>
          </cell>
          <cell r="L3399">
            <v>12869</v>
          </cell>
          <cell r="M3399" t="str">
            <v>TELHADISTA</v>
          </cell>
          <cell r="N3399" t="str">
            <v>H</v>
          </cell>
          <cell r="O3399">
            <v>0.12</v>
          </cell>
          <cell r="P3399">
            <v>11.39</v>
          </cell>
          <cell r="Q3399">
            <v>1.36</v>
          </cell>
          <cell r="AD3399" t="str">
            <v>COBE</v>
          </cell>
          <cell r="AE3399" t="str">
            <v>COBERTURA</v>
          </cell>
          <cell r="AF3399">
            <v>80</v>
          </cell>
          <cell r="AG3399" t="str">
            <v>CUMEEIRA DE FIBROCIMENTO</v>
          </cell>
          <cell r="AH3399">
            <v>74045</v>
          </cell>
          <cell r="AI3399" t="str">
            <v>CUMEEIRA FIBROCIMENTO</v>
          </cell>
        </row>
        <row r="3400">
          <cell r="G3400">
            <v>84042</v>
          </cell>
          <cell r="H3400" t="str">
            <v>CALHA DE CONCRETO, 40X15 CM ESPESSURA DE 8 CM, PREPARADO EM BETONEIRA E CIMENTADO LISO EXECUTADO COM ARGAMASSA TRACO 1:4 (CIMENTO E AREIA MEDIA NAO PENEIRADA), PREPARO MANUAL</v>
          </cell>
          <cell r="I3400" t="str">
            <v>M</v>
          </cell>
          <cell r="J3400">
            <v>97.34</v>
          </cell>
          <cell r="R3400">
            <v>55.74</v>
          </cell>
          <cell r="S3400">
            <v>57.26</v>
          </cell>
          <cell r="T3400">
            <v>41.48</v>
          </cell>
          <cell r="U3400">
            <v>42.62</v>
          </cell>
          <cell r="V3400">
            <v>0.1</v>
          </cell>
          <cell r="W3400">
            <v>0.11</v>
          </cell>
          <cell r="X3400">
            <v>0</v>
          </cell>
          <cell r="Y3400">
            <v>0</v>
          </cell>
          <cell r="Z3400">
            <v>0</v>
          </cell>
          <cell r="AA3400">
            <v>0</v>
          </cell>
          <cell r="AB3400" t="str">
            <v>CAIXA REFERENCIAL</v>
          </cell>
          <cell r="AD3400" t="str">
            <v>COBE</v>
          </cell>
          <cell r="AE3400" t="str">
            <v>COBERTURA</v>
          </cell>
          <cell r="AF3400">
            <v>81</v>
          </cell>
          <cell r="AG3400" t="str">
            <v>CALHA DE CONCRETO</v>
          </cell>
          <cell r="AH3400">
            <v>0</v>
          </cell>
          <cell r="AI3400">
            <v>0</v>
          </cell>
        </row>
        <row r="3401">
          <cell r="G3401">
            <v>84042</v>
          </cell>
          <cell r="H3401" t="str">
            <v>CALHA DE CONCRETO, 40X15 CM ESPESSURA DE 8 CM, PREPARADO EM BETONEIRA E CIMENTADO LISO EXECUTADO COM ARGAMASSA TRACO 1:4 (CIMENTO E AREIA MEDIA NAO PENEIRADA), PREPARO MANUAL</v>
          </cell>
          <cell r="I3401" t="str">
            <v>M</v>
          </cell>
          <cell r="J3401">
            <v>97.34</v>
          </cell>
          <cell r="K3401" t="str">
            <v>COMPOSICAO</v>
          </cell>
          <cell r="L3401">
            <v>5652</v>
          </cell>
          <cell r="M3401" t="str">
            <v>CONCRETO NAO ESTRUTURAL, CONSUMO 150KG/M3, PREPARO COM BETONEIRA, SEM LANCAMENTO</v>
          </cell>
          <cell r="N3401" t="str">
            <v>M3</v>
          </cell>
          <cell r="O3401">
            <v>6.88E-2</v>
          </cell>
          <cell r="P3401">
            <v>204.17</v>
          </cell>
          <cell r="Q3401">
            <v>14.04</v>
          </cell>
          <cell r="AD3401" t="str">
            <v>COBE</v>
          </cell>
          <cell r="AE3401" t="str">
            <v>COBERTURA</v>
          </cell>
          <cell r="AF3401">
            <v>81</v>
          </cell>
          <cell r="AG3401" t="str">
            <v>CALHA DE CONCRETO</v>
          </cell>
          <cell r="AH3401">
            <v>0</v>
          </cell>
          <cell r="AI3401">
            <v>0</v>
          </cell>
        </row>
        <row r="3402">
          <cell r="G3402">
            <v>84042</v>
          </cell>
          <cell r="H3402" t="str">
            <v>CALHA DE CONCRETO, 40X15 CM ESPESSURA DE 8 CM, PREPARADO EM BETONEIRA E CIMENTADO LISO EXECUTADO COM ARGAMASSA TRACO 1:4 (CIMENTO E AREIA MEDIA NAO PENEIRADA), PREPARO MANUAL</v>
          </cell>
          <cell r="I3402" t="str">
            <v>M</v>
          </cell>
          <cell r="J3402">
            <v>97.34</v>
          </cell>
          <cell r="K3402" t="str">
            <v>COMPOSICAO</v>
          </cell>
          <cell r="L3402">
            <v>73449</v>
          </cell>
          <cell r="M3402" t="str">
            <v>ARGAMASSA CIMENTO/AREIA 1:4 - PREPARO MANUAL - P</v>
          </cell>
          <cell r="N3402" t="str">
            <v>M3</v>
          </cell>
          <cell r="O3402">
            <v>1.3999999999999999E-2</v>
          </cell>
          <cell r="P3402">
            <v>325.52</v>
          </cell>
          <cell r="Q3402">
            <v>4.55</v>
          </cell>
          <cell r="AD3402" t="str">
            <v>COBE</v>
          </cell>
          <cell r="AE3402" t="str">
            <v>COBERTURA</v>
          </cell>
          <cell r="AF3402">
            <v>81</v>
          </cell>
          <cell r="AG3402" t="str">
            <v>CALHA DE CONCRETO</v>
          </cell>
          <cell r="AH3402">
            <v>0</v>
          </cell>
          <cell r="AI3402">
            <v>0</v>
          </cell>
        </row>
        <row r="3403">
          <cell r="G3403">
            <v>84042</v>
          </cell>
          <cell r="H3403" t="str">
            <v>CALHA DE CONCRETO, 40X15 CM ESPESSURA DE 8 CM, PREPARADO EM BETONEIRA E CIMENTADO LISO EXECUTADO COM ARGAMASSA TRACO 1:4 (CIMENTO E AREIA MEDIA NAO PENEIRADA), PREPARO MANUAL</v>
          </cell>
          <cell r="I3403" t="str">
            <v>M</v>
          </cell>
          <cell r="J3403">
            <v>97.34</v>
          </cell>
          <cell r="K3403" t="str">
            <v>INSUMO</v>
          </cell>
          <cell r="L3403">
            <v>1213</v>
          </cell>
          <cell r="M3403" t="str">
            <v>CARPINTEIRO DE FORMAS</v>
          </cell>
          <cell r="N3403" t="str">
            <v>H</v>
          </cell>
          <cell r="O3403">
            <v>1.74</v>
          </cell>
          <cell r="P3403">
            <v>11.39</v>
          </cell>
          <cell r="Q3403">
            <v>19.82</v>
          </cell>
          <cell r="AD3403" t="str">
            <v>COBE</v>
          </cell>
          <cell r="AE3403" t="str">
            <v>COBERTURA</v>
          </cell>
          <cell r="AF3403">
            <v>81</v>
          </cell>
          <cell r="AG3403" t="str">
            <v>CALHA DE CONCRETO</v>
          </cell>
          <cell r="AH3403">
            <v>0</v>
          </cell>
          <cell r="AI3403">
            <v>0</v>
          </cell>
        </row>
        <row r="3404">
          <cell r="G3404">
            <v>84042</v>
          </cell>
          <cell r="H3404" t="str">
            <v>CALHA DE CONCRETO, 40X15 CM ESPESSURA DE 8 CM, PREPARADO EM BETONEIRA E CIMENTADO LISO EXECUTADO COM ARGAMASSA TRACO 1:4 (CIMENTO E AREIA MEDIA NAO PENEIRADA), PREPARO MANUAL</v>
          </cell>
          <cell r="I3404" t="str">
            <v>M</v>
          </cell>
          <cell r="J3404">
            <v>97.34</v>
          </cell>
          <cell r="K3404" t="str">
            <v>INSUMO</v>
          </cell>
          <cell r="L3404">
            <v>4491</v>
          </cell>
          <cell r="M3404" t="str">
            <v>PECA DE MADEIRA NATIVA / REGIONAL 7,5 X 7,5CM (3X3) NAO APARELHADA (P/FORMA)</v>
          </cell>
          <cell r="N3404" t="str">
            <v>M</v>
          </cell>
          <cell r="O3404">
            <v>1.4</v>
          </cell>
          <cell r="P3404">
            <v>6.2</v>
          </cell>
          <cell r="Q3404">
            <v>8.68</v>
          </cell>
          <cell r="AD3404" t="str">
            <v>COBE</v>
          </cell>
          <cell r="AE3404" t="str">
            <v>COBERTURA</v>
          </cell>
          <cell r="AF3404">
            <v>81</v>
          </cell>
          <cell r="AG3404" t="str">
            <v>CALHA DE CONCRETO</v>
          </cell>
          <cell r="AH3404">
            <v>0</v>
          </cell>
          <cell r="AI3404">
            <v>0</v>
          </cell>
        </row>
        <row r="3405">
          <cell r="G3405">
            <v>84042</v>
          </cell>
          <cell r="H3405" t="str">
            <v>CALHA DE CONCRETO, 40X15 CM ESPESSURA DE 8 CM, PREPARADO EM BETONEIRA E CIMENTADO LISO EXECUTADO COM ARGAMASSA TRACO 1:4 (CIMENTO E AREIA MEDIA NAO PENEIRADA), PREPARO MANUAL</v>
          </cell>
          <cell r="I3405" t="str">
            <v>M</v>
          </cell>
          <cell r="J3405">
            <v>97.34</v>
          </cell>
          <cell r="K3405" t="str">
            <v>INSUMO</v>
          </cell>
          <cell r="L3405">
            <v>4506</v>
          </cell>
          <cell r="M3405" t="str">
            <v>PECA DE MADEIRANATIVA/REGIONAL 2,5 X 10CM (1X4") NAO APARELHADA (SARRAFO P/FORMA)</v>
          </cell>
          <cell r="N3405" t="str">
            <v>M</v>
          </cell>
          <cell r="O3405">
            <v>0.72</v>
          </cell>
          <cell r="P3405">
            <v>3.84</v>
          </cell>
          <cell r="Q3405">
            <v>2.77</v>
          </cell>
          <cell r="AD3405" t="str">
            <v>COBE</v>
          </cell>
          <cell r="AE3405" t="str">
            <v>COBERTURA</v>
          </cell>
          <cell r="AF3405">
            <v>81</v>
          </cell>
          <cell r="AG3405" t="str">
            <v>CALHA DE CONCRETO</v>
          </cell>
          <cell r="AH3405">
            <v>0</v>
          </cell>
          <cell r="AI3405">
            <v>0</v>
          </cell>
        </row>
        <row r="3406">
          <cell r="G3406">
            <v>84042</v>
          </cell>
          <cell r="H3406" t="str">
            <v>CALHA DE CONCRETO, 40X15 CM ESPESSURA DE 8 CM, PREPARADO EM BETONEIRA E CIMENTADO LISO EXECUTADO COM ARGAMASSA TRACO 1:4 (CIMENTO E AREIA MEDIA NAO PENEIRADA), PREPARO MANUAL</v>
          </cell>
          <cell r="I3406" t="str">
            <v>M</v>
          </cell>
          <cell r="J3406">
            <v>97.34</v>
          </cell>
          <cell r="K3406" t="str">
            <v>INSUMO</v>
          </cell>
          <cell r="L3406">
            <v>4750</v>
          </cell>
          <cell r="M3406" t="str">
            <v>PEDREIRO</v>
          </cell>
          <cell r="N3406" t="str">
            <v>H</v>
          </cell>
          <cell r="O3406">
            <v>1</v>
          </cell>
          <cell r="P3406">
            <v>11.39</v>
          </cell>
          <cell r="Q3406">
            <v>11.39</v>
          </cell>
          <cell r="AD3406" t="str">
            <v>COBE</v>
          </cell>
          <cell r="AE3406" t="str">
            <v>COBERTURA</v>
          </cell>
          <cell r="AF3406">
            <v>81</v>
          </cell>
          <cell r="AG3406" t="str">
            <v>CALHA DE CONCRETO</v>
          </cell>
          <cell r="AH3406">
            <v>0</v>
          </cell>
          <cell r="AI3406">
            <v>0</v>
          </cell>
        </row>
        <row r="3407">
          <cell r="G3407">
            <v>84042</v>
          </cell>
          <cell r="H3407" t="str">
            <v>CALHA DE CONCRETO, 40X15 CM ESPESSURA DE 8 CM, PREPARADO EM BETONEIRA E CIMENTADO LISO EXECUTADO COM ARGAMASSA TRACO 1:4 (CIMENTO E AREIA MEDIA NAO PENEIRADA), PREPARO MANUAL</v>
          </cell>
          <cell r="I3407" t="str">
            <v>M</v>
          </cell>
          <cell r="J3407">
            <v>97.34</v>
          </cell>
          <cell r="K3407" t="str">
            <v>INSUMO</v>
          </cell>
          <cell r="L3407">
            <v>5061</v>
          </cell>
          <cell r="M3407" t="str">
            <v>PREGO POLIDO COM CABECA 18 X 27</v>
          </cell>
          <cell r="N3407" t="str">
            <v>KG</v>
          </cell>
          <cell r="O3407">
            <v>0.23199999999999998</v>
          </cell>
          <cell r="P3407">
            <v>6.8</v>
          </cell>
          <cell r="Q3407">
            <v>1.57</v>
          </cell>
          <cell r="AD3407" t="str">
            <v>COBE</v>
          </cell>
          <cell r="AE3407" t="str">
            <v>COBERTURA</v>
          </cell>
          <cell r="AF3407">
            <v>81</v>
          </cell>
          <cell r="AG3407" t="str">
            <v>CALHA DE CONCRETO</v>
          </cell>
          <cell r="AH3407">
            <v>0</v>
          </cell>
          <cell r="AI3407">
            <v>0</v>
          </cell>
        </row>
        <row r="3408">
          <cell r="G3408">
            <v>84042</v>
          </cell>
          <cell r="H3408" t="str">
            <v>CALHA DE CONCRETO, 40X15 CM ESPESSURA DE 8 CM, PREPARADO EM BETONEIRA E CIMENTADO LISO EXECUTADO COM ARGAMASSA TRACO 1:4 (CIMENTO E AREIA MEDIA NAO PENEIRADA), PREPARO MANUAL</v>
          </cell>
          <cell r="I3408" t="str">
            <v>M</v>
          </cell>
          <cell r="J3408">
            <v>97.34</v>
          </cell>
          <cell r="K3408" t="str">
            <v>INSUMO</v>
          </cell>
          <cell r="L3408">
            <v>6111</v>
          </cell>
          <cell r="M3408" t="str">
            <v>SERVENTE</v>
          </cell>
          <cell r="N3408" t="str">
            <v>H</v>
          </cell>
          <cell r="O3408">
            <v>2.74</v>
          </cell>
          <cell r="P3408">
            <v>7.44</v>
          </cell>
          <cell r="Q3408">
            <v>20.399999999999999</v>
          </cell>
          <cell r="AD3408" t="str">
            <v>COBE</v>
          </cell>
          <cell r="AE3408" t="str">
            <v>COBERTURA</v>
          </cell>
          <cell r="AF3408">
            <v>81</v>
          </cell>
          <cell r="AG3408" t="str">
            <v>CALHA DE CONCRETO</v>
          </cell>
          <cell r="AH3408">
            <v>0</v>
          </cell>
          <cell r="AI3408">
            <v>0</v>
          </cell>
        </row>
        <row r="3409">
          <cell r="G3409">
            <v>84042</v>
          </cell>
          <cell r="H3409" t="str">
            <v>CALHA DE CONCRETO, 40X15 CM ESPESSURA DE 8 CM, PREPARADO EM BETONEIRA E CIMENTADO LISO EXECUTADO COM ARGAMASSA TRACO 1:4 (CIMENTO E AREIA MEDIA NAO PENEIRADA), PREPARO MANUAL</v>
          </cell>
          <cell r="I3409" t="str">
            <v>M</v>
          </cell>
          <cell r="J3409">
            <v>97.34</v>
          </cell>
          <cell r="K3409" t="str">
            <v>INSUMO</v>
          </cell>
          <cell r="L3409">
            <v>6189</v>
          </cell>
          <cell r="M3409" t="str">
            <v>TABUA MADEIRA 2A QUALIDADE 2,5 X 30,0CM (1 X 12") NAO APARELHADA</v>
          </cell>
          <cell r="N3409" t="str">
            <v>M</v>
          </cell>
          <cell r="O3409">
            <v>1.32</v>
          </cell>
          <cell r="P3409">
            <v>10.66</v>
          </cell>
          <cell r="Q3409">
            <v>14.08</v>
          </cell>
          <cell r="AD3409" t="str">
            <v>COBE</v>
          </cell>
          <cell r="AE3409" t="str">
            <v>COBERTURA</v>
          </cell>
          <cell r="AF3409">
            <v>81</v>
          </cell>
          <cell r="AG3409" t="str">
            <v>CALHA DE CONCRETO</v>
          </cell>
          <cell r="AH3409">
            <v>0</v>
          </cell>
          <cell r="AI3409">
            <v>0</v>
          </cell>
        </row>
        <row r="3410">
          <cell r="G3410">
            <v>84043</v>
          </cell>
          <cell r="H3410" t="str">
            <v>CALHA DE CONCRETO, 30X15 CM, ESPESSURA 8 CM PREPARADA EM BETONEIRA COM CIMENTADO LISO EXECUTADO COM ARGAMASSA TRACO 1:4 (CIMENTO E AREIA MEDIA NAO PENEIRADA), PREPARO MANUAL</v>
          </cell>
          <cell r="I3410" t="str">
            <v>M</v>
          </cell>
          <cell r="J3410">
            <v>88.01</v>
          </cell>
          <cell r="R3410">
            <v>50.52</v>
          </cell>
          <cell r="S3410">
            <v>57.41</v>
          </cell>
          <cell r="T3410">
            <v>37.380000000000003</v>
          </cell>
          <cell r="U3410">
            <v>42.48</v>
          </cell>
          <cell r="V3410">
            <v>0.09</v>
          </cell>
          <cell r="W3410">
            <v>0.1</v>
          </cell>
          <cell r="X3410">
            <v>0</v>
          </cell>
          <cell r="Y3410">
            <v>0</v>
          </cell>
          <cell r="Z3410">
            <v>0</v>
          </cell>
          <cell r="AA3410">
            <v>0</v>
          </cell>
          <cell r="AB3410" t="str">
            <v>CAIXA REFERENCIAL</v>
          </cell>
          <cell r="AD3410" t="str">
            <v>COBE</v>
          </cell>
          <cell r="AE3410" t="str">
            <v>COBERTURA</v>
          </cell>
          <cell r="AF3410">
            <v>81</v>
          </cell>
          <cell r="AG3410" t="str">
            <v>CALHA DE CONCRETO</v>
          </cell>
          <cell r="AH3410">
            <v>0</v>
          </cell>
          <cell r="AI3410">
            <v>0</v>
          </cell>
        </row>
        <row r="3411">
          <cell r="G3411">
            <v>84043</v>
          </cell>
          <cell r="H3411" t="str">
            <v>CALHA DE CONCRETO, 30X15 CM, ESPESSURA 8 CM PREPARADA EM BETONEIRA COM CIMENTADO LISO EXECUTADO COM ARGAMASSA TRACO 1:4 (CIMENTO E AREIA MEDIA NAO PENEIRADA), PREPARO MANUAL</v>
          </cell>
          <cell r="I3411" t="str">
            <v>M</v>
          </cell>
          <cell r="J3411">
            <v>88.01</v>
          </cell>
          <cell r="K3411" t="str">
            <v>COMPOSICAO</v>
          </cell>
          <cell r="L3411">
            <v>5652</v>
          </cell>
          <cell r="M3411" t="str">
            <v>CONCRETO NAO ESTRUTURAL, CONSUMO 150KG/M3, PREPARO COM BETONEIRA, SEM LANCAMENTO</v>
          </cell>
          <cell r="N3411" t="str">
            <v>M3</v>
          </cell>
          <cell r="O3411">
            <v>6.08E-2</v>
          </cell>
          <cell r="P3411">
            <v>204.17</v>
          </cell>
          <cell r="Q3411">
            <v>12.41</v>
          </cell>
          <cell r="AD3411" t="str">
            <v>COBE</v>
          </cell>
          <cell r="AE3411" t="str">
            <v>COBERTURA</v>
          </cell>
          <cell r="AF3411">
            <v>81</v>
          </cell>
          <cell r="AG3411" t="str">
            <v>CALHA DE CONCRETO</v>
          </cell>
          <cell r="AH3411">
            <v>0</v>
          </cell>
          <cell r="AI3411">
            <v>0</v>
          </cell>
        </row>
        <row r="3412">
          <cell r="G3412">
            <v>84043</v>
          </cell>
          <cell r="H3412" t="str">
            <v>CALHA DE CONCRETO, 30X15 CM, ESPESSURA 8 CM PREPARADA EM BETONEIRA COM CIMENTADO LISO EXECUTADO COM ARGAMASSA TRACO 1:4 (CIMENTO E AREIA MEDIA NAO PENEIRADA), PREPARO MANUAL</v>
          </cell>
          <cell r="I3412" t="str">
            <v>M</v>
          </cell>
          <cell r="J3412">
            <v>88.01</v>
          </cell>
          <cell r="K3412" t="str">
            <v>COMPOSICAO</v>
          </cell>
          <cell r="L3412">
            <v>73449</v>
          </cell>
          <cell r="M3412" t="str">
            <v>ARGAMASSA CIMENTO/AREIA 1:4 - PREPARO MANUAL - P</v>
          </cell>
          <cell r="N3412" t="str">
            <v>M3</v>
          </cell>
          <cell r="O3412">
            <v>1.2E-2</v>
          </cell>
          <cell r="P3412">
            <v>325.52</v>
          </cell>
          <cell r="Q3412">
            <v>3.9</v>
          </cell>
          <cell r="AD3412" t="str">
            <v>COBE</v>
          </cell>
          <cell r="AE3412" t="str">
            <v>COBERTURA</v>
          </cell>
          <cell r="AF3412">
            <v>81</v>
          </cell>
          <cell r="AG3412" t="str">
            <v>CALHA DE CONCRETO</v>
          </cell>
          <cell r="AH3412">
            <v>0</v>
          </cell>
          <cell r="AI3412">
            <v>0</v>
          </cell>
        </row>
        <row r="3413">
          <cell r="G3413">
            <v>84043</v>
          </cell>
          <cell r="H3413" t="str">
            <v>CALHA DE CONCRETO, 30X15 CM, ESPESSURA 8 CM PREPARADA EM BETONEIRA COM CIMENTADO LISO EXECUTADO COM ARGAMASSA TRACO 1:4 (CIMENTO E AREIA MEDIA NAO PENEIRADA), PREPARO MANUAL</v>
          </cell>
          <cell r="I3413" t="str">
            <v>M</v>
          </cell>
          <cell r="J3413">
            <v>88.01</v>
          </cell>
          <cell r="K3413" t="str">
            <v>INSUMO</v>
          </cell>
          <cell r="L3413">
            <v>1213</v>
          </cell>
          <cell r="M3413" t="str">
            <v>CARPINTEIRO DE FORMAS</v>
          </cell>
          <cell r="N3413" t="str">
            <v>H</v>
          </cell>
          <cell r="O3413">
            <v>1.59</v>
          </cell>
          <cell r="P3413">
            <v>11.39</v>
          </cell>
          <cell r="Q3413">
            <v>18.11</v>
          </cell>
          <cell r="AD3413" t="str">
            <v>COBE</v>
          </cell>
          <cell r="AE3413" t="str">
            <v>COBERTURA</v>
          </cell>
          <cell r="AF3413">
            <v>81</v>
          </cell>
          <cell r="AG3413" t="str">
            <v>CALHA DE CONCRETO</v>
          </cell>
          <cell r="AH3413">
            <v>0</v>
          </cell>
          <cell r="AI3413">
            <v>0</v>
          </cell>
        </row>
        <row r="3414">
          <cell r="G3414">
            <v>84043</v>
          </cell>
          <cell r="H3414" t="str">
            <v>CALHA DE CONCRETO, 30X15 CM, ESPESSURA 8 CM PREPARADA EM BETONEIRA COM CIMENTADO LISO EXECUTADO COM ARGAMASSA TRACO 1:4 (CIMENTO E AREIA MEDIA NAO PENEIRADA), PREPARO MANUAL</v>
          </cell>
          <cell r="I3414" t="str">
            <v>M</v>
          </cell>
          <cell r="J3414">
            <v>88.01</v>
          </cell>
          <cell r="K3414" t="str">
            <v>INSUMO</v>
          </cell>
          <cell r="L3414">
            <v>4491</v>
          </cell>
          <cell r="M3414" t="str">
            <v>PECA DE MADEIRA NATIVA / REGIONAL 7,5 X 7,5CM (3X3) NAO APARELHADA (P/FORMA)</v>
          </cell>
          <cell r="N3414" t="str">
            <v>M</v>
          </cell>
          <cell r="O3414">
            <v>1.272</v>
          </cell>
          <cell r="P3414">
            <v>6.2</v>
          </cell>
          <cell r="Q3414">
            <v>7.88</v>
          </cell>
          <cell r="AD3414" t="str">
            <v>COBE</v>
          </cell>
          <cell r="AE3414" t="str">
            <v>COBERTURA</v>
          </cell>
          <cell r="AF3414">
            <v>81</v>
          </cell>
          <cell r="AG3414" t="str">
            <v>CALHA DE CONCRETO</v>
          </cell>
          <cell r="AH3414">
            <v>0</v>
          </cell>
          <cell r="AI3414">
            <v>0</v>
          </cell>
        </row>
        <row r="3415">
          <cell r="G3415">
            <v>84043</v>
          </cell>
          <cell r="H3415" t="str">
            <v>CALHA DE CONCRETO, 30X15 CM, ESPESSURA 8 CM PREPARADA EM BETONEIRA COM CIMENTADO LISO EXECUTADO COM ARGAMASSA TRACO 1:4 (CIMENTO E AREIA MEDIA NAO PENEIRADA), PREPARO MANUAL</v>
          </cell>
          <cell r="I3415" t="str">
            <v>M</v>
          </cell>
          <cell r="J3415">
            <v>88.01</v>
          </cell>
          <cell r="K3415" t="str">
            <v>INSUMO</v>
          </cell>
          <cell r="L3415">
            <v>4506</v>
          </cell>
          <cell r="M3415" t="str">
            <v>PECA DE MADEIRANATIVA/REGIONAL 2,5 X 10CM (1X4") NAO APARELHADA (SARRAFO P/FORMA)</v>
          </cell>
          <cell r="N3415" t="str">
            <v>M</v>
          </cell>
          <cell r="O3415">
            <v>0.65999999999999992</v>
          </cell>
          <cell r="P3415">
            <v>3.84</v>
          </cell>
          <cell r="Q3415">
            <v>2.5300000000000002</v>
          </cell>
          <cell r="AD3415" t="str">
            <v>COBE</v>
          </cell>
          <cell r="AE3415" t="str">
            <v>COBERTURA</v>
          </cell>
          <cell r="AF3415">
            <v>81</v>
          </cell>
          <cell r="AG3415" t="str">
            <v>CALHA DE CONCRETO</v>
          </cell>
          <cell r="AH3415">
            <v>0</v>
          </cell>
          <cell r="AI3415">
            <v>0</v>
          </cell>
        </row>
        <row r="3416">
          <cell r="G3416">
            <v>84043</v>
          </cell>
          <cell r="H3416" t="str">
            <v>CALHA DE CONCRETO, 30X15 CM, ESPESSURA 8 CM PREPARADA EM BETONEIRA COM CIMENTADO LISO EXECUTADO COM ARGAMASSA TRACO 1:4 (CIMENTO E AREIA MEDIA NAO PENEIRADA), PREPARO MANUAL</v>
          </cell>
          <cell r="I3416" t="str">
            <v>M</v>
          </cell>
          <cell r="J3416">
            <v>88.01</v>
          </cell>
          <cell r="K3416" t="str">
            <v>INSUMO</v>
          </cell>
          <cell r="L3416">
            <v>4750</v>
          </cell>
          <cell r="M3416" t="str">
            <v>PEDREIRO</v>
          </cell>
          <cell r="N3416" t="str">
            <v>H</v>
          </cell>
          <cell r="O3416">
            <v>0.89999999999999991</v>
          </cell>
          <cell r="P3416">
            <v>11.39</v>
          </cell>
          <cell r="Q3416">
            <v>10.25</v>
          </cell>
          <cell r="AD3416" t="str">
            <v>COBE</v>
          </cell>
          <cell r="AE3416" t="str">
            <v>COBERTURA</v>
          </cell>
          <cell r="AF3416">
            <v>81</v>
          </cell>
          <cell r="AG3416" t="str">
            <v>CALHA DE CONCRETO</v>
          </cell>
          <cell r="AH3416">
            <v>0</v>
          </cell>
          <cell r="AI3416">
            <v>0</v>
          </cell>
        </row>
        <row r="3417">
          <cell r="G3417">
            <v>84043</v>
          </cell>
          <cell r="H3417" t="str">
            <v>CALHA DE CONCRETO, 30X15 CM, ESPESSURA 8 CM PREPARADA EM BETONEIRA COM CIMENTADO LISO EXECUTADO COM ARGAMASSA TRACO 1:4 (CIMENTO E AREIA MEDIA NAO PENEIRADA), PREPARO MANUAL</v>
          </cell>
          <cell r="I3417" t="str">
            <v>M</v>
          </cell>
          <cell r="J3417">
            <v>88.01</v>
          </cell>
          <cell r="K3417" t="str">
            <v>INSUMO</v>
          </cell>
          <cell r="L3417">
            <v>5061</v>
          </cell>
          <cell r="M3417" t="str">
            <v>PREGO POLIDO COM CABECA 18 X 27</v>
          </cell>
          <cell r="N3417" t="str">
            <v>KG</v>
          </cell>
          <cell r="O3417">
            <v>0.21199999999999999</v>
          </cell>
          <cell r="P3417">
            <v>6.8</v>
          </cell>
          <cell r="Q3417">
            <v>1.44</v>
          </cell>
          <cell r="AD3417" t="str">
            <v>COBE</v>
          </cell>
          <cell r="AE3417" t="str">
            <v>COBERTURA</v>
          </cell>
          <cell r="AF3417">
            <v>81</v>
          </cell>
          <cell r="AG3417" t="str">
            <v>CALHA DE CONCRETO</v>
          </cell>
          <cell r="AH3417">
            <v>0</v>
          </cell>
          <cell r="AI3417">
            <v>0</v>
          </cell>
        </row>
        <row r="3418">
          <cell r="G3418">
            <v>84043</v>
          </cell>
          <cell r="H3418" t="str">
            <v>CALHA DE CONCRETO, 30X15 CM, ESPESSURA 8 CM PREPARADA EM BETONEIRA COM CIMENTADO LISO EXECUTADO COM ARGAMASSA TRACO 1:4 (CIMENTO E AREIA MEDIA NAO PENEIRADA), PREPARO MANUAL</v>
          </cell>
          <cell r="I3418" t="str">
            <v>M</v>
          </cell>
          <cell r="J3418">
            <v>88.01</v>
          </cell>
          <cell r="K3418" t="str">
            <v>INSUMO</v>
          </cell>
          <cell r="L3418">
            <v>6111</v>
          </cell>
          <cell r="M3418" t="str">
            <v>SERVENTE</v>
          </cell>
          <cell r="N3418" t="str">
            <v>H</v>
          </cell>
          <cell r="O3418">
            <v>2.4900000000000002</v>
          </cell>
          <cell r="P3418">
            <v>7.44</v>
          </cell>
          <cell r="Q3418">
            <v>18.54</v>
          </cell>
          <cell r="AD3418" t="str">
            <v>COBE</v>
          </cell>
          <cell r="AE3418" t="str">
            <v>COBERTURA</v>
          </cell>
          <cell r="AF3418">
            <v>81</v>
          </cell>
          <cell r="AG3418" t="str">
            <v>CALHA DE CONCRETO</v>
          </cell>
          <cell r="AH3418">
            <v>0</v>
          </cell>
          <cell r="AI3418">
            <v>0</v>
          </cell>
        </row>
        <row r="3419">
          <cell r="G3419">
            <v>84043</v>
          </cell>
          <cell r="H3419" t="str">
            <v>CALHA DE CONCRETO, 30X15 CM, ESPESSURA 8 CM PREPARADA EM BETONEIRA COM CIMENTADO LISO EXECUTADO COM ARGAMASSA TRACO 1:4 (CIMENTO E AREIA MEDIA NAO PENEIRADA), PREPARO MANUAL</v>
          </cell>
          <cell r="I3419" t="str">
            <v>M</v>
          </cell>
          <cell r="J3419">
            <v>88.01</v>
          </cell>
          <cell r="K3419" t="str">
            <v>INSUMO</v>
          </cell>
          <cell r="L3419">
            <v>6189</v>
          </cell>
          <cell r="M3419" t="str">
            <v>TABUA MADEIRA 2A QUALIDADE 2,5 X 30,0CM (1 X 12") NAO APARELHADA</v>
          </cell>
          <cell r="N3419" t="str">
            <v>M</v>
          </cell>
          <cell r="O3419">
            <v>1.21</v>
          </cell>
          <cell r="P3419">
            <v>10.66</v>
          </cell>
          <cell r="Q3419">
            <v>12.9</v>
          </cell>
          <cell r="AD3419" t="str">
            <v>COBE</v>
          </cell>
          <cell r="AE3419" t="str">
            <v>COBERTURA</v>
          </cell>
          <cell r="AF3419">
            <v>81</v>
          </cell>
          <cell r="AG3419" t="str">
            <v>CALHA DE CONCRETO</v>
          </cell>
          <cell r="AH3419">
            <v>0</v>
          </cell>
          <cell r="AI3419">
            <v>0</v>
          </cell>
        </row>
        <row r="3420">
          <cell r="G3420">
            <v>84044</v>
          </cell>
          <cell r="H3420" t="str">
            <v>CALHA DE BEIRAL, SEMICIRCULAR DE PVC, DIAMETRO 125 MM, INCLUINDO CABECEIRAS, EMENDAS, BOCAIS, SUPORTES E VEDACOES, EXCLUINDO CONDUTORES - FORNECIMENTO E COLOCACAO</v>
          </cell>
          <cell r="I3420" t="str">
            <v>M</v>
          </cell>
          <cell r="J3420">
            <v>127.28</v>
          </cell>
          <cell r="R3420">
            <v>8.2899999999999991</v>
          </cell>
          <cell r="S3420">
            <v>6.51</v>
          </cell>
          <cell r="T3420">
            <v>118.98</v>
          </cell>
          <cell r="U3420">
            <v>93.48</v>
          </cell>
          <cell r="V3420">
            <v>0</v>
          </cell>
          <cell r="W3420">
            <v>0</v>
          </cell>
          <cell r="X3420">
            <v>0</v>
          </cell>
          <cell r="Y3420">
            <v>0</v>
          </cell>
          <cell r="Z3420">
            <v>0</v>
          </cell>
          <cell r="AA3420">
            <v>0</v>
          </cell>
          <cell r="AB3420" t="str">
            <v>CAIXA REFERENCIAL</v>
          </cell>
          <cell r="AD3420" t="str">
            <v>COBE</v>
          </cell>
          <cell r="AE3420" t="str">
            <v>COBERTURA</v>
          </cell>
          <cell r="AF3420">
            <v>83</v>
          </cell>
          <cell r="AG3420" t="str">
            <v>CALHA DE PVC, PECAS E ACESSORIOS</v>
          </cell>
          <cell r="AH3420">
            <v>0</v>
          </cell>
          <cell r="AI3420">
            <v>0</v>
          </cell>
        </row>
        <row r="3421">
          <cell r="G3421">
            <v>84044</v>
          </cell>
          <cell r="H3421" t="str">
            <v>CALHA DE BEIRAL, SEMICIRCULAR DE PVC, DIAMETRO 125 MM, INCLUINDO CABECEIRAS, EMENDAS, BOCAIS, SUPORTES E VEDACOES, EXCLUINDO CONDUTORES - FORNECIMENTO E COLOCACAO</v>
          </cell>
          <cell r="I3421" t="str">
            <v>M</v>
          </cell>
          <cell r="J3421">
            <v>127.28</v>
          </cell>
          <cell r="K3421" t="str">
            <v>INSUMO</v>
          </cell>
          <cell r="L3421">
            <v>1213</v>
          </cell>
          <cell r="M3421" t="str">
            <v>CARPINTEIRO DE FORMAS</v>
          </cell>
          <cell r="N3421" t="str">
            <v>H</v>
          </cell>
          <cell r="O3421">
            <v>0.44</v>
          </cell>
          <cell r="P3421">
            <v>11.39</v>
          </cell>
          <cell r="Q3421">
            <v>5.01</v>
          </cell>
          <cell r="AD3421" t="str">
            <v>COBE</v>
          </cell>
          <cell r="AE3421" t="str">
            <v>COBERTURA</v>
          </cell>
          <cell r="AF3421">
            <v>83</v>
          </cell>
          <cell r="AG3421" t="str">
            <v>CALHA DE PVC, PECAS E ACESSORIOS</v>
          </cell>
          <cell r="AH3421">
            <v>0</v>
          </cell>
          <cell r="AI3421">
            <v>0</v>
          </cell>
        </row>
        <row r="3422">
          <cell r="G3422">
            <v>84044</v>
          </cell>
          <cell r="H3422" t="str">
            <v>CALHA DE BEIRAL, SEMICIRCULAR DE PVC, DIAMETRO 125 MM, INCLUINDO CABECEIRAS, EMENDAS, BOCAIS, SUPORTES E VEDACOES, EXCLUINDO CONDUTORES - FORNECIMENTO E COLOCACAO</v>
          </cell>
          <cell r="I3422" t="str">
            <v>M</v>
          </cell>
          <cell r="J3422">
            <v>127.28</v>
          </cell>
          <cell r="K3422" t="str">
            <v>INSUMO</v>
          </cell>
          <cell r="L3422">
            <v>6111</v>
          </cell>
          <cell r="M3422" t="str">
            <v>SERVENTE</v>
          </cell>
          <cell r="N3422" t="str">
            <v>H</v>
          </cell>
          <cell r="O3422">
            <v>0.44</v>
          </cell>
          <cell r="P3422">
            <v>7.44</v>
          </cell>
          <cell r="Q3422">
            <v>3.27</v>
          </cell>
          <cell r="AD3422" t="str">
            <v>COBE</v>
          </cell>
          <cell r="AE3422" t="str">
            <v>COBERTURA</v>
          </cell>
          <cell r="AF3422">
            <v>83</v>
          </cell>
          <cell r="AG3422" t="str">
            <v>CALHA DE PVC, PECAS E ACESSORIOS</v>
          </cell>
          <cell r="AH3422">
            <v>0</v>
          </cell>
          <cell r="AI3422">
            <v>0</v>
          </cell>
        </row>
        <row r="3423">
          <cell r="G3423">
            <v>84044</v>
          </cell>
          <cell r="H3423" t="str">
            <v>CALHA DE BEIRAL, SEMICIRCULAR DE PVC, DIAMETRO 125 MM, INCLUINDO CABECEIRAS, EMENDAS, BOCAIS, SUPORTES E VEDACOES, EXCLUINDO CONDUTORES - FORNECIMENTO E COLOCACAO</v>
          </cell>
          <cell r="I3423" t="str">
            <v>M</v>
          </cell>
          <cell r="J3423">
            <v>127.28</v>
          </cell>
          <cell r="K3423" t="str">
            <v>INSUMO</v>
          </cell>
          <cell r="L3423">
            <v>11054</v>
          </cell>
          <cell r="M3423" t="str">
            <v>PARAFUSO ROSCA SOBERBA ZINCADO CAB CHATA FENDA SIMPLES 3,2 X 20MM (3/4")   "</v>
          </cell>
          <cell r="N3423" t="str">
            <v>UN</v>
          </cell>
          <cell r="O3423">
            <v>3</v>
          </cell>
          <cell r="P3423">
            <v>0.08</v>
          </cell>
          <cell r="Q3423">
            <v>0.26</v>
          </cell>
          <cell r="AD3423" t="str">
            <v>COBE</v>
          </cell>
          <cell r="AE3423" t="str">
            <v>COBERTURA</v>
          </cell>
          <cell r="AF3423">
            <v>83</v>
          </cell>
          <cell r="AG3423" t="str">
            <v>CALHA DE PVC, PECAS E ACESSORIOS</v>
          </cell>
          <cell r="AH3423">
            <v>0</v>
          </cell>
          <cell r="AI3423">
            <v>0</v>
          </cell>
        </row>
        <row r="3424">
          <cell r="G3424">
            <v>84044</v>
          </cell>
          <cell r="H3424" t="str">
            <v>CALHA DE BEIRAL, SEMICIRCULAR DE PVC, DIAMETRO 125 MM, INCLUINDO CABECEIRAS, EMENDAS, BOCAIS, SUPORTES E VEDACOES, EXCLUINDO CONDUTORES - FORNECIMENTO E COLOCACAO</v>
          </cell>
          <cell r="I3424" t="str">
            <v>M</v>
          </cell>
          <cell r="J3424">
            <v>127.28</v>
          </cell>
          <cell r="K3424" t="str">
            <v>INSUMO</v>
          </cell>
          <cell r="L3424">
            <v>12614</v>
          </cell>
          <cell r="M3424" t="str">
            <v>BOCAL PVC MR AQUAPLUV BEIRAL D =125X88 MM</v>
          </cell>
          <cell r="N3424" t="str">
            <v>UN</v>
          </cell>
          <cell r="O3424">
            <v>0.32999999999999996</v>
          </cell>
          <cell r="P3424">
            <v>68.83</v>
          </cell>
          <cell r="Q3424">
            <v>22.71</v>
          </cell>
          <cell r="AD3424" t="str">
            <v>COBE</v>
          </cell>
          <cell r="AE3424" t="str">
            <v>COBERTURA</v>
          </cell>
          <cell r="AF3424">
            <v>83</v>
          </cell>
          <cell r="AG3424" t="str">
            <v>CALHA DE PVC, PECAS E ACESSORIOS</v>
          </cell>
          <cell r="AH3424">
            <v>0</v>
          </cell>
          <cell r="AI3424">
            <v>0</v>
          </cell>
        </row>
        <row r="3425">
          <cell r="G3425">
            <v>84044</v>
          </cell>
          <cell r="H3425" t="str">
            <v>CALHA DE BEIRAL, SEMICIRCULAR DE PVC, DIAMETRO 125 MM, INCLUINDO CABECEIRAS, EMENDAS, BOCAIS, SUPORTES E VEDACOES, EXCLUINDO CONDUTORES - FORNECIMENTO E COLOCACAO</v>
          </cell>
          <cell r="I3425" t="str">
            <v>M</v>
          </cell>
          <cell r="J3425">
            <v>127.28</v>
          </cell>
          <cell r="K3425" t="str">
            <v>INSUMO</v>
          </cell>
          <cell r="L3425">
            <v>12616</v>
          </cell>
          <cell r="M3425" t="str">
            <v>CABECEIRA DIREITA PVC AQUAPLUV D = 125 MM</v>
          </cell>
          <cell r="N3425" t="str">
            <v>UN</v>
          </cell>
          <cell r="O3425">
            <v>0.11</v>
          </cell>
          <cell r="P3425">
            <v>20.46</v>
          </cell>
          <cell r="Q3425">
            <v>2.25</v>
          </cell>
          <cell r="AD3425" t="str">
            <v>COBE</v>
          </cell>
          <cell r="AE3425" t="str">
            <v>COBERTURA</v>
          </cell>
          <cell r="AF3425">
            <v>83</v>
          </cell>
          <cell r="AG3425" t="str">
            <v>CALHA DE PVC, PECAS E ACESSORIOS</v>
          </cell>
          <cell r="AH3425">
            <v>0</v>
          </cell>
          <cell r="AI3425">
            <v>0</v>
          </cell>
        </row>
        <row r="3426">
          <cell r="G3426">
            <v>84044</v>
          </cell>
          <cell r="H3426" t="str">
            <v>CALHA DE BEIRAL, SEMICIRCULAR DE PVC, DIAMETRO 125 MM, INCLUINDO CABECEIRAS, EMENDAS, BOCAIS, SUPORTES E VEDACOES, EXCLUINDO CONDUTORES - FORNECIMENTO E COLOCACAO</v>
          </cell>
          <cell r="I3426" t="str">
            <v>M</v>
          </cell>
          <cell r="J3426">
            <v>127.28</v>
          </cell>
          <cell r="K3426" t="str">
            <v>INSUMO</v>
          </cell>
          <cell r="L3426">
            <v>12617</v>
          </cell>
          <cell r="M3426" t="str">
            <v>CABECEIRA ESQUERDA PVC AQUAPLUV D = 125 MM</v>
          </cell>
          <cell r="N3426" t="str">
            <v>UN</v>
          </cell>
          <cell r="O3426">
            <v>0.11</v>
          </cell>
          <cell r="P3426">
            <v>21.39</v>
          </cell>
          <cell r="Q3426">
            <v>2.35</v>
          </cell>
          <cell r="AD3426" t="str">
            <v>COBE</v>
          </cell>
          <cell r="AE3426" t="str">
            <v>COBERTURA</v>
          </cell>
          <cell r="AF3426">
            <v>83</v>
          </cell>
          <cell r="AG3426" t="str">
            <v>CALHA DE PVC, PECAS E ACESSORIOS</v>
          </cell>
          <cell r="AH3426">
            <v>0</v>
          </cell>
          <cell r="AI3426">
            <v>0</v>
          </cell>
        </row>
        <row r="3427">
          <cell r="G3427">
            <v>84044</v>
          </cell>
          <cell r="H3427" t="str">
            <v>CALHA DE BEIRAL, SEMICIRCULAR DE PVC, DIAMETRO 125 MM, INCLUINDO CABECEIRAS, EMENDAS, BOCAIS, SUPORTES E VEDACOES, EXCLUINDO CONDUTORES - FORNECIMENTO E COLOCACAO</v>
          </cell>
          <cell r="I3427" t="str">
            <v>M</v>
          </cell>
          <cell r="J3427">
            <v>127.28</v>
          </cell>
          <cell r="K3427" t="str">
            <v>INSUMO</v>
          </cell>
          <cell r="L3427">
            <v>12618</v>
          </cell>
          <cell r="M3427" t="str">
            <v>CALHA PVC AQUAPLUV DN = 125 MM C/ 3,00 M DE COMPRIM=</v>
          </cell>
          <cell r="N3427" t="str">
            <v>UN</v>
          </cell>
          <cell r="O3427">
            <v>0.36</v>
          </cell>
          <cell r="P3427">
            <v>152.44999999999999</v>
          </cell>
          <cell r="Q3427">
            <v>54.88</v>
          </cell>
          <cell r="AD3427" t="str">
            <v>COBE</v>
          </cell>
          <cell r="AE3427" t="str">
            <v>COBERTURA</v>
          </cell>
          <cell r="AF3427">
            <v>83</v>
          </cell>
          <cell r="AG3427" t="str">
            <v>CALHA DE PVC, PECAS E ACESSORIOS</v>
          </cell>
          <cell r="AH3427">
            <v>0</v>
          </cell>
          <cell r="AI3427">
            <v>0</v>
          </cell>
        </row>
        <row r="3428">
          <cell r="G3428">
            <v>84044</v>
          </cell>
          <cell r="H3428" t="str">
            <v>CALHA DE BEIRAL, SEMICIRCULAR DE PVC, DIAMETRO 125 MM, INCLUINDO CABECEIRAS, EMENDAS, BOCAIS, SUPORTES E VEDACOES, EXCLUINDO CONDUTORES - FORNECIMENTO E COLOCACAO</v>
          </cell>
          <cell r="I3428" t="str">
            <v>M</v>
          </cell>
          <cell r="J3428">
            <v>127.28</v>
          </cell>
          <cell r="K3428" t="str">
            <v>INSUMO</v>
          </cell>
          <cell r="L3428">
            <v>12624</v>
          </cell>
          <cell r="M3428" t="str">
            <v>EMENDA MR PVC AQUAPLUV D = 125 MM</v>
          </cell>
          <cell r="N3428" t="str">
            <v>UN</v>
          </cell>
          <cell r="O3428">
            <v>0.22</v>
          </cell>
          <cell r="P3428">
            <v>35.96</v>
          </cell>
          <cell r="Q3428">
            <v>7.91</v>
          </cell>
          <cell r="AD3428" t="str">
            <v>COBE</v>
          </cell>
          <cell r="AE3428" t="str">
            <v>COBERTURA</v>
          </cell>
          <cell r="AF3428">
            <v>83</v>
          </cell>
          <cell r="AG3428" t="str">
            <v>CALHA DE PVC, PECAS E ACESSORIOS</v>
          </cell>
          <cell r="AH3428">
            <v>0</v>
          </cell>
          <cell r="AI3428">
            <v>0</v>
          </cell>
        </row>
        <row r="3429">
          <cell r="G3429">
            <v>84044</v>
          </cell>
          <cell r="H3429" t="str">
            <v>CALHA DE BEIRAL, SEMICIRCULAR DE PVC, DIAMETRO 125 MM, INCLUINDO CABECEIRAS, EMENDAS, BOCAIS, SUPORTES E VEDACOES, EXCLUINDO CONDUTORES - FORNECIMENTO E COLOCACAO</v>
          </cell>
          <cell r="I3429" t="str">
            <v>M</v>
          </cell>
          <cell r="J3429">
            <v>127.28</v>
          </cell>
          <cell r="K3429" t="str">
            <v>INSUMO</v>
          </cell>
          <cell r="L3429">
            <v>12626</v>
          </cell>
          <cell r="M3429" t="str">
            <v>SUPORTE ZINCADO DOBRADO AQUAPLUV (PVC-TIGRE)</v>
          </cell>
          <cell r="N3429" t="str">
            <v>UN</v>
          </cell>
          <cell r="O3429">
            <v>1.5499999999999998</v>
          </cell>
          <cell r="P3429">
            <v>17.77</v>
          </cell>
          <cell r="Q3429">
            <v>27.55</v>
          </cell>
          <cell r="AD3429" t="str">
            <v>COBE</v>
          </cell>
          <cell r="AE3429" t="str">
            <v>COBERTURA</v>
          </cell>
          <cell r="AF3429">
            <v>83</v>
          </cell>
          <cell r="AG3429" t="str">
            <v>CALHA DE PVC, PECAS E ACESSORIOS</v>
          </cell>
          <cell r="AH3429">
            <v>0</v>
          </cell>
          <cell r="AI3429">
            <v>0</v>
          </cell>
        </row>
        <row r="3430">
          <cell r="G3430">
            <v>84044</v>
          </cell>
          <cell r="H3430" t="str">
            <v>CALHA DE BEIRAL, SEMICIRCULAR DE PVC, DIAMETRO 125 MM, INCLUINDO CABECEIRAS, EMENDAS, BOCAIS, SUPORTES E VEDACOES, EXCLUINDO CONDUTORES - FORNECIMENTO E COLOCACAO</v>
          </cell>
          <cell r="I3430" t="str">
            <v>M</v>
          </cell>
          <cell r="J3430">
            <v>127.28</v>
          </cell>
          <cell r="K3430" t="str">
            <v>INSUMO</v>
          </cell>
          <cell r="L3430">
            <v>12627</v>
          </cell>
          <cell r="M3430" t="str">
            <v>VEDACAO PVC AQUAPLUV D = 125 MM</v>
          </cell>
          <cell r="N3430" t="str">
            <v>UN</v>
          </cell>
          <cell r="O3430">
            <v>0.44</v>
          </cell>
          <cell r="P3430">
            <v>2.37</v>
          </cell>
          <cell r="Q3430">
            <v>1.04</v>
          </cell>
          <cell r="AD3430" t="str">
            <v>COBE</v>
          </cell>
          <cell r="AE3430" t="str">
            <v>COBERTURA</v>
          </cell>
          <cell r="AF3430">
            <v>83</v>
          </cell>
          <cell r="AG3430" t="str">
            <v>CALHA DE PVC, PECAS E ACESSORIOS</v>
          </cell>
          <cell r="AH3430">
            <v>0</v>
          </cell>
          <cell r="AI3430">
            <v>0</v>
          </cell>
        </row>
        <row r="3431">
          <cell r="G3431">
            <v>84045</v>
          </cell>
          <cell r="H3431" t="str">
            <v>CONDUTOR PARA CALHA DE BEIRAL, DE PVC, DIAMETRO 88 MM, INCLUINDO CONEXOES E BRACADEIRAS - FORNECIMENTO E COLOCACAO</v>
          </cell>
          <cell r="I3431" t="str">
            <v>M</v>
          </cell>
          <cell r="J3431">
            <v>83.22</v>
          </cell>
          <cell r="R3431">
            <v>3.57</v>
          </cell>
          <cell r="S3431">
            <v>4.3</v>
          </cell>
          <cell r="T3431">
            <v>79.63</v>
          </cell>
          <cell r="U3431">
            <v>95.69</v>
          </cell>
          <cell r="V3431">
            <v>0</v>
          </cell>
          <cell r="W3431">
            <v>0</v>
          </cell>
          <cell r="X3431">
            <v>0</v>
          </cell>
          <cell r="Y3431">
            <v>0</v>
          </cell>
          <cell r="Z3431">
            <v>0</v>
          </cell>
          <cell r="AA3431">
            <v>0</v>
          </cell>
          <cell r="AB3431" t="str">
            <v>CAIXA REFERENCIAL</v>
          </cell>
          <cell r="AD3431" t="str">
            <v>COBE</v>
          </cell>
          <cell r="AE3431" t="str">
            <v>COBERTURA</v>
          </cell>
          <cell r="AF3431">
            <v>83</v>
          </cell>
          <cell r="AG3431" t="str">
            <v>CALHA DE PVC, PECAS E ACESSORIOS</v>
          </cell>
          <cell r="AH3431">
            <v>0</v>
          </cell>
          <cell r="AI3431">
            <v>0</v>
          </cell>
        </row>
        <row r="3432">
          <cell r="G3432">
            <v>84045</v>
          </cell>
          <cell r="H3432" t="str">
            <v>CONDUTOR PARA CALHA DE BEIRAL, DE PVC, DIAMETRO 88 MM, INCLUINDO CONEXOES E BRACADEIRAS - FORNECIMENTO E COLOCACAO</v>
          </cell>
          <cell r="I3432" t="str">
            <v>M</v>
          </cell>
          <cell r="J3432">
            <v>83.22</v>
          </cell>
          <cell r="K3432" t="str">
            <v>INSUMO</v>
          </cell>
          <cell r="L3432">
            <v>119</v>
          </cell>
          <cell r="M3432" t="str">
            <v>ADESIVO PARA PVC BISNAGA COM 75 GR</v>
          </cell>
          <cell r="N3432" t="str">
            <v>UN</v>
          </cell>
          <cell r="O3432">
            <v>0.1</v>
          </cell>
          <cell r="P3432">
            <v>3.76</v>
          </cell>
          <cell r="Q3432">
            <v>0.37</v>
          </cell>
          <cell r="AD3432" t="str">
            <v>COBE</v>
          </cell>
          <cell r="AE3432" t="str">
            <v>COBERTURA</v>
          </cell>
          <cell r="AF3432">
            <v>83</v>
          </cell>
          <cell r="AG3432" t="str">
            <v>CALHA DE PVC, PECAS E ACESSORIOS</v>
          </cell>
          <cell r="AH3432">
            <v>0</v>
          </cell>
          <cell r="AI3432">
            <v>0</v>
          </cell>
        </row>
        <row r="3433">
          <cell r="G3433">
            <v>84045</v>
          </cell>
          <cell r="H3433" t="str">
            <v>CONDUTOR PARA CALHA DE BEIRAL, DE PVC, DIAMETRO 88 MM, INCLUINDO CONEXOES E BRACADEIRAS - FORNECIMENTO E COLOCACAO</v>
          </cell>
          <cell r="I3433" t="str">
            <v>M</v>
          </cell>
          <cell r="J3433">
            <v>83.22</v>
          </cell>
          <cell r="K3433" t="str">
            <v>INSUMO</v>
          </cell>
          <cell r="L3433">
            <v>4750</v>
          </cell>
          <cell r="M3433" t="str">
            <v>PEDREIRO</v>
          </cell>
          <cell r="N3433" t="str">
            <v>H</v>
          </cell>
          <cell r="O3433">
            <v>0.19</v>
          </cell>
          <cell r="P3433">
            <v>11.39</v>
          </cell>
          <cell r="Q3433">
            <v>2.16</v>
          </cell>
          <cell r="AD3433" t="str">
            <v>COBE</v>
          </cell>
          <cell r="AE3433" t="str">
            <v>COBERTURA</v>
          </cell>
          <cell r="AF3433">
            <v>83</v>
          </cell>
          <cell r="AG3433" t="str">
            <v>CALHA DE PVC, PECAS E ACESSORIOS</v>
          </cell>
          <cell r="AH3433">
            <v>0</v>
          </cell>
          <cell r="AI3433">
            <v>0</v>
          </cell>
        </row>
        <row r="3434">
          <cell r="G3434">
            <v>84045</v>
          </cell>
          <cell r="H3434" t="str">
            <v>CONDUTOR PARA CALHA DE BEIRAL, DE PVC, DIAMETRO 88 MM, INCLUINDO CONEXOES E BRACADEIRAS - FORNECIMENTO E COLOCACAO</v>
          </cell>
          <cell r="I3434" t="str">
            <v>M</v>
          </cell>
          <cell r="J3434">
            <v>83.22</v>
          </cell>
          <cell r="K3434" t="str">
            <v>INSUMO</v>
          </cell>
          <cell r="L3434">
            <v>6111</v>
          </cell>
          <cell r="M3434" t="str">
            <v>SERVENTE</v>
          </cell>
          <cell r="N3434" t="str">
            <v>H</v>
          </cell>
          <cell r="O3434">
            <v>0.19</v>
          </cell>
          <cell r="P3434">
            <v>7.44</v>
          </cell>
          <cell r="Q3434">
            <v>1.41</v>
          </cell>
          <cell r="AD3434" t="str">
            <v>COBE</v>
          </cell>
          <cell r="AE3434" t="str">
            <v>COBERTURA</v>
          </cell>
          <cell r="AF3434">
            <v>83</v>
          </cell>
          <cell r="AG3434" t="str">
            <v>CALHA DE PVC, PECAS E ACESSORIOS</v>
          </cell>
          <cell r="AH3434">
            <v>0</v>
          </cell>
          <cell r="AI3434">
            <v>0</v>
          </cell>
        </row>
        <row r="3435">
          <cell r="G3435">
            <v>84045</v>
          </cell>
          <cell r="H3435" t="str">
            <v>CONDUTOR PARA CALHA DE BEIRAL, DE PVC, DIAMETRO 88 MM, INCLUINDO CONEXOES E BRACADEIRAS - FORNECIMENTO E COLOCACAO</v>
          </cell>
          <cell r="I3435" t="str">
            <v>M</v>
          </cell>
          <cell r="J3435">
            <v>83.22</v>
          </cell>
          <cell r="K3435" t="str">
            <v>INSUMO</v>
          </cell>
          <cell r="L3435">
            <v>11056</v>
          </cell>
          <cell r="M3435" t="str">
            <v>PARAFUSO ROSCA SOBERBA ZINCADO CAB CHATA FENDA SIMPLES 3,8 X 30MM (1.1/4")</v>
          </cell>
          <cell r="N3435" t="str">
            <v>UN</v>
          </cell>
          <cell r="O3435">
            <v>1.3</v>
          </cell>
          <cell r="P3435">
            <v>0.08</v>
          </cell>
          <cell r="Q3435">
            <v>0.11</v>
          </cell>
          <cell r="AD3435" t="str">
            <v>COBE</v>
          </cell>
          <cell r="AE3435" t="str">
            <v>COBERTURA</v>
          </cell>
          <cell r="AF3435">
            <v>83</v>
          </cell>
          <cell r="AG3435" t="str">
            <v>CALHA DE PVC, PECAS E ACESSORIOS</v>
          </cell>
          <cell r="AH3435">
            <v>0</v>
          </cell>
          <cell r="AI3435">
            <v>0</v>
          </cell>
        </row>
        <row r="3436">
          <cell r="G3436">
            <v>84045</v>
          </cell>
          <cell r="H3436" t="str">
            <v>CONDUTOR PARA CALHA DE BEIRAL, DE PVC, DIAMETRO 88 MM, INCLUINDO CONEXOES E BRACADEIRAS - FORNECIMENTO E COLOCACAO</v>
          </cell>
          <cell r="I3436" t="str">
            <v>M</v>
          </cell>
          <cell r="J3436">
            <v>83.22</v>
          </cell>
          <cell r="K3436" t="str">
            <v>INSUMO</v>
          </cell>
          <cell r="L3436">
            <v>11946</v>
          </cell>
          <cell r="M3436" t="str">
            <v>BUCHA NYLON S-5</v>
          </cell>
          <cell r="N3436" t="str">
            <v>UN</v>
          </cell>
          <cell r="O3436">
            <v>1.3</v>
          </cell>
          <cell r="P3436">
            <v>0.05</v>
          </cell>
          <cell r="Q3436">
            <v>0.06</v>
          </cell>
          <cell r="AD3436" t="str">
            <v>COBE</v>
          </cell>
          <cell r="AE3436" t="str">
            <v>COBERTURA</v>
          </cell>
          <cell r="AF3436">
            <v>83</v>
          </cell>
          <cell r="AG3436" t="str">
            <v>CALHA DE PVC, PECAS E ACESSORIOS</v>
          </cell>
          <cell r="AH3436">
            <v>0</v>
          </cell>
          <cell r="AI3436">
            <v>0</v>
          </cell>
        </row>
        <row r="3437">
          <cell r="G3437">
            <v>84045</v>
          </cell>
          <cell r="H3437" t="str">
            <v>CONDUTOR PARA CALHA DE BEIRAL, DE PVC, DIAMETRO 88 MM, INCLUINDO CONEXOES E BRACADEIRAS - FORNECIMENTO E COLOCACAO</v>
          </cell>
          <cell r="I3437" t="str">
            <v>M</v>
          </cell>
          <cell r="J3437">
            <v>83.22</v>
          </cell>
          <cell r="K3437" t="str">
            <v>INSUMO</v>
          </cell>
          <cell r="L3437">
            <v>12615</v>
          </cell>
          <cell r="M3437" t="str">
            <v>BRACADEIRA PVC AQUAPLUV D = 88MM</v>
          </cell>
          <cell r="N3437" t="str">
            <v>UN</v>
          </cell>
          <cell r="O3437">
            <v>0.65999999999999992</v>
          </cell>
          <cell r="P3437">
            <v>13.43</v>
          </cell>
          <cell r="Q3437">
            <v>8.86</v>
          </cell>
          <cell r="AD3437" t="str">
            <v>COBE</v>
          </cell>
          <cell r="AE3437" t="str">
            <v>COBERTURA</v>
          </cell>
          <cell r="AF3437">
            <v>83</v>
          </cell>
          <cell r="AG3437" t="str">
            <v>CALHA DE PVC, PECAS E ACESSORIOS</v>
          </cell>
          <cell r="AH3437">
            <v>0</v>
          </cell>
          <cell r="AI3437">
            <v>0</v>
          </cell>
        </row>
        <row r="3438">
          <cell r="G3438">
            <v>84045</v>
          </cell>
          <cell r="H3438" t="str">
            <v>CONDUTOR PARA CALHA DE BEIRAL, DE PVC, DIAMETRO 88 MM, INCLUINDO CONEXOES E BRACADEIRAS - FORNECIMENTO E COLOCACAO</v>
          </cell>
          <cell r="I3438" t="str">
            <v>M</v>
          </cell>
          <cell r="J3438">
            <v>83.22</v>
          </cell>
          <cell r="K3438" t="str">
            <v>INSUMO</v>
          </cell>
          <cell r="L3438">
            <v>12623</v>
          </cell>
          <cell r="M3438" t="str">
            <v>CONDUTOR PVC AQUAPLUV C=88 MM</v>
          </cell>
          <cell r="N3438" t="str">
            <v>M</v>
          </cell>
          <cell r="O3438">
            <v>0.36</v>
          </cell>
          <cell r="P3438">
            <v>126.82</v>
          </cell>
          <cell r="Q3438">
            <v>45.65</v>
          </cell>
          <cell r="AD3438" t="str">
            <v>COBE</v>
          </cell>
          <cell r="AE3438" t="str">
            <v>COBERTURA</v>
          </cell>
          <cell r="AF3438">
            <v>83</v>
          </cell>
          <cell r="AG3438" t="str">
            <v>CALHA DE PVC, PECAS E ACESSORIOS</v>
          </cell>
          <cell r="AH3438">
            <v>0</v>
          </cell>
          <cell r="AI3438">
            <v>0</v>
          </cell>
        </row>
        <row r="3439">
          <cell r="G3439">
            <v>84045</v>
          </cell>
          <cell r="H3439" t="str">
            <v>CONDUTOR PARA CALHA DE BEIRAL, DE PVC, DIAMETRO 88 MM, INCLUINDO CONEXOES E BRACADEIRAS - FORNECIMENTO E COLOCACAO</v>
          </cell>
          <cell r="I3439" t="str">
            <v>M</v>
          </cell>
          <cell r="J3439">
            <v>83.22</v>
          </cell>
          <cell r="K3439" t="str">
            <v>INSUMO</v>
          </cell>
          <cell r="L3439">
            <v>12628</v>
          </cell>
          <cell r="M3439" t="str">
            <v>JOELHO PVC AQUAPLUV 60G D = 88 MM</v>
          </cell>
          <cell r="N3439" t="str">
            <v>UN</v>
          </cell>
          <cell r="O3439">
            <v>0.65999999999999992</v>
          </cell>
          <cell r="P3439">
            <v>23.46</v>
          </cell>
          <cell r="Q3439">
            <v>15.48</v>
          </cell>
          <cell r="AD3439" t="str">
            <v>COBE</v>
          </cell>
          <cell r="AE3439" t="str">
            <v>COBERTURA</v>
          </cell>
          <cell r="AF3439">
            <v>83</v>
          </cell>
          <cell r="AG3439" t="str">
            <v>CALHA DE PVC, PECAS E ACESSORIOS</v>
          </cell>
          <cell r="AH3439">
            <v>0</v>
          </cell>
          <cell r="AI3439">
            <v>0</v>
          </cell>
        </row>
        <row r="3440">
          <cell r="G3440">
            <v>84045</v>
          </cell>
          <cell r="H3440" t="str">
            <v>CONDUTOR PARA CALHA DE BEIRAL, DE PVC, DIAMETRO 88 MM, INCLUINDO CONEXOES E BRACADEIRAS - FORNECIMENTO E COLOCACAO</v>
          </cell>
          <cell r="I3440" t="str">
            <v>M</v>
          </cell>
          <cell r="J3440">
            <v>83.22</v>
          </cell>
          <cell r="K3440" t="str">
            <v>INSUMO</v>
          </cell>
          <cell r="L3440">
            <v>12629</v>
          </cell>
          <cell r="M3440" t="str">
            <v>JOELHO PVC AQUAPLUV 90G D = 88 MM</v>
          </cell>
          <cell r="N3440" t="str">
            <v>UN</v>
          </cell>
          <cell r="O3440">
            <v>0.32999999999999996</v>
          </cell>
          <cell r="P3440">
            <v>27.49</v>
          </cell>
          <cell r="Q3440">
            <v>9.07</v>
          </cell>
          <cell r="AD3440" t="str">
            <v>COBE</v>
          </cell>
          <cell r="AE3440" t="str">
            <v>COBERTURA</v>
          </cell>
          <cell r="AF3440">
            <v>83</v>
          </cell>
          <cell r="AG3440" t="str">
            <v>CALHA DE PVC, PECAS E ACESSORIOS</v>
          </cell>
          <cell r="AH3440">
            <v>0</v>
          </cell>
          <cell r="AI3440">
            <v>0</v>
          </cell>
        </row>
        <row r="3441">
          <cell r="G3441">
            <v>72104</v>
          </cell>
          <cell r="H3441" t="str">
            <v>CALHA EM CHAPA DE ACO GALVANIZADO NUMERO 24, DESENVOLVIMENTO DE 33CM</v>
          </cell>
          <cell r="I3441" t="str">
            <v>M</v>
          </cell>
          <cell r="J3441">
            <v>24.48</v>
          </cell>
          <cell r="R3441">
            <v>6.59</v>
          </cell>
          <cell r="S3441">
            <v>26.93</v>
          </cell>
          <cell r="T3441">
            <v>17.88</v>
          </cell>
          <cell r="U3441">
            <v>73.06</v>
          </cell>
          <cell r="V3441">
            <v>0</v>
          </cell>
          <cell r="W3441">
            <v>0</v>
          </cell>
          <cell r="X3441">
            <v>0</v>
          </cell>
          <cell r="Y3441">
            <v>0</v>
          </cell>
          <cell r="Z3441">
            <v>0</v>
          </cell>
          <cell r="AA3441">
            <v>0</v>
          </cell>
          <cell r="AB3441" t="str">
            <v>CAIXA REFERENCIAL</v>
          </cell>
          <cell r="AD3441" t="str">
            <v>COBE</v>
          </cell>
          <cell r="AE3441" t="str">
            <v>COBERTURA</v>
          </cell>
          <cell r="AF3441">
            <v>84</v>
          </cell>
          <cell r="AG3441" t="str">
            <v>CALHA METALICA</v>
          </cell>
          <cell r="AH3441">
            <v>0</v>
          </cell>
          <cell r="AI3441">
            <v>0</v>
          </cell>
        </row>
        <row r="3442">
          <cell r="G3442">
            <v>72104</v>
          </cell>
          <cell r="H3442" t="str">
            <v>CALHA EM CHAPA DE ACO GALVANIZADO NUMERO 24, DESENVOLVIMENTO DE 33CM</v>
          </cell>
          <cell r="I3442" t="str">
            <v>M</v>
          </cell>
          <cell r="J3442">
            <v>24.48</v>
          </cell>
          <cell r="K3442" t="str">
            <v>INSUMO</v>
          </cell>
          <cell r="L3442">
            <v>1108</v>
          </cell>
          <cell r="M3442" t="str">
            <v>CALHA CHAPA GALVANIZADA NUM 24 L = 33CM</v>
          </cell>
          <cell r="N3442" t="str">
            <v>M</v>
          </cell>
          <cell r="O3442">
            <v>1.05</v>
          </cell>
          <cell r="P3442">
            <v>13.33</v>
          </cell>
          <cell r="Q3442">
            <v>13.99</v>
          </cell>
          <cell r="AD3442" t="str">
            <v>COBE</v>
          </cell>
          <cell r="AE3442" t="str">
            <v>COBERTURA</v>
          </cell>
          <cell r="AF3442">
            <v>84</v>
          </cell>
          <cell r="AG3442" t="str">
            <v>CALHA METALICA</v>
          </cell>
          <cell r="AH3442">
            <v>0</v>
          </cell>
          <cell r="AI3442">
            <v>0</v>
          </cell>
        </row>
        <row r="3443">
          <cell r="G3443">
            <v>72104</v>
          </cell>
          <cell r="H3443" t="str">
            <v>CALHA EM CHAPA DE ACO GALVANIZADO NUMERO 24, DESENVOLVIMENTO DE 33CM</v>
          </cell>
          <cell r="I3443" t="str">
            <v>M</v>
          </cell>
          <cell r="J3443">
            <v>24.48</v>
          </cell>
          <cell r="K3443" t="str">
            <v>INSUMO</v>
          </cell>
          <cell r="L3443">
            <v>5061</v>
          </cell>
          <cell r="M3443" t="str">
            <v>PREGO POLIDO COM CABECA 18 X 27</v>
          </cell>
          <cell r="N3443" t="str">
            <v>KG</v>
          </cell>
          <cell r="O3443">
            <v>0.1</v>
          </cell>
          <cell r="P3443">
            <v>6.8</v>
          </cell>
          <cell r="Q3443">
            <v>0.68</v>
          </cell>
          <cell r="AD3443" t="str">
            <v>COBE</v>
          </cell>
          <cell r="AE3443" t="str">
            <v>COBERTURA</v>
          </cell>
          <cell r="AF3443">
            <v>84</v>
          </cell>
          <cell r="AG3443" t="str">
            <v>CALHA METALICA</v>
          </cell>
          <cell r="AH3443">
            <v>0</v>
          </cell>
          <cell r="AI3443">
            <v>0</v>
          </cell>
        </row>
        <row r="3444">
          <cell r="G3444">
            <v>72104</v>
          </cell>
          <cell r="H3444" t="str">
            <v>CALHA EM CHAPA DE ACO GALVANIZADO NUMERO 24, DESENVOLVIMENTO DE 33CM</v>
          </cell>
          <cell r="I3444" t="str">
            <v>M</v>
          </cell>
          <cell r="J3444">
            <v>24.48</v>
          </cell>
          <cell r="K3444" t="str">
            <v>INSUMO</v>
          </cell>
          <cell r="L3444">
            <v>5104</v>
          </cell>
          <cell r="M3444" t="str">
            <v>REBITE DE ALUMINIO VAZADO DE REPUXO, 3,2 X 8MM - (1KG=1025UNID)</v>
          </cell>
          <cell r="N3444" t="str">
            <v>KG</v>
          </cell>
          <cell r="O3444">
            <v>0.03</v>
          </cell>
          <cell r="P3444">
            <v>46.33</v>
          </cell>
          <cell r="Q3444">
            <v>1.39</v>
          </cell>
          <cell r="AD3444" t="str">
            <v>COBE</v>
          </cell>
          <cell r="AE3444" t="str">
            <v>COBERTURA</v>
          </cell>
          <cell r="AF3444">
            <v>84</v>
          </cell>
          <cell r="AG3444" t="str">
            <v>CALHA METALICA</v>
          </cell>
          <cell r="AH3444">
            <v>0</v>
          </cell>
          <cell r="AI3444">
            <v>0</v>
          </cell>
        </row>
        <row r="3445">
          <cell r="G3445">
            <v>72104</v>
          </cell>
          <cell r="H3445" t="str">
            <v>CALHA EM CHAPA DE ACO GALVANIZADO NUMERO 24, DESENVOLVIMENTO DE 33CM</v>
          </cell>
          <cell r="I3445" t="str">
            <v>M</v>
          </cell>
          <cell r="J3445">
            <v>24.48</v>
          </cell>
          <cell r="K3445" t="str">
            <v>INSUMO</v>
          </cell>
          <cell r="L3445">
            <v>6111</v>
          </cell>
          <cell r="M3445" t="str">
            <v>SERVENTE</v>
          </cell>
          <cell r="N3445" t="str">
            <v>H</v>
          </cell>
          <cell r="O3445">
            <v>0.35</v>
          </cell>
          <cell r="P3445">
            <v>7.44</v>
          </cell>
          <cell r="Q3445">
            <v>2.6</v>
          </cell>
          <cell r="AD3445" t="str">
            <v>COBE</v>
          </cell>
          <cell r="AE3445" t="str">
            <v>COBERTURA</v>
          </cell>
          <cell r="AF3445">
            <v>84</v>
          </cell>
          <cell r="AG3445" t="str">
            <v>CALHA METALICA</v>
          </cell>
          <cell r="AH3445">
            <v>0</v>
          </cell>
          <cell r="AI3445">
            <v>0</v>
          </cell>
        </row>
        <row r="3446">
          <cell r="G3446">
            <v>72104</v>
          </cell>
          <cell r="H3446" t="str">
            <v>CALHA EM CHAPA DE ACO GALVANIZADO NUMERO 24, DESENVOLVIMENTO DE 33CM</v>
          </cell>
          <cell r="I3446" t="str">
            <v>M</v>
          </cell>
          <cell r="J3446">
            <v>24.48</v>
          </cell>
          <cell r="K3446" t="str">
            <v>INSUMO</v>
          </cell>
          <cell r="L3446">
            <v>12869</v>
          </cell>
          <cell r="M3446" t="str">
            <v>TELHADISTA</v>
          </cell>
          <cell r="N3446" t="str">
            <v>H</v>
          </cell>
          <cell r="O3446">
            <v>0.35</v>
          </cell>
          <cell r="P3446">
            <v>11.39</v>
          </cell>
          <cell r="Q3446">
            <v>3.98</v>
          </cell>
          <cell r="AD3446" t="str">
            <v>COBE</v>
          </cell>
          <cell r="AE3446" t="str">
            <v>COBERTURA</v>
          </cell>
          <cell r="AF3446">
            <v>84</v>
          </cell>
          <cell r="AG3446" t="str">
            <v>CALHA METALICA</v>
          </cell>
          <cell r="AH3446">
            <v>0</v>
          </cell>
          <cell r="AI3446">
            <v>0</v>
          </cell>
        </row>
        <row r="3447">
          <cell r="G3447">
            <v>72104</v>
          </cell>
          <cell r="H3447" t="str">
            <v>CALHA EM CHAPA DE ACO GALVANIZADO NUMERO 24, DESENVOLVIMENTO DE 33CM</v>
          </cell>
          <cell r="I3447" t="str">
            <v>M</v>
          </cell>
          <cell r="J3447">
            <v>24.48</v>
          </cell>
          <cell r="K3447" t="str">
            <v>INSUMO</v>
          </cell>
          <cell r="L3447">
            <v>13388</v>
          </cell>
          <cell r="M3447" t="str">
            <v>SOLDA 50/50</v>
          </cell>
          <cell r="N3447" t="str">
            <v>KG</v>
          </cell>
          <cell r="O3447">
            <v>0.04</v>
          </cell>
          <cell r="P3447">
            <v>45.35</v>
          </cell>
          <cell r="Q3447">
            <v>1.81</v>
          </cell>
          <cell r="AD3447" t="str">
            <v>COBE</v>
          </cell>
          <cell r="AE3447" t="str">
            <v>COBERTURA</v>
          </cell>
          <cell r="AF3447">
            <v>84</v>
          </cell>
          <cell r="AG3447" t="str">
            <v>CALHA METALICA</v>
          </cell>
          <cell r="AH3447">
            <v>0</v>
          </cell>
          <cell r="AI3447">
            <v>0</v>
          </cell>
        </row>
        <row r="3448">
          <cell r="G3448">
            <v>72105</v>
          </cell>
          <cell r="H3448" t="str">
            <v>CALHA EM CHAPA DE ACO GALVANIZADO NUMERO 24, DESENVOLVIMENTO DE 50CM</v>
          </cell>
          <cell r="I3448" t="str">
            <v>M</v>
          </cell>
          <cell r="J3448">
            <v>36.71</v>
          </cell>
          <cell r="R3448">
            <v>10.36</v>
          </cell>
          <cell r="S3448">
            <v>28.22</v>
          </cell>
          <cell r="T3448">
            <v>26.34</v>
          </cell>
          <cell r="U3448">
            <v>71.77</v>
          </cell>
          <cell r="V3448">
            <v>0</v>
          </cell>
          <cell r="W3448">
            <v>0</v>
          </cell>
          <cell r="X3448">
            <v>0</v>
          </cell>
          <cell r="Y3448">
            <v>0</v>
          </cell>
          <cell r="Z3448">
            <v>0</v>
          </cell>
          <cell r="AA3448">
            <v>0</v>
          </cell>
          <cell r="AB3448" t="str">
            <v>CAIXA REFERENCIAL</v>
          </cell>
          <cell r="AD3448" t="str">
            <v>COBE</v>
          </cell>
          <cell r="AE3448" t="str">
            <v>COBERTURA</v>
          </cell>
          <cell r="AF3448">
            <v>84</v>
          </cell>
          <cell r="AG3448" t="str">
            <v>CALHA METALICA</v>
          </cell>
          <cell r="AH3448">
            <v>0</v>
          </cell>
          <cell r="AI3448">
            <v>0</v>
          </cell>
        </row>
        <row r="3449">
          <cell r="G3449">
            <v>72105</v>
          </cell>
          <cell r="H3449" t="str">
            <v>CALHA EM CHAPA DE ACO GALVANIZADO NUMERO 24, DESENVOLVIMENTO DE 50CM</v>
          </cell>
          <cell r="I3449" t="str">
            <v>M</v>
          </cell>
          <cell r="J3449">
            <v>36.71</v>
          </cell>
          <cell r="K3449" t="str">
            <v>INSUMO</v>
          </cell>
          <cell r="L3449">
            <v>1118</v>
          </cell>
          <cell r="M3449" t="str">
            <v>CALHA CHAPA GALVANIZADA NUM 24 L = 50CM</v>
          </cell>
          <cell r="N3449" t="str">
            <v>M</v>
          </cell>
          <cell r="O3449">
            <v>1.05</v>
          </cell>
          <cell r="P3449">
            <v>19.329999999999998</v>
          </cell>
          <cell r="Q3449">
            <v>20.3</v>
          </cell>
          <cell r="AD3449" t="str">
            <v>COBE</v>
          </cell>
          <cell r="AE3449" t="str">
            <v>COBERTURA</v>
          </cell>
          <cell r="AF3449">
            <v>84</v>
          </cell>
          <cell r="AG3449" t="str">
            <v>CALHA METALICA</v>
          </cell>
          <cell r="AH3449">
            <v>0</v>
          </cell>
          <cell r="AI3449">
            <v>0</v>
          </cell>
        </row>
        <row r="3450">
          <cell r="G3450">
            <v>72105</v>
          </cell>
          <cell r="H3450" t="str">
            <v>CALHA EM CHAPA DE ACO GALVANIZADO NUMERO 24, DESENVOLVIMENTO DE 50CM</v>
          </cell>
          <cell r="I3450" t="str">
            <v>M</v>
          </cell>
          <cell r="J3450">
            <v>36.71</v>
          </cell>
          <cell r="K3450" t="str">
            <v>INSUMO</v>
          </cell>
          <cell r="L3450">
            <v>5061</v>
          </cell>
          <cell r="M3450" t="str">
            <v>PREGO POLIDO COM CABECA 18 X 27</v>
          </cell>
          <cell r="N3450" t="str">
            <v>KG</v>
          </cell>
          <cell r="O3450">
            <v>0.15</v>
          </cell>
          <cell r="P3450">
            <v>6.8</v>
          </cell>
          <cell r="Q3450">
            <v>1.02</v>
          </cell>
          <cell r="AD3450" t="str">
            <v>COBE</v>
          </cell>
          <cell r="AE3450" t="str">
            <v>COBERTURA</v>
          </cell>
          <cell r="AF3450">
            <v>84</v>
          </cell>
          <cell r="AG3450" t="str">
            <v>CALHA METALICA</v>
          </cell>
          <cell r="AH3450">
            <v>0</v>
          </cell>
          <cell r="AI3450">
            <v>0</v>
          </cell>
        </row>
        <row r="3451">
          <cell r="G3451">
            <v>72105</v>
          </cell>
          <cell r="H3451" t="str">
            <v>CALHA EM CHAPA DE ACO GALVANIZADO NUMERO 24, DESENVOLVIMENTO DE 50CM</v>
          </cell>
          <cell r="I3451" t="str">
            <v>M</v>
          </cell>
          <cell r="J3451">
            <v>36.71</v>
          </cell>
          <cell r="K3451" t="str">
            <v>INSUMO</v>
          </cell>
          <cell r="L3451">
            <v>5104</v>
          </cell>
          <cell r="M3451" t="str">
            <v>REBITE DE ALUMINIO VAZADO DE REPUXO, 3,2 X 8MM - (1KG=1025UNID)</v>
          </cell>
          <cell r="N3451" t="str">
            <v>KG</v>
          </cell>
          <cell r="O3451">
            <v>0.04</v>
          </cell>
          <cell r="P3451">
            <v>46.33</v>
          </cell>
          <cell r="Q3451">
            <v>1.85</v>
          </cell>
          <cell r="AD3451" t="str">
            <v>COBE</v>
          </cell>
          <cell r="AE3451" t="str">
            <v>COBERTURA</v>
          </cell>
          <cell r="AF3451">
            <v>84</v>
          </cell>
          <cell r="AG3451" t="str">
            <v>CALHA METALICA</v>
          </cell>
          <cell r="AH3451">
            <v>0</v>
          </cell>
          <cell r="AI3451">
            <v>0</v>
          </cell>
        </row>
        <row r="3452">
          <cell r="G3452">
            <v>72105</v>
          </cell>
          <cell r="H3452" t="str">
            <v>CALHA EM CHAPA DE ACO GALVANIZADO NUMERO 24, DESENVOLVIMENTO DE 50CM</v>
          </cell>
          <cell r="I3452" t="str">
            <v>M</v>
          </cell>
          <cell r="J3452">
            <v>36.71</v>
          </cell>
          <cell r="K3452" t="str">
            <v>INSUMO</v>
          </cell>
          <cell r="L3452">
            <v>6111</v>
          </cell>
          <cell r="M3452" t="str">
            <v>SERVENTE</v>
          </cell>
          <cell r="N3452" t="str">
            <v>H</v>
          </cell>
          <cell r="O3452">
            <v>0.54999999999999993</v>
          </cell>
          <cell r="P3452">
            <v>7.44</v>
          </cell>
          <cell r="Q3452">
            <v>4.09</v>
          </cell>
          <cell r="AD3452" t="str">
            <v>COBE</v>
          </cell>
          <cell r="AE3452" t="str">
            <v>COBERTURA</v>
          </cell>
          <cell r="AF3452">
            <v>84</v>
          </cell>
          <cell r="AG3452" t="str">
            <v>CALHA METALICA</v>
          </cell>
          <cell r="AH3452">
            <v>0</v>
          </cell>
          <cell r="AI3452">
            <v>0</v>
          </cell>
        </row>
        <row r="3453">
          <cell r="G3453">
            <v>72105</v>
          </cell>
          <cell r="H3453" t="str">
            <v>CALHA EM CHAPA DE ACO GALVANIZADO NUMERO 24, DESENVOLVIMENTO DE 50CM</v>
          </cell>
          <cell r="I3453" t="str">
            <v>M</v>
          </cell>
          <cell r="J3453">
            <v>36.71</v>
          </cell>
          <cell r="K3453" t="str">
            <v>INSUMO</v>
          </cell>
          <cell r="L3453">
            <v>12869</v>
          </cell>
          <cell r="M3453" t="str">
            <v>TELHADISTA</v>
          </cell>
          <cell r="N3453" t="str">
            <v>H</v>
          </cell>
          <cell r="O3453">
            <v>0.54999999999999993</v>
          </cell>
          <cell r="P3453">
            <v>11.39</v>
          </cell>
          <cell r="Q3453">
            <v>6.26</v>
          </cell>
          <cell r="AD3453" t="str">
            <v>COBE</v>
          </cell>
          <cell r="AE3453" t="str">
            <v>COBERTURA</v>
          </cell>
          <cell r="AF3453">
            <v>84</v>
          </cell>
          <cell r="AG3453" t="str">
            <v>CALHA METALICA</v>
          </cell>
          <cell r="AH3453">
            <v>0</v>
          </cell>
          <cell r="AI3453">
            <v>0</v>
          </cell>
        </row>
        <row r="3454">
          <cell r="G3454">
            <v>72105</v>
          </cell>
          <cell r="H3454" t="str">
            <v>CALHA EM CHAPA DE ACO GALVANIZADO NUMERO 24, DESENVOLVIMENTO DE 50CM</v>
          </cell>
          <cell r="I3454" t="str">
            <v>M</v>
          </cell>
          <cell r="J3454">
            <v>36.71</v>
          </cell>
          <cell r="K3454" t="str">
            <v>INSUMO</v>
          </cell>
          <cell r="L3454">
            <v>13388</v>
          </cell>
          <cell r="M3454" t="str">
            <v>SOLDA 50/50</v>
          </cell>
          <cell r="N3454" t="str">
            <v>KG</v>
          </cell>
          <cell r="O3454">
            <v>6.9999999999999993E-2</v>
          </cell>
          <cell r="P3454">
            <v>45.35</v>
          </cell>
          <cell r="Q3454">
            <v>3.17</v>
          </cell>
          <cell r="AD3454" t="str">
            <v>COBE</v>
          </cell>
          <cell r="AE3454" t="str">
            <v>COBERTURA</v>
          </cell>
          <cell r="AF3454">
            <v>84</v>
          </cell>
          <cell r="AG3454" t="str">
            <v>CALHA METALICA</v>
          </cell>
          <cell r="AH3454">
            <v>0</v>
          </cell>
          <cell r="AI3454">
            <v>0</v>
          </cell>
        </row>
        <row r="3455">
          <cell r="G3455">
            <v>84046</v>
          </cell>
          <cell r="H3455" t="str">
            <v>CALHA DE CHAPA GALVANIZADA NUMERO 26, COM DESENVOLVIMENTO DE 10 CM</v>
          </cell>
          <cell r="I3455" t="str">
            <v>M</v>
          </cell>
          <cell r="J3455">
            <v>8.84</v>
          </cell>
          <cell r="R3455">
            <v>1.5</v>
          </cell>
          <cell r="S3455">
            <v>17.04</v>
          </cell>
          <cell r="T3455">
            <v>7.33</v>
          </cell>
          <cell r="U3455">
            <v>82.95</v>
          </cell>
          <cell r="V3455">
            <v>0</v>
          </cell>
          <cell r="W3455">
            <v>0</v>
          </cell>
          <cell r="X3455">
            <v>0</v>
          </cell>
          <cell r="Y3455">
            <v>0</v>
          </cell>
          <cell r="Z3455">
            <v>0</v>
          </cell>
          <cell r="AA3455">
            <v>0</v>
          </cell>
          <cell r="AB3455" t="str">
            <v>CAIXA REFERENCIAL</v>
          </cell>
          <cell r="AD3455" t="str">
            <v>COBE</v>
          </cell>
          <cell r="AE3455" t="str">
            <v>COBERTURA</v>
          </cell>
          <cell r="AF3455">
            <v>84</v>
          </cell>
          <cell r="AG3455" t="str">
            <v>CALHA METALICA</v>
          </cell>
          <cell r="AH3455">
            <v>0</v>
          </cell>
          <cell r="AI3455">
            <v>0</v>
          </cell>
        </row>
        <row r="3456">
          <cell r="G3456">
            <v>84046</v>
          </cell>
          <cell r="H3456" t="str">
            <v>CALHA DE CHAPA GALVANIZADA NUMERO 26, COM DESENVOLVIMENTO DE 10 CM</v>
          </cell>
          <cell r="I3456" t="str">
            <v>M</v>
          </cell>
          <cell r="J3456">
            <v>8.84</v>
          </cell>
          <cell r="K3456" t="str">
            <v>INSUMO</v>
          </cell>
          <cell r="L3456">
            <v>1119</v>
          </cell>
          <cell r="M3456" t="str">
            <v>CALHA CHAPA GALVANIZADA NUM 26 L = 10CM</v>
          </cell>
          <cell r="N3456" t="str">
            <v>M</v>
          </cell>
          <cell r="O3456">
            <v>1.1000000000000001</v>
          </cell>
          <cell r="P3456">
            <v>6.66</v>
          </cell>
          <cell r="Q3456">
            <v>7.33</v>
          </cell>
          <cell r="AD3456" t="str">
            <v>COBE</v>
          </cell>
          <cell r="AE3456" t="str">
            <v>COBERTURA</v>
          </cell>
          <cell r="AF3456">
            <v>84</v>
          </cell>
          <cell r="AG3456" t="str">
            <v>CALHA METALICA</v>
          </cell>
          <cell r="AH3456">
            <v>0</v>
          </cell>
          <cell r="AI3456">
            <v>0</v>
          </cell>
        </row>
        <row r="3457">
          <cell r="G3457">
            <v>84046</v>
          </cell>
          <cell r="H3457" t="str">
            <v>CALHA DE CHAPA GALVANIZADA NUMERO 26, COM DESENVOLVIMENTO DE 10 CM</v>
          </cell>
          <cell r="I3457" t="str">
            <v>M</v>
          </cell>
          <cell r="J3457">
            <v>8.84</v>
          </cell>
          <cell r="K3457" t="str">
            <v>INSUMO</v>
          </cell>
          <cell r="L3457">
            <v>6111</v>
          </cell>
          <cell r="M3457" t="str">
            <v>SERVENTE</v>
          </cell>
          <cell r="N3457" t="str">
            <v>H</v>
          </cell>
          <cell r="O3457">
            <v>0.08</v>
          </cell>
          <cell r="P3457">
            <v>7.44</v>
          </cell>
          <cell r="Q3457">
            <v>0.59</v>
          </cell>
          <cell r="AD3457" t="str">
            <v>COBE</v>
          </cell>
          <cell r="AE3457" t="str">
            <v>COBERTURA</v>
          </cell>
          <cell r="AF3457">
            <v>84</v>
          </cell>
          <cell r="AG3457" t="str">
            <v>CALHA METALICA</v>
          </cell>
          <cell r="AH3457">
            <v>0</v>
          </cell>
          <cell r="AI3457">
            <v>0</v>
          </cell>
        </row>
        <row r="3458">
          <cell r="G3458">
            <v>84046</v>
          </cell>
          <cell r="H3458" t="str">
            <v>CALHA DE CHAPA GALVANIZADA NUMERO 26, COM DESENVOLVIMENTO DE 10 CM</v>
          </cell>
          <cell r="I3458" t="str">
            <v>M</v>
          </cell>
          <cell r="J3458">
            <v>8.84</v>
          </cell>
          <cell r="K3458" t="str">
            <v>INSUMO</v>
          </cell>
          <cell r="L3458">
            <v>12869</v>
          </cell>
          <cell r="M3458" t="str">
            <v>TELHADISTA</v>
          </cell>
          <cell r="N3458" t="str">
            <v>H</v>
          </cell>
          <cell r="O3458">
            <v>0.08</v>
          </cell>
          <cell r="P3458">
            <v>11.39</v>
          </cell>
          <cell r="Q3458">
            <v>0.91</v>
          </cell>
          <cell r="AD3458" t="str">
            <v>COBE</v>
          </cell>
          <cell r="AE3458" t="str">
            <v>COBERTURA</v>
          </cell>
          <cell r="AF3458">
            <v>84</v>
          </cell>
          <cell r="AG3458" t="str">
            <v>CALHA METALICA</v>
          </cell>
          <cell r="AH3458">
            <v>0</v>
          </cell>
          <cell r="AI3458">
            <v>0</v>
          </cell>
        </row>
        <row r="3459">
          <cell r="G3459">
            <v>72106</v>
          </cell>
          <cell r="H3459" t="str">
            <v>RUFO EM CHAPA DE ACO GALVANIZADO NUMERO 24, DESENVOLVIMENTO DE 16CM</v>
          </cell>
          <cell r="I3459" t="str">
            <v>M</v>
          </cell>
          <cell r="J3459">
            <v>15.65</v>
          </cell>
          <cell r="R3459">
            <v>3.76</v>
          </cell>
          <cell r="S3459">
            <v>24.08</v>
          </cell>
          <cell r="T3459">
            <v>11.87</v>
          </cell>
          <cell r="U3459">
            <v>75.91</v>
          </cell>
          <cell r="V3459">
            <v>0</v>
          </cell>
          <cell r="W3459">
            <v>0</v>
          </cell>
          <cell r="X3459">
            <v>0</v>
          </cell>
          <cell r="Y3459">
            <v>0</v>
          </cell>
          <cell r="Z3459">
            <v>0</v>
          </cell>
          <cell r="AA3459">
            <v>0</v>
          </cell>
          <cell r="AB3459" t="str">
            <v>CAIXA REFERENCIAL</v>
          </cell>
          <cell r="AD3459" t="str">
            <v>COBE</v>
          </cell>
          <cell r="AE3459" t="str">
            <v>COBERTURA</v>
          </cell>
          <cell r="AF3459">
            <v>86</v>
          </cell>
          <cell r="AG3459" t="str">
            <v>RUFO METALICO</v>
          </cell>
          <cell r="AH3459">
            <v>0</v>
          </cell>
          <cell r="AI3459">
            <v>0</v>
          </cell>
        </row>
        <row r="3460">
          <cell r="G3460">
            <v>72106</v>
          </cell>
          <cell r="H3460" t="str">
            <v>RUFO EM CHAPA DE ACO GALVANIZADO NUMERO 24, DESENVOLVIMENTO DE 16CM</v>
          </cell>
          <cell r="I3460" t="str">
            <v>M</v>
          </cell>
          <cell r="J3460">
            <v>15.65</v>
          </cell>
          <cell r="K3460" t="str">
            <v>INSUMO</v>
          </cell>
          <cell r="L3460">
            <v>1115</v>
          </cell>
          <cell r="M3460" t="str">
            <v>RUFO CHAPA GALVANIZADA NUM 24 L = 16CM</v>
          </cell>
          <cell r="N3460" t="str">
            <v>M</v>
          </cell>
          <cell r="O3460">
            <v>1.05</v>
          </cell>
          <cell r="P3460">
            <v>10.66</v>
          </cell>
          <cell r="Q3460">
            <v>11.19</v>
          </cell>
          <cell r="AD3460" t="str">
            <v>COBE</v>
          </cell>
          <cell r="AE3460" t="str">
            <v>COBERTURA</v>
          </cell>
          <cell r="AF3460">
            <v>86</v>
          </cell>
          <cell r="AG3460" t="str">
            <v>RUFO METALICO</v>
          </cell>
          <cell r="AH3460">
            <v>0</v>
          </cell>
          <cell r="AI3460">
            <v>0</v>
          </cell>
        </row>
        <row r="3461">
          <cell r="G3461">
            <v>72106</v>
          </cell>
          <cell r="H3461" t="str">
            <v>RUFO EM CHAPA DE ACO GALVANIZADO NUMERO 24, DESENVOLVIMENTO DE 16CM</v>
          </cell>
          <cell r="I3461" t="str">
            <v>M</v>
          </cell>
          <cell r="J3461">
            <v>15.65</v>
          </cell>
          <cell r="K3461" t="str">
            <v>INSUMO</v>
          </cell>
          <cell r="L3461">
            <v>5061</v>
          </cell>
          <cell r="M3461" t="str">
            <v>PREGO POLIDO COM CABECA 18 X 27</v>
          </cell>
          <cell r="N3461" t="str">
            <v>KG</v>
          </cell>
          <cell r="O3461">
            <v>0.1</v>
          </cell>
          <cell r="P3461">
            <v>6.8</v>
          </cell>
          <cell r="Q3461">
            <v>0.68</v>
          </cell>
          <cell r="AD3461" t="str">
            <v>COBE</v>
          </cell>
          <cell r="AE3461" t="str">
            <v>COBERTURA</v>
          </cell>
          <cell r="AF3461">
            <v>86</v>
          </cell>
          <cell r="AG3461" t="str">
            <v>RUFO METALICO</v>
          </cell>
          <cell r="AH3461">
            <v>0</v>
          </cell>
          <cell r="AI3461">
            <v>0</v>
          </cell>
        </row>
        <row r="3462">
          <cell r="G3462">
            <v>72106</v>
          </cell>
          <cell r="H3462" t="str">
            <v>RUFO EM CHAPA DE ACO GALVANIZADO NUMERO 24, DESENVOLVIMENTO DE 16CM</v>
          </cell>
          <cell r="I3462" t="str">
            <v>M</v>
          </cell>
          <cell r="J3462">
            <v>15.65</v>
          </cell>
          <cell r="K3462" t="str">
            <v>INSUMO</v>
          </cell>
          <cell r="L3462">
            <v>6111</v>
          </cell>
          <cell r="M3462" t="str">
            <v>SERVENTE</v>
          </cell>
          <cell r="N3462" t="str">
            <v>H</v>
          </cell>
          <cell r="O3462">
            <v>0.2</v>
          </cell>
          <cell r="P3462">
            <v>7.44</v>
          </cell>
          <cell r="Q3462">
            <v>1.48</v>
          </cell>
          <cell r="AD3462" t="str">
            <v>COBE</v>
          </cell>
          <cell r="AE3462" t="str">
            <v>COBERTURA</v>
          </cell>
          <cell r="AF3462">
            <v>86</v>
          </cell>
          <cell r="AG3462" t="str">
            <v>RUFO METALICO</v>
          </cell>
          <cell r="AH3462">
            <v>0</v>
          </cell>
          <cell r="AI3462">
            <v>0</v>
          </cell>
        </row>
        <row r="3463">
          <cell r="G3463">
            <v>72106</v>
          </cell>
          <cell r="H3463" t="str">
            <v>RUFO EM CHAPA DE ACO GALVANIZADO NUMERO 24, DESENVOLVIMENTO DE 16CM</v>
          </cell>
          <cell r="I3463" t="str">
            <v>M</v>
          </cell>
          <cell r="J3463">
            <v>15.65</v>
          </cell>
          <cell r="K3463" t="str">
            <v>INSUMO</v>
          </cell>
          <cell r="L3463">
            <v>12869</v>
          </cell>
          <cell r="M3463" t="str">
            <v>TELHADISTA</v>
          </cell>
          <cell r="N3463" t="str">
            <v>H</v>
          </cell>
          <cell r="O3463">
            <v>0.2</v>
          </cell>
          <cell r="P3463">
            <v>11.39</v>
          </cell>
          <cell r="Q3463">
            <v>2.27</v>
          </cell>
          <cell r="AD3463" t="str">
            <v>COBE</v>
          </cell>
          <cell r="AE3463" t="str">
            <v>COBERTURA</v>
          </cell>
          <cell r="AF3463">
            <v>86</v>
          </cell>
          <cell r="AG3463" t="str">
            <v>RUFO METALICO</v>
          </cell>
          <cell r="AH3463">
            <v>0</v>
          </cell>
          <cell r="AI3463">
            <v>0</v>
          </cell>
        </row>
        <row r="3464">
          <cell r="G3464">
            <v>72107</v>
          </cell>
          <cell r="H3464" t="str">
            <v>RUFO EM CHAPA DE ACO GALVANIZADO NUMERO 24, DESENVOLVIMENTO DE 25CM</v>
          </cell>
          <cell r="I3464" t="str">
            <v>M</v>
          </cell>
          <cell r="J3464">
            <v>19.04</v>
          </cell>
          <cell r="R3464">
            <v>4.71</v>
          </cell>
          <cell r="S3464">
            <v>24.73</v>
          </cell>
          <cell r="T3464">
            <v>14.33</v>
          </cell>
          <cell r="U3464">
            <v>75.260000000000005</v>
          </cell>
          <cell r="V3464">
            <v>0</v>
          </cell>
          <cell r="W3464">
            <v>0</v>
          </cell>
          <cell r="X3464">
            <v>0</v>
          </cell>
          <cell r="Y3464">
            <v>0</v>
          </cell>
          <cell r="Z3464">
            <v>0</v>
          </cell>
          <cell r="AA3464">
            <v>0</v>
          </cell>
          <cell r="AB3464" t="str">
            <v>CAIXA REFERENCIAL</v>
          </cell>
          <cell r="AD3464" t="str">
            <v>COBE</v>
          </cell>
          <cell r="AE3464" t="str">
            <v>COBERTURA</v>
          </cell>
          <cell r="AF3464">
            <v>86</v>
          </cell>
          <cell r="AG3464" t="str">
            <v>RUFO METALICO</v>
          </cell>
          <cell r="AH3464">
            <v>0</v>
          </cell>
          <cell r="AI3464">
            <v>0</v>
          </cell>
        </row>
        <row r="3465">
          <cell r="G3465">
            <v>72107</v>
          </cell>
          <cell r="H3465" t="str">
            <v>RUFO EM CHAPA DE ACO GALVANIZADO NUMERO 24, DESENVOLVIMENTO DE 25CM</v>
          </cell>
          <cell r="I3465" t="str">
            <v>M</v>
          </cell>
          <cell r="J3465">
            <v>19.04</v>
          </cell>
          <cell r="K3465" t="str">
            <v>INSUMO</v>
          </cell>
          <cell r="L3465">
            <v>1116</v>
          </cell>
          <cell r="M3465" t="str">
            <v>RUFO CHAPA GALVANIZADA NUM 24 L = 25CM</v>
          </cell>
          <cell r="N3465" t="str">
            <v>M</v>
          </cell>
          <cell r="O3465">
            <v>1.05</v>
          </cell>
          <cell r="P3465">
            <v>13</v>
          </cell>
          <cell r="Q3465">
            <v>13.65</v>
          </cell>
          <cell r="AD3465" t="str">
            <v>COBE</v>
          </cell>
          <cell r="AE3465" t="str">
            <v>COBERTURA</v>
          </cell>
          <cell r="AF3465">
            <v>86</v>
          </cell>
          <cell r="AG3465" t="str">
            <v>RUFO METALICO</v>
          </cell>
          <cell r="AH3465">
            <v>0</v>
          </cell>
          <cell r="AI3465">
            <v>0</v>
          </cell>
        </row>
        <row r="3466">
          <cell r="G3466">
            <v>72107</v>
          </cell>
          <cell r="H3466" t="str">
            <v>RUFO EM CHAPA DE ACO GALVANIZADO NUMERO 24, DESENVOLVIMENTO DE 25CM</v>
          </cell>
          <cell r="I3466" t="str">
            <v>M</v>
          </cell>
          <cell r="J3466">
            <v>19.04</v>
          </cell>
          <cell r="K3466" t="str">
            <v>INSUMO</v>
          </cell>
          <cell r="L3466">
            <v>5061</v>
          </cell>
          <cell r="M3466" t="str">
            <v>PREGO POLIDO COM CABECA 18 X 27</v>
          </cell>
          <cell r="N3466" t="str">
            <v>KG</v>
          </cell>
          <cell r="O3466">
            <v>0.1</v>
          </cell>
          <cell r="P3466">
            <v>6.8</v>
          </cell>
          <cell r="Q3466">
            <v>0.68</v>
          </cell>
          <cell r="AD3466" t="str">
            <v>COBE</v>
          </cell>
          <cell r="AE3466" t="str">
            <v>COBERTURA</v>
          </cell>
          <cell r="AF3466">
            <v>86</v>
          </cell>
          <cell r="AG3466" t="str">
            <v>RUFO METALICO</v>
          </cell>
          <cell r="AH3466">
            <v>0</v>
          </cell>
          <cell r="AI3466">
            <v>0</v>
          </cell>
        </row>
        <row r="3467">
          <cell r="G3467">
            <v>72107</v>
          </cell>
          <cell r="H3467" t="str">
            <v>RUFO EM CHAPA DE ACO GALVANIZADO NUMERO 24, DESENVOLVIMENTO DE 25CM</v>
          </cell>
          <cell r="I3467" t="str">
            <v>M</v>
          </cell>
          <cell r="J3467">
            <v>19.04</v>
          </cell>
          <cell r="K3467" t="str">
            <v>INSUMO</v>
          </cell>
          <cell r="L3467">
            <v>6111</v>
          </cell>
          <cell r="M3467" t="str">
            <v>SERVENTE</v>
          </cell>
          <cell r="N3467" t="str">
            <v>H</v>
          </cell>
          <cell r="O3467">
            <v>0.25</v>
          </cell>
          <cell r="P3467">
            <v>7.44</v>
          </cell>
          <cell r="Q3467">
            <v>1.86</v>
          </cell>
          <cell r="AD3467" t="str">
            <v>COBE</v>
          </cell>
          <cell r="AE3467" t="str">
            <v>COBERTURA</v>
          </cell>
          <cell r="AF3467">
            <v>86</v>
          </cell>
          <cell r="AG3467" t="str">
            <v>RUFO METALICO</v>
          </cell>
          <cell r="AH3467">
            <v>0</v>
          </cell>
          <cell r="AI3467">
            <v>0</v>
          </cell>
        </row>
        <row r="3468">
          <cell r="G3468">
            <v>72107</v>
          </cell>
          <cell r="H3468" t="str">
            <v>RUFO EM CHAPA DE ACO GALVANIZADO NUMERO 24, DESENVOLVIMENTO DE 25CM</v>
          </cell>
          <cell r="I3468" t="str">
            <v>M</v>
          </cell>
          <cell r="J3468">
            <v>19.04</v>
          </cell>
          <cell r="K3468" t="str">
            <v>INSUMO</v>
          </cell>
          <cell r="L3468">
            <v>12869</v>
          </cell>
          <cell r="M3468" t="str">
            <v>TELHADISTA</v>
          </cell>
          <cell r="N3468" t="str">
            <v>H</v>
          </cell>
          <cell r="O3468">
            <v>0.25</v>
          </cell>
          <cell r="P3468">
            <v>11.39</v>
          </cell>
          <cell r="Q3468">
            <v>2.84</v>
          </cell>
          <cell r="AD3468" t="str">
            <v>COBE</v>
          </cell>
          <cell r="AE3468" t="str">
            <v>COBERTURA</v>
          </cell>
          <cell r="AF3468">
            <v>86</v>
          </cell>
          <cell r="AG3468" t="str">
            <v>RUFO METALICO</v>
          </cell>
          <cell r="AH3468">
            <v>0</v>
          </cell>
          <cell r="AI3468">
            <v>0</v>
          </cell>
        </row>
        <row r="3469">
          <cell r="G3469">
            <v>72108</v>
          </cell>
          <cell r="H3469" t="str">
            <v>RUFO EM CHAPA DE ACO GALVANIZADO NUMERO 24, DESENVOLVIMENTO DE 33CM</v>
          </cell>
          <cell r="I3469" t="str">
            <v>M</v>
          </cell>
          <cell r="J3469">
            <v>30.37</v>
          </cell>
          <cell r="R3469">
            <v>6.59</v>
          </cell>
          <cell r="S3469">
            <v>21.71</v>
          </cell>
          <cell r="T3469">
            <v>23.78</v>
          </cell>
          <cell r="U3469">
            <v>78.28</v>
          </cell>
          <cell r="V3469">
            <v>0</v>
          </cell>
          <cell r="W3469">
            <v>0</v>
          </cell>
          <cell r="X3469">
            <v>0</v>
          </cell>
          <cell r="Y3469">
            <v>0</v>
          </cell>
          <cell r="Z3469">
            <v>0</v>
          </cell>
          <cell r="AA3469">
            <v>0</v>
          </cell>
          <cell r="AB3469" t="str">
            <v>CAIXA REFERENCIAL</v>
          </cell>
          <cell r="AD3469" t="str">
            <v>COBE</v>
          </cell>
          <cell r="AE3469" t="str">
            <v>COBERTURA</v>
          </cell>
          <cell r="AF3469">
            <v>86</v>
          </cell>
          <cell r="AG3469" t="str">
            <v>RUFO METALICO</v>
          </cell>
          <cell r="AH3469">
            <v>0</v>
          </cell>
          <cell r="AI3469">
            <v>0</v>
          </cell>
        </row>
        <row r="3470">
          <cell r="G3470">
            <v>72108</v>
          </cell>
          <cell r="H3470" t="str">
            <v>RUFO EM CHAPA DE ACO GALVANIZADO NUMERO 24, DESENVOLVIMENTO DE 33CM</v>
          </cell>
          <cell r="I3470" t="str">
            <v>M</v>
          </cell>
          <cell r="J3470">
            <v>30.37</v>
          </cell>
          <cell r="K3470" t="str">
            <v>INSUMO</v>
          </cell>
          <cell r="L3470">
            <v>1111</v>
          </cell>
          <cell r="M3470" t="str">
            <v>RUFO CHAPA GALVANIZADA NUM 24 L = 33CM</v>
          </cell>
          <cell r="N3470" t="str">
            <v>M</v>
          </cell>
          <cell r="O3470">
            <v>1.05</v>
          </cell>
          <cell r="P3470">
            <v>22</v>
          </cell>
          <cell r="Q3470">
            <v>23.1</v>
          </cell>
          <cell r="AD3470" t="str">
            <v>COBE</v>
          </cell>
          <cell r="AE3470" t="str">
            <v>COBERTURA</v>
          </cell>
          <cell r="AF3470">
            <v>86</v>
          </cell>
          <cell r="AG3470" t="str">
            <v>RUFO METALICO</v>
          </cell>
          <cell r="AH3470">
            <v>0</v>
          </cell>
          <cell r="AI3470">
            <v>0</v>
          </cell>
        </row>
        <row r="3471">
          <cell r="G3471">
            <v>72108</v>
          </cell>
          <cell r="H3471" t="str">
            <v>RUFO EM CHAPA DE ACO GALVANIZADO NUMERO 24, DESENVOLVIMENTO DE 33CM</v>
          </cell>
          <cell r="I3471" t="str">
            <v>M</v>
          </cell>
          <cell r="J3471">
            <v>30.37</v>
          </cell>
          <cell r="K3471" t="str">
            <v>INSUMO</v>
          </cell>
          <cell r="L3471">
            <v>5061</v>
          </cell>
          <cell r="M3471" t="str">
            <v>PREGO POLIDO COM CABECA 18 X 27</v>
          </cell>
          <cell r="N3471" t="str">
            <v>KG</v>
          </cell>
          <cell r="O3471">
            <v>0.1</v>
          </cell>
          <cell r="P3471">
            <v>6.8</v>
          </cell>
          <cell r="Q3471">
            <v>0.68</v>
          </cell>
          <cell r="AD3471" t="str">
            <v>COBE</v>
          </cell>
          <cell r="AE3471" t="str">
            <v>COBERTURA</v>
          </cell>
          <cell r="AF3471">
            <v>86</v>
          </cell>
          <cell r="AG3471" t="str">
            <v>RUFO METALICO</v>
          </cell>
          <cell r="AH3471">
            <v>0</v>
          </cell>
          <cell r="AI3471">
            <v>0</v>
          </cell>
        </row>
        <row r="3472">
          <cell r="G3472">
            <v>72108</v>
          </cell>
          <cell r="H3472" t="str">
            <v>RUFO EM CHAPA DE ACO GALVANIZADO NUMERO 24, DESENVOLVIMENTO DE 33CM</v>
          </cell>
          <cell r="I3472" t="str">
            <v>M</v>
          </cell>
          <cell r="J3472">
            <v>30.37</v>
          </cell>
          <cell r="K3472" t="str">
            <v>INSUMO</v>
          </cell>
          <cell r="L3472">
            <v>6111</v>
          </cell>
          <cell r="M3472" t="str">
            <v>SERVENTE</v>
          </cell>
          <cell r="N3472" t="str">
            <v>H</v>
          </cell>
          <cell r="O3472">
            <v>0.35</v>
          </cell>
          <cell r="P3472">
            <v>7.44</v>
          </cell>
          <cell r="Q3472">
            <v>2.6</v>
          </cell>
          <cell r="AD3472" t="str">
            <v>COBE</v>
          </cell>
          <cell r="AE3472" t="str">
            <v>COBERTURA</v>
          </cell>
          <cell r="AF3472">
            <v>86</v>
          </cell>
          <cell r="AG3472" t="str">
            <v>RUFO METALICO</v>
          </cell>
          <cell r="AH3472">
            <v>0</v>
          </cell>
          <cell r="AI3472">
            <v>0</v>
          </cell>
        </row>
        <row r="3473">
          <cell r="G3473">
            <v>72108</v>
          </cell>
          <cell r="H3473" t="str">
            <v>RUFO EM CHAPA DE ACO GALVANIZADO NUMERO 24, DESENVOLVIMENTO DE 33CM</v>
          </cell>
          <cell r="I3473" t="str">
            <v>M</v>
          </cell>
          <cell r="J3473">
            <v>30.37</v>
          </cell>
          <cell r="K3473" t="str">
            <v>INSUMO</v>
          </cell>
          <cell r="L3473">
            <v>12869</v>
          </cell>
          <cell r="M3473" t="str">
            <v>TELHADISTA</v>
          </cell>
          <cell r="N3473" t="str">
            <v>H</v>
          </cell>
          <cell r="O3473">
            <v>0.35</v>
          </cell>
          <cell r="P3473">
            <v>11.39</v>
          </cell>
          <cell r="Q3473">
            <v>3.98</v>
          </cell>
          <cell r="AD3473" t="str">
            <v>COBE</v>
          </cell>
          <cell r="AE3473" t="str">
            <v>COBERTURA</v>
          </cell>
          <cell r="AF3473">
            <v>86</v>
          </cell>
          <cell r="AG3473" t="str">
            <v>RUFO METALICO</v>
          </cell>
          <cell r="AH3473">
            <v>0</v>
          </cell>
          <cell r="AI3473">
            <v>0</v>
          </cell>
        </row>
        <row r="3474">
          <cell r="G3474">
            <v>72109</v>
          </cell>
          <cell r="H3474" t="str">
            <v>RUFO EM CHAPA DE ACO GALVANIZADO NUMERO 24, DESENVOLVIMENTO DE 50CM</v>
          </cell>
          <cell r="I3474" t="str">
            <v>M</v>
          </cell>
          <cell r="J3474">
            <v>31.34</v>
          </cell>
          <cell r="R3474">
            <v>10.36</v>
          </cell>
          <cell r="S3474">
            <v>33.06</v>
          </cell>
          <cell r="T3474">
            <v>20.98</v>
          </cell>
          <cell r="U3474">
            <v>66.930000000000007</v>
          </cell>
          <cell r="V3474">
            <v>0</v>
          </cell>
          <cell r="W3474">
            <v>0</v>
          </cell>
          <cell r="X3474">
            <v>0</v>
          </cell>
          <cell r="Y3474">
            <v>0</v>
          </cell>
          <cell r="Z3474">
            <v>0</v>
          </cell>
          <cell r="AA3474">
            <v>0</v>
          </cell>
          <cell r="AB3474" t="str">
            <v>CAIXA REFERENCIAL</v>
          </cell>
          <cell r="AD3474" t="str">
            <v>COBE</v>
          </cell>
          <cell r="AE3474" t="str">
            <v>COBERTURA</v>
          </cell>
          <cell r="AF3474">
            <v>86</v>
          </cell>
          <cell r="AG3474" t="str">
            <v>RUFO METALICO</v>
          </cell>
          <cell r="AH3474">
            <v>0</v>
          </cell>
          <cell r="AI3474">
            <v>0</v>
          </cell>
        </row>
        <row r="3475">
          <cell r="G3475">
            <v>72109</v>
          </cell>
          <cell r="H3475" t="str">
            <v>RUFO EM CHAPA DE ACO GALVANIZADO NUMERO 24, DESENVOLVIMENTO DE 50CM</v>
          </cell>
          <cell r="I3475" t="str">
            <v>M</v>
          </cell>
          <cell r="J3475">
            <v>31.34</v>
          </cell>
          <cell r="K3475" t="str">
            <v>INSUMO</v>
          </cell>
          <cell r="L3475">
            <v>1114</v>
          </cell>
          <cell r="M3475" t="str">
            <v>RUFO CHAPA GALVANIZADA NUM 24 L = 50CM</v>
          </cell>
          <cell r="N3475" t="str">
            <v>M</v>
          </cell>
          <cell r="O3475">
            <v>1.05</v>
          </cell>
          <cell r="P3475">
            <v>19.329999999999998</v>
          </cell>
          <cell r="Q3475">
            <v>20.3</v>
          </cell>
          <cell r="AD3475" t="str">
            <v>COBE</v>
          </cell>
          <cell r="AE3475" t="str">
            <v>COBERTURA</v>
          </cell>
          <cell r="AF3475">
            <v>86</v>
          </cell>
          <cell r="AG3475" t="str">
            <v>RUFO METALICO</v>
          </cell>
          <cell r="AH3475">
            <v>0</v>
          </cell>
          <cell r="AI3475">
            <v>0</v>
          </cell>
        </row>
        <row r="3476">
          <cell r="G3476">
            <v>72109</v>
          </cell>
          <cell r="H3476" t="str">
            <v>RUFO EM CHAPA DE ACO GALVANIZADO NUMERO 24, DESENVOLVIMENTO DE 50CM</v>
          </cell>
          <cell r="I3476" t="str">
            <v>M</v>
          </cell>
          <cell r="J3476">
            <v>31.34</v>
          </cell>
          <cell r="K3476" t="str">
            <v>INSUMO</v>
          </cell>
          <cell r="L3476">
            <v>5061</v>
          </cell>
          <cell r="M3476" t="str">
            <v>PREGO POLIDO COM CABECA 18 X 27</v>
          </cell>
          <cell r="N3476" t="str">
            <v>KG</v>
          </cell>
          <cell r="O3476">
            <v>0.1</v>
          </cell>
          <cell r="P3476">
            <v>6.8</v>
          </cell>
          <cell r="Q3476">
            <v>0.68</v>
          </cell>
          <cell r="AD3476" t="str">
            <v>COBE</v>
          </cell>
          <cell r="AE3476" t="str">
            <v>COBERTURA</v>
          </cell>
          <cell r="AF3476">
            <v>86</v>
          </cell>
          <cell r="AG3476" t="str">
            <v>RUFO METALICO</v>
          </cell>
          <cell r="AH3476">
            <v>0</v>
          </cell>
          <cell r="AI3476">
            <v>0</v>
          </cell>
        </row>
        <row r="3477">
          <cell r="G3477">
            <v>72109</v>
          </cell>
          <cell r="H3477" t="str">
            <v>RUFO EM CHAPA DE ACO GALVANIZADO NUMERO 24, DESENVOLVIMENTO DE 50CM</v>
          </cell>
          <cell r="I3477" t="str">
            <v>M</v>
          </cell>
          <cell r="J3477">
            <v>31.34</v>
          </cell>
          <cell r="K3477" t="str">
            <v>INSUMO</v>
          </cell>
          <cell r="L3477">
            <v>6111</v>
          </cell>
          <cell r="M3477" t="str">
            <v>SERVENTE</v>
          </cell>
          <cell r="N3477" t="str">
            <v>H</v>
          </cell>
          <cell r="O3477">
            <v>0.54999999999999993</v>
          </cell>
          <cell r="P3477">
            <v>7.44</v>
          </cell>
          <cell r="Q3477">
            <v>4.09</v>
          </cell>
          <cell r="AD3477" t="str">
            <v>COBE</v>
          </cell>
          <cell r="AE3477" t="str">
            <v>COBERTURA</v>
          </cell>
          <cell r="AF3477">
            <v>86</v>
          </cell>
          <cell r="AG3477" t="str">
            <v>RUFO METALICO</v>
          </cell>
          <cell r="AH3477">
            <v>0</v>
          </cell>
          <cell r="AI3477">
            <v>0</v>
          </cell>
        </row>
        <row r="3478">
          <cell r="G3478">
            <v>72109</v>
          </cell>
          <cell r="H3478" t="str">
            <v>RUFO EM CHAPA DE ACO GALVANIZADO NUMERO 24, DESENVOLVIMENTO DE 50CM</v>
          </cell>
          <cell r="I3478" t="str">
            <v>M</v>
          </cell>
          <cell r="J3478">
            <v>31.34</v>
          </cell>
          <cell r="K3478" t="str">
            <v>INSUMO</v>
          </cell>
          <cell r="L3478">
            <v>12869</v>
          </cell>
          <cell r="M3478" t="str">
            <v>TELHADISTA</v>
          </cell>
          <cell r="N3478" t="str">
            <v>H</v>
          </cell>
          <cell r="O3478">
            <v>0.54999999999999993</v>
          </cell>
          <cell r="P3478">
            <v>11.39</v>
          </cell>
          <cell r="Q3478">
            <v>6.26</v>
          </cell>
          <cell r="AD3478" t="str">
            <v>COBE</v>
          </cell>
          <cell r="AE3478" t="str">
            <v>COBERTURA</v>
          </cell>
          <cell r="AF3478">
            <v>86</v>
          </cell>
          <cell r="AG3478" t="str">
            <v>RUFO METALICO</v>
          </cell>
          <cell r="AH3478">
            <v>0</v>
          </cell>
          <cell r="AI3478">
            <v>0</v>
          </cell>
        </row>
        <row r="3479">
          <cell r="G3479" t="str">
            <v>73868/1</v>
          </cell>
          <cell r="H3479" t="str">
            <v>RUFO EM FIBROCIMENTO, INCLUSO ACESSORIOS DE FIXACAO E VEDACAO</v>
          </cell>
          <cell r="I3479" t="str">
            <v>M</v>
          </cell>
          <cell r="J3479">
            <v>26.36</v>
          </cell>
          <cell r="R3479">
            <v>3.02</v>
          </cell>
          <cell r="S3479">
            <v>11.46</v>
          </cell>
          <cell r="T3479">
            <v>23.34</v>
          </cell>
          <cell r="U3479">
            <v>88.53</v>
          </cell>
          <cell r="V3479">
            <v>0</v>
          </cell>
          <cell r="W3479">
            <v>0</v>
          </cell>
          <cell r="X3479">
            <v>0</v>
          </cell>
          <cell r="Y3479">
            <v>0</v>
          </cell>
          <cell r="Z3479">
            <v>0</v>
          </cell>
          <cell r="AA3479">
            <v>0</v>
          </cell>
          <cell r="AB3479" t="str">
            <v>CAIXA REFERENCIAL</v>
          </cell>
          <cell r="AD3479" t="str">
            <v>COBE</v>
          </cell>
          <cell r="AE3479" t="str">
            <v>COBERTURA</v>
          </cell>
          <cell r="AF3479">
            <v>87</v>
          </cell>
          <cell r="AG3479" t="str">
            <v>RUFO/ESPIGAO/RINCAO DIVERSOS</v>
          </cell>
          <cell r="AH3479">
            <v>73868</v>
          </cell>
          <cell r="AI3479" t="str">
            <v>RUFOS PARA COBERTURAS EM TELHAS FIBROCIMENTO</v>
          </cell>
        </row>
        <row r="3480">
          <cell r="G3480" t="str">
            <v>73868/1</v>
          </cell>
          <cell r="H3480" t="str">
            <v>RUFO EM FIBROCIMENTO, INCLUSO ACESSORIOS DE FIXACAO E VEDACAO</v>
          </cell>
          <cell r="I3480" t="str">
            <v>M</v>
          </cell>
          <cell r="J3480">
            <v>26.36</v>
          </cell>
          <cell r="K3480" t="str">
            <v>INSUMO</v>
          </cell>
          <cell r="L3480">
            <v>1607</v>
          </cell>
          <cell r="M3480" t="str">
            <v>CONJUNTO ARRUELAS DE VEDACAO 5/16" P/ TELHA FIBROCIMENTO (UMA ARRUELA METALICA E UMA ARRULA PVC - CONICAS)</v>
          </cell>
          <cell r="N3480" t="str">
            <v>CJ</v>
          </cell>
          <cell r="O3480">
            <v>1.1499999999999999</v>
          </cell>
          <cell r="P3480">
            <v>0.1</v>
          </cell>
          <cell r="Q3480">
            <v>0.11</v>
          </cell>
          <cell r="AD3480" t="str">
            <v>COBE</v>
          </cell>
          <cell r="AE3480" t="str">
            <v>COBERTURA</v>
          </cell>
          <cell r="AF3480">
            <v>87</v>
          </cell>
          <cell r="AG3480" t="str">
            <v>RUFO/ESPIGAO/RINCAO DIVERSOS</v>
          </cell>
          <cell r="AH3480">
            <v>73868</v>
          </cell>
          <cell r="AI3480" t="str">
            <v>RUFOS PARA COBERTURAS EM TELHAS FIBROCIMENTO</v>
          </cell>
        </row>
        <row r="3481">
          <cell r="G3481" t="str">
            <v>73868/1</v>
          </cell>
          <cell r="H3481" t="str">
            <v>RUFO EM FIBROCIMENTO, INCLUSO ACESSORIOS DE FIXACAO E VEDACAO</v>
          </cell>
          <cell r="I3481" t="str">
            <v>M</v>
          </cell>
          <cell r="J3481">
            <v>26.36</v>
          </cell>
          <cell r="K3481" t="str">
            <v>INSUMO</v>
          </cell>
          <cell r="L3481">
            <v>1611</v>
          </cell>
          <cell r="M3481" t="str">
            <v>MASSA P/ VEDACAO DE TELHA DE AMIANTO</v>
          </cell>
          <cell r="N3481" t="str">
            <v>KG</v>
          </cell>
          <cell r="O3481">
            <v>0.11</v>
          </cell>
          <cell r="P3481">
            <v>49.36</v>
          </cell>
          <cell r="Q3481">
            <v>5.42</v>
          </cell>
          <cell r="AD3481" t="str">
            <v>COBE</v>
          </cell>
          <cell r="AE3481" t="str">
            <v>COBERTURA</v>
          </cell>
          <cell r="AF3481">
            <v>87</v>
          </cell>
          <cell r="AG3481" t="str">
            <v>RUFO/ESPIGAO/RINCAO DIVERSOS</v>
          </cell>
          <cell r="AH3481">
            <v>73868</v>
          </cell>
          <cell r="AI3481" t="str">
            <v>RUFOS PARA COBERTURAS EM TELHAS FIBROCIMENTO</v>
          </cell>
        </row>
        <row r="3482">
          <cell r="G3482" t="str">
            <v>73868/1</v>
          </cell>
          <cell r="H3482" t="str">
            <v>RUFO EM FIBROCIMENTO, INCLUSO ACESSORIOS DE FIXACAO E VEDACAO</v>
          </cell>
          <cell r="I3482" t="str">
            <v>M</v>
          </cell>
          <cell r="J3482">
            <v>26.36</v>
          </cell>
          <cell r="K3482" t="str">
            <v>INSUMO</v>
          </cell>
          <cell r="L3482">
            <v>4299</v>
          </cell>
          <cell r="M3482" t="str">
            <v>PARAFUSO ZINCADO ROSCA SOBERBA 5/16" X 110MM P/ TELHA FIBROCIMENTO</v>
          </cell>
          <cell r="N3482" t="str">
            <v>UN</v>
          </cell>
          <cell r="O3482">
            <v>1.1499999999999999</v>
          </cell>
          <cell r="P3482">
            <v>0.5</v>
          </cell>
          <cell r="Q3482">
            <v>0.57000000000000006</v>
          </cell>
          <cell r="AD3482" t="str">
            <v>COBE</v>
          </cell>
          <cell r="AE3482" t="str">
            <v>COBERTURA</v>
          </cell>
          <cell r="AF3482">
            <v>87</v>
          </cell>
          <cell r="AG3482" t="str">
            <v>RUFO/ESPIGAO/RINCAO DIVERSOS</v>
          </cell>
          <cell r="AH3482">
            <v>73868</v>
          </cell>
          <cell r="AI3482" t="str">
            <v>RUFOS PARA COBERTURAS EM TELHAS FIBROCIMENTO</v>
          </cell>
        </row>
        <row r="3483">
          <cell r="G3483" t="str">
            <v>73868/1</v>
          </cell>
          <cell r="H3483" t="str">
            <v>RUFO EM FIBROCIMENTO, INCLUSO ACESSORIOS DE FIXACAO E VEDACAO</v>
          </cell>
          <cell r="I3483" t="str">
            <v>M</v>
          </cell>
          <cell r="J3483">
            <v>26.36</v>
          </cell>
          <cell r="K3483" t="str">
            <v>INSUMO</v>
          </cell>
          <cell r="L3483">
            <v>6111</v>
          </cell>
          <cell r="M3483" t="str">
            <v>SERVENTE</v>
          </cell>
          <cell r="N3483" t="str">
            <v>H</v>
          </cell>
          <cell r="O3483">
            <v>0.1</v>
          </cell>
          <cell r="P3483">
            <v>7.44</v>
          </cell>
          <cell r="Q3483">
            <v>0.74</v>
          </cell>
          <cell r="AD3483" t="str">
            <v>COBE</v>
          </cell>
          <cell r="AE3483" t="str">
            <v>COBERTURA</v>
          </cell>
          <cell r="AF3483">
            <v>87</v>
          </cell>
          <cell r="AG3483" t="str">
            <v>RUFO/ESPIGAO/RINCAO DIVERSOS</v>
          </cell>
          <cell r="AH3483">
            <v>73868</v>
          </cell>
          <cell r="AI3483" t="str">
            <v>RUFOS PARA COBERTURAS EM TELHAS FIBROCIMENTO</v>
          </cell>
        </row>
        <row r="3484">
          <cell r="G3484" t="str">
            <v>73868/1</v>
          </cell>
          <cell r="H3484" t="str">
            <v>RUFO EM FIBROCIMENTO, INCLUSO ACESSORIOS DE FIXACAO E VEDACAO</v>
          </cell>
          <cell r="I3484" t="str">
            <v>M</v>
          </cell>
          <cell r="J3484">
            <v>26.36</v>
          </cell>
          <cell r="K3484" t="str">
            <v>INSUMO</v>
          </cell>
          <cell r="L3484">
            <v>7237</v>
          </cell>
          <cell r="M3484" t="str">
            <v>RUFO P/ TELHA FIBROCIMENTO ONDULADA</v>
          </cell>
          <cell r="N3484" t="str">
            <v>UN</v>
          </cell>
          <cell r="O3484">
            <v>1</v>
          </cell>
          <cell r="P3484">
            <v>17.22</v>
          </cell>
          <cell r="Q3484">
            <v>17.22</v>
          </cell>
          <cell r="AD3484" t="str">
            <v>COBE</v>
          </cell>
          <cell r="AE3484" t="str">
            <v>COBERTURA</v>
          </cell>
          <cell r="AF3484">
            <v>87</v>
          </cell>
          <cell r="AG3484" t="str">
            <v>RUFO/ESPIGAO/RINCAO DIVERSOS</v>
          </cell>
          <cell r="AH3484">
            <v>73868</v>
          </cell>
          <cell r="AI3484" t="str">
            <v>RUFOS PARA COBERTURAS EM TELHAS FIBROCIMENTO</v>
          </cell>
        </row>
        <row r="3485">
          <cell r="G3485" t="str">
            <v>73868/1</v>
          </cell>
          <cell r="H3485" t="str">
            <v>RUFO EM FIBROCIMENTO, INCLUSO ACESSORIOS DE FIXACAO E VEDACAO</v>
          </cell>
          <cell r="I3485" t="str">
            <v>M</v>
          </cell>
          <cell r="J3485">
            <v>26.36</v>
          </cell>
          <cell r="K3485" t="str">
            <v>INSUMO</v>
          </cell>
          <cell r="L3485">
            <v>12869</v>
          </cell>
          <cell r="M3485" t="str">
            <v>TELHADISTA</v>
          </cell>
          <cell r="N3485" t="str">
            <v>H</v>
          </cell>
          <cell r="O3485">
            <v>0.2</v>
          </cell>
          <cell r="P3485">
            <v>11.39</v>
          </cell>
          <cell r="Q3485">
            <v>2.27</v>
          </cell>
          <cell r="AD3485" t="str">
            <v>COBE</v>
          </cell>
          <cell r="AE3485" t="str">
            <v>COBERTURA</v>
          </cell>
          <cell r="AF3485">
            <v>87</v>
          </cell>
          <cell r="AG3485" t="str">
            <v>RUFO/ESPIGAO/RINCAO DIVERSOS</v>
          </cell>
          <cell r="AH3485">
            <v>73868</v>
          </cell>
          <cell r="AI3485" t="str">
            <v>RUFOS PARA COBERTURAS EM TELHAS FIBROCIMENTO</v>
          </cell>
        </row>
        <row r="3486">
          <cell r="G3486">
            <v>68058</v>
          </cell>
          <cell r="H3486" t="str">
            <v>RUFO EM CONCRETO ARMADO, LARGURA 40CM E ESPESSURA 7CM</v>
          </cell>
          <cell r="I3486" t="str">
            <v>M</v>
          </cell>
          <cell r="J3486">
            <v>50.93</v>
          </cell>
          <cell r="R3486">
            <v>19.27</v>
          </cell>
          <cell r="S3486">
            <v>37.840000000000003</v>
          </cell>
          <cell r="T3486">
            <v>31.65</v>
          </cell>
          <cell r="U3486">
            <v>62.15</v>
          </cell>
          <cell r="V3486">
            <v>0</v>
          </cell>
          <cell r="W3486">
            <v>0</v>
          </cell>
          <cell r="X3486">
            <v>0</v>
          </cell>
          <cell r="Y3486">
            <v>0</v>
          </cell>
          <cell r="Z3486">
            <v>0</v>
          </cell>
          <cell r="AA3486">
            <v>0</v>
          </cell>
          <cell r="AB3486" t="str">
            <v>CAIXA REFERENCIAL</v>
          </cell>
          <cell r="AD3486" t="str">
            <v>COBE</v>
          </cell>
          <cell r="AE3486" t="str">
            <v>COBERTURA</v>
          </cell>
          <cell r="AF3486">
            <v>88</v>
          </cell>
          <cell r="AG3486" t="str">
            <v>RUFO EM CONCRETO</v>
          </cell>
          <cell r="AH3486">
            <v>0</v>
          </cell>
          <cell r="AI3486">
            <v>0</v>
          </cell>
        </row>
        <row r="3487">
          <cell r="G3487">
            <v>68058</v>
          </cell>
          <cell r="H3487" t="str">
            <v>RUFO EM CONCRETO ARMADO, LARGURA 40CM E ESPESSURA 7CM</v>
          </cell>
          <cell r="I3487" t="str">
            <v>M</v>
          </cell>
          <cell r="J3487">
            <v>50.93</v>
          </cell>
          <cell r="K3487" t="str">
            <v>INSUMO</v>
          </cell>
          <cell r="L3487">
            <v>34</v>
          </cell>
          <cell r="M3487" t="str">
            <v>ACO CA-50 3/8" (9,52 MM)</v>
          </cell>
          <cell r="N3487" t="str">
            <v>KG</v>
          </cell>
          <cell r="O3487">
            <v>1.93</v>
          </cell>
          <cell r="P3487">
            <v>3.27</v>
          </cell>
          <cell r="Q3487">
            <v>6.32</v>
          </cell>
          <cell r="AD3487" t="str">
            <v>COBE</v>
          </cell>
          <cell r="AE3487" t="str">
            <v>COBERTURA</v>
          </cell>
          <cell r="AF3487">
            <v>88</v>
          </cell>
          <cell r="AG3487" t="str">
            <v>RUFO EM CONCRETO</v>
          </cell>
          <cell r="AH3487">
            <v>0</v>
          </cell>
          <cell r="AI3487">
            <v>0</v>
          </cell>
        </row>
        <row r="3488">
          <cell r="G3488">
            <v>68058</v>
          </cell>
          <cell r="H3488" t="str">
            <v>RUFO EM CONCRETO ARMADO, LARGURA 40CM E ESPESSURA 7CM</v>
          </cell>
          <cell r="I3488" t="str">
            <v>M</v>
          </cell>
          <cell r="J3488">
            <v>50.93</v>
          </cell>
          <cell r="K3488" t="str">
            <v>INSUMO</v>
          </cell>
          <cell r="L3488">
            <v>337</v>
          </cell>
          <cell r="M3488" t="str">
            <v>ARAME RECOZIDO 18 BWG - 1,25MM - 9,60 G/M</v>
          </cell>
          <cell r="N3488" t="str">
            <v>KG</v>
          </cell>
          <cell r="O3488">
            <v>0.05</v>
          </cell>
          <cell r="P3488">
            <v>6.2</v>
          </cell>
          <cell r="Q3488">
            <v>0.31</v>
          </cell>
          <cell r="AD3488" t="str">
            <v>COBE</v>
          </cell>
          <cell r="AE3488" t="str">
            <v>COBERTURA</v>
          </cell>
          <cell r="AF3488">
            <v>88</v>
          </cell>
          <cell r="AG3488" t="str">
            <v>RUFO EM CONCRETO</v>
          </cell>
          <cell r="AH3488">
            <v>0</v>
          </cell>
          <cell r="AI3488">
            <v>0</v>
          </cell>
        </row>
        <row r="3489">
          <cell r="G3489">
            <v>68058</v>
          </cell>
          <cell r="H3489" t="str">
            <v>RUFO EM CONCRETO ARMADO, LARGURA 40CM E ESPESSURA 7CM</v>
          </cell>
          <cell r="I3489" t="str">
            <v>M</v>
          </cell>
          <cell r="J3489">
            <v>50.93</v>
          </cell>
          <cell r="K3489" t="str">
            <v>INSUMO</v>
          </cell>
          <cell r="L3489">
            <v>367</v>
          </cell>
          <cell r="M3489" t="str">
            <v>AREIA GROSSA - POSTO JAZIDA / FORNECEDOR (SEM FRETE)</v>
          </cell>
          <cell r="N3489" t="str">
            <v>M3</v>
          </cell>
          <cell r="O3489">
            <v>1.7999999999999999E-2</v>
          </cell>
          <cell r="P3489">
            <v>77.150000000000006</v>
          </cell>
          <cell r="Q3489">
            <v>1.38</v>
          </cell>
          <cell r="AD3489" t="str">
            <v>COBE</v>
          </cell>
          <cell r="AE3489" t="str">
            <v>COBERTURA</v>
          </cell>
          <cell r="AF3489">
            <v>88</v>
          </cell>
          <cell r="AG3489" t="str">
            <v>RUFO EM CONCRETO</v>
          </cell>
          <cell r="AH3489">
            <v>0</v>
          </cell>
          <cell r="AI3489">
            <v>0</v>
          </cell>
        </row>
        <row r="3490">
          <cell r="G3490">
            <v>68058</v>
          </cell>
          <cell r="H3490" t="str">
            <v>RUFO EM CONCRETO ARMADO, LARGURA 40CM E ESPESSURA 7CM</v>
          </cell>
          <cell r="I3490" t="str">
            <v>M</v>
          </cell>
          <cell r="J3490">
            <v>50.93</v>
          </cell>
          <cell r="K3490" t="str">
            <v>INSUMO</v>
          </cell>
          <cell r="L3490">
            <v>378</v>
          </cell>
          <cell r="M3490" t="str">
            <v>ARMADOR</v>
          </cell>
          <cell r="N3490" t="str">
            <v>H</v>
          </cell>
          <cell r="O3490">
            <v>0.23499999999999999</v>
          </cell>
          <cell r="P3490">
            <v>11.39</v>
          </cell>
          <cell r="Q3490">
            <v>2.67</v>
          </cell>
          <cell r="AD3490" t="str">
            <v>COBE</v>
          </cell>
          <cell r="AE3490" t="str">
            <v>COBERTURA</v>
          </cell>
          <cell r="AF3490">
            <v>88</v>
          </cell>
          <cell r="AG3490" t="str">
            <v>RUFO EM CONCRETO</v>
          </cell>
          <cell r="AH3490">
            <v>0</v>
          </cell>
          <cell r="AI3490">
            <v>0</v>
          </cell>
        </row>
        <row r="3491">
          <cell r="G3491">
            <v>68058</v>
          </cell>
          <cell r="H3491" t="str">
            <v>RUFO EM CONCRETO ARMADO, LARGURA 40CM E ESPESSURA 7CM</v>
          </cell>
          <cell r="I3491" t="str">
            <v>M</v>
          </cell>
          <cell r="J3491">
            <v>50.93</v>
          </cell>
          <cell r="K3491" t="str">
            <v>INSUMO</v>
          </cell>
          <cell r="L3491">
            <v>1213</v>
          </cell>
          <cell r="M3491" t="str">
            <v>CARPINTEIRO DE FORMAS</v>
          </cell>
          <cell r="N3491" t="str">
            <v>H</v>
          </cell>
          <cell r="O3491">
            <v>0.504</v>
          </cell>
          <cell r="P3491">
            <v>11.39</v>
          </cell>
          <cell r="Q3491">
            <v>5.74</v>
          </cell>
          <cell r="AD3491" t="str">
            <v>COBE</v>
          </cell>
          <cell r="AE3491" t="str">
            <v>COBERTURA</v>
          </cell>
          <cell r="AF3491">
            <v>88</v>
          </cell>
          <cell r="AG3491" t="str">
            <v>RUFO EM CONCRETO</v>
          </cell>
          <cell r="AH3491">
            <v>0</v>
          </cell>
          <cell r="AI3491">
            <v>0</v>
          </cell>
        </row>
        <row r="3492">
          <cell r="G3492">
            <v>68058</v>
          </cell>
          <cell r="H3492" t="str">
            <v>RUFO EM CONCRETO ARMADO, LARGURA 40CM E ESPESSURA 7CM</v>
          </cell>
          <cell r="I3492" t="str">
            <v>M</v>
          </cell>
          <cell r="J3492">
            <v>50.93</v>
          </cell>
          <cell r="K3492" t="str">
            <v>INSUMO</v>
          </cell>
          <cell r="L3492">
            <v>1379</v>
          </cell>
          <cell r="M3492" t="str">
            <v>CIMENTO PORTLAND COMPOSTO CP II- 32</v>
          </cell>
          <cell r="N3492" t="str">
            <v>KG</v>
          </cell>
          <cell r="O3492">
            <v>9.7200000000000006</v>
          </cell>
          <cell r="P3492">
            <v>0.44</v>
          </cell>
          <cell r="Q3492">
            <v>4.32</v>
          </cell>
          <cell r="AD3492" t="str">
            <v>COBE</v>
          </cell>
          <cell r="AE3492" t="str">
            <v>COBERTURA</v>
          </cell>
          <cell r="AF3492">
            <v>88</v>
          </cell>
          <cell r="AG3492" t="str">
            <v>RUFO EM CONCRETO</v>
          </cell>
          <cell r="AH3492">
            <v>0</v>
          </cell>
          <cell r="AI3492">
            <v>0</v>
          </cell>
        </row>
        <row r="3493">
          <cell r="G3493">
            <v>68058</v>
          </cell>
          <cell r="H3493" t="str">
            <v>RUFO EM CONCRETO ARMADO, LARGURA 40CM E ESPESSURA 7CM</v>
          </cell>
          <cell r="I3493" t="str">
            <v>M</v>
          </cell>
          <cell r="J3493">
            <v>50.93</v>
          </cell>
          <cell r="K3493" t="str">
            <v>INSUMO</v>
          </cell>
          <cell r="L3493">
            <v>4491</v>
          </cell>
          <cell r="M3493" t="str">
            <v>PECA DE MADEIRA NATIVA / REGIONAL 7,5 X 7,5CM (3X3) NAO APARELHADA (P/FORMA)</v>
          </cell>
          <cell r="N3493" t="str">
            <v>M</v>
          </cell>
          <cell r="O3493">
            <v>1</v>
          </cell>
          <cell r="P3493">
            <v>6.2</v>
          </cell>
          <cell r="Q3493">
            <v>6.2</v>
          </cell>
          <cell r="AD3493" t="str">
            <v>COBE</v>
          </cell>
          <cell r="AE3493" t="str">
            <v>COBERTURA</v>
          </cell>
          <cell r="AF3493">
            <v>88</v>
          </cell>
          <cell r="AG3493" t="str">
            <v>RUFO EM CONCRETO</v>
          </cell>
          <cell r="AH3493">
            <v>0</v>
          </cell>
          <cell r="AI3493">
            <v>0</v>
          </cell>
        </row>
        <row r="3494">
          <cell r="G3494">
            <v>68058</v>
          </cell>
          <cell r="H3494" t="str">
            <v>RUFO EM CONCRETO ARMADO, LARGURA 40CM E ESPESSURA 7CM</v>
          </cell>
          <cell r="I3494" t="str">
            <v>M</v>
          </cell>
          <cell r="J3494">
            <v>50.93</v>
          </cell>
          <cell r="K3494" t="str">
            <v>INSUMO</v>
          </cell>
          <cell r="L3494">
            <v>4502</v>
          </cell>
          <cell r="M3494" t="str">
            <v>PECA DE MADEIRA NATIVA/REGIONAL 2,5 X 5CM (1X2") NAO APARELHADA (SARRAFO P/FORMA)</v>
          </cell>
          <cell r="N3494" t="str">
            <v>M</v>
          </cell>
          <cell r="O3494">
            <v>0.51400000000000001</v>
          </cell>
          <cell r="P3494">
            <v>2.1800000000000002</v>
          </cell>
          <cell r="Q3494">
            <v>1.1200000000000001</v>
          </cell>
          <cell r="AD3494" t="str">
            <v>COBE</v>
          </cell>
          <cell r="AE3494" t="str">
            <v>COBERTURA</v>
          </cell>
          <cell r="AF3494">
            <v>88</v>
          </cell>
          <cell r="AG3494" t="str">
            <v>RUFO EM CONCRETO</v>
          </cell>
          <cell r="AH3494">
            <v>0</v>
          </cell>
          <cell r="AI3494">
            <v>0</v>
          </cell>
        </row>
        <row r="3495">
          <cell r="G3495">
            <v>68058</v>
          </cell>
          <cell r="H3495" t="str">
            <v>RUFO EM CONCRETO ARMADO, LARGURA 40CM E ESPESSURA 7CM</v>
          </cell>
          <cell r="I3495" t="str">
            <v>M</v>
          </cell>
          <cell r="J3495">
            <v>50.93</v>
          </cell>
          <cell r="K3495" t="str">
            <v>INSUMO</v>
          </cell>
          <cell r="L3495">
            <v>4718</v>
          </cell>
          <cell r="M3495" t="str">
            <v>PEDRA BRITADA N. 2 OU 25 MM - POSTO PEDREIRA / FORNECEDOR (SEM FRETE)</v>
          </cell>
          <cell r="N3495" t="str">
            <v>M3</v>
          </cell>
          <cell r="O3495">
            <v>2.4E-2</v>
          </cell>
          <cell r="P3495">
            <v>56.58</v>
          </cell>
          <cell r="Q3495">
            <v>1.35</v>
          </cell>
          <cell r="AD3495" t="str">
            <v>COBE</v>
          </cell>
          <cell r="AE3495" t="str">
            <v>COBERTURA</v>
          </cell>
          <cell r="AF3495">
            <v>88</v>
          </cell>
          <cell r="AG3495" t="str">
            <v>RUFO EM CONCRETO</v>
          </cell>
          <cell r="AH3495">
            <v>0</v>
          </cell>
          <cell r="AI3495">
            <v>0</v>
          </cell>
        </row>
        <row r="3496">
          <cell r="G3496">
            <v>68058</v>
          </cell>
          <cell r="H3496" t="str">
            <v>RUFO EM CONCRETO ARMADO, LARGURA 40CM E ESPESSURA 7CM</v>
          </cell>
          <cell r="I3496" t="str">
            <v>M</v>
          </cell>
          <cell r="J3496">
            <v>50.93</v>
          </cell>
          <cell r="K3496" t="str">
            <v>INSUMO</v>
          </cell>
          <cell r="L3496">
            <v>4750</v>
          </cell>
          <cell r="M3496" t="str">
            <v>PEDREIRO</v>
          </cell>
          <cell r="N3496" t="str">
            <v>H</v>
          </cell>
          <cell r="O3496">
            <v>0.13999999999999999</v>
          </cell>
          <cell r="P3496">
            <v>11.39</v>
          </cell>
          <cell r="Q3496">
            <v>1.59</v>
          </cell>
          <cell r="AD3496" t="str">
            <v>COBE</v>
          </cell>
          <cell r="AE3496" t="str">
            <v>COBERTURA</v>
          </cell>
          <cell r="AF3496">
            <v>88</v>
          </cell>
          <cell r="AG3496" t="str">
            <v>RUFO EM CONCRETO</v>
          </cell>
          <cell r="AH3496">
            <v>0</v>
          </cell>
          <cell r="AI3496">
            <v>0</v>
          </cell>
        </row>
        <row r="3497">
          <cell r="G3497">
            <v>68058</v>
          </cell>
          <cell r="H3497" t="str">
            <v>RUFO EM CONCRETO ARMADO, LARGURA 40CM E ESPESSURA 7CM</v>
          </cell>
          <cell r="I3497" t="str">
            <v>M</v>
          </cell>
          <cell r="J3497">
            <v>50.93</v>
          </cell>
          <cell r="K3497" t="str">
            <v>INSUMO</v>
          </cell>
          <cell r="L3497">
            <v>5064</v>
          </cell>
          <cell r="M3497" t="str">
            <v>PREGO POLIDO COM CABECA 2 1/2 X 10</v>
          </cell>
          <cell r="N3497" t="str">
            <v>KG</v>
          </cell>
          <cell r="O3497">
            <v>6.699999999999999E-2</v>
          </cell>
          <cell r="P3497">
            <v>6.8</v>
          </cell>
          <cell r="Q3497">
            <v>0.45</v>
          </cell>
          <cell r="AD3497" t="str">
            <v>COBE</v>
          </cell>
          <cell r="AE3497" t="str">
            <v>COBERTURA</v>
          </cell>
          <cell r="AF3497">
            <v>88</v>
          </cell>
          <cell r="AG3497" t="str">
            <v>RUFO EM CONCRETO</v>
          </cell>
          <cell r="AH3497">
            <v>0</v>
          </cell>
          <cell r="AI3497">
            <v>0</v>
          </cell>
        </row>
        <row r="3498">
          <cell r="G3498">
            <v>68058</v>
          </cell>
          <cell r="H3498" t="str">
            <v>RUFO EM CONCRETO ARMADO, LARGURA 40CM E ESPESSURA 7CM</v>
          </cell>
          <cell r="I3498" t="str">
            <v>M</v>
          </cell>
          <cell r="J3498">
            <v>50.93</v>
          </cell>
          <cell r="K3498" t="str">
            <v>INSUMO</v>
          </cell>
          <cell r="L3498">
            <v>6111</v>
          </cell>
          <cell r="M3498" t="str">
            <v>SERVENTE</v>
          </cell>
          <cell r="N3498" t="str">
            <v>H</v>
          </cell>
          <cell r="O3498">
            <v>1.2429999999999999</v>
          </cell>
          <cell r="P3498">
            <v>7.44</v>
          </cell>
          <cell r="Q3498">
            <v>9.25</v>
          </cell>
          <cell r="AD3498" t="str">
            <v>COBE</v>
          </cell>
          <cell r="AE3498" t="str">
            <v>COBERTURA</v>
          </cell>
          <cell r="AF3498">
            <v>88</v>
          </cell>
          <cell r="AG3498" t="str">
            <v>RUFO EM CONCRETO</v>
          </cell>
          <cell r="AH3498">
            <v>0</v>
          </cell>
          <cell r="AI3498">
            <v>0</v>
          </cell>
        </row>
        <row r="3499">
          <cell r="G3499">
            <v>68058</v>
          </cell>
          <cell r="H3499" t="str">
            <v>RUFO EM CONCRETO ARMADO, LARGURA 40CM E ESPESSURA 7CM</v>
          </cell>
          <cell r="I3499" t="str">
            <v>M</v>
          </cell>
          <cell r="J3499">
            <v>50.93</v>
          </cell>
          <cell r="K3499" t="str">
            <v>INSUMO</v>
          </cell>
          <cell r="L3499">
            <v>6189</v>
          </cell>
          <cell r="M3499" t="str">
            <v>TABUA MADEIRA 2A QUALIDADE 2,5 X 30,0CM (1 X 12") NAO APARELHADA</v>
          </cell>
          <cell r="N3499" t="str">
            <v>M</v>
          </cell>
          <cell r="O3499">
            <v>0.95399999999999996</v>
          </cell>
          <cell r="P3499">
            <v>10.66</v>
          </cell>
          <cell r="Q3499">
            <v>10.17</v>
          </cell>
          <cell r="AD3499" t="str">
            <v>COBE</v>
          </cell>
          <cell r="AE3499" t="str">
            <v>COBERTURA</v>
          </cell>
          <cell r="AF3499">
            <v>88</v>
          </cell>
          <cell r="AG3499" t="str">
            <v>RUFO EM CONCRETO</v>
          </cell>
          <cell r="AH3499">
            <v>0</v>
          </cell>
          <cell r="AI3499">
            <v>0</v>
          </cell>
        </row>
        <row r="3500">
          <cell r="G3500" t="str">
            <v>74098/1</v>
          </cell>
          <cell r="H3500" t="str">
            <v>RUFO EM CONCRETO ARMADO, LARGURA 40CM, ESPESSURA 3CM</v>
          </cell>
          <cell r="I3500" t="str">
            <v>M</v>
          </cell>
          <cell r="J3500">
            <v>20.37</v>
          </cell>
          <cell r="R3500">
            <v>7.69</v>
          </cell>
          <cell r="S3500">
            <v>37.76</v>
          </cell>
          <cell r="T3500">
            <v>12.67</v>
          </cell>
          <cell r="U3500">
            <v>62.23</v>
          </cell>
          <cell r="V3500">
            <v>0</v>
          </cell>
          <cell r="W3500">
            <v>0</v>
          </cell>
          <cell r="X3500">
            <v>0</v>
          </cell>
          <cell r="Y3500">
            <v>0</v>
          </cell>
          <cell r="Z3500">
            <v>0</v>
          </cell>
          <cell r="AA3500">
            <v>0</v>
          </cell>
          <cell r="AB3500" t="str">
            <v>CAIXA REFERENCIAL</v>
          </cell>
          <cell r="AD3500" t="str">
            <v>COBE</v>
          </cell>
          <cell r="AE3500" t="str">
            <v>COBERTURA</v>
          </cell>
          <cell r="AF3500">
            <v>88</v>
          </cell>
          <cell r="AG3500" t="str">
            <v>RUFO EM CONCRETO</v>
          </cell>
          <cell r="AH3500">
            <v>74098</v>
          </cell>
          <cell r="AI3500" t="str">
            <v>ALGEROZ EM CONCRETO ARMADO (RUFO DE CONCRETO)</v>
          </cell>
        </row>
        <row r="3501">
          <cell r="G3501" t="str">
            <v>74098/1</v>
          </cell>
          <cell r="H3501" t="str">
            <v>RUFO EM CONCRETO ARMADO, LARGURA 40CM, ESPESSURA 3CM</v>
          </cell>
          <cell r="I3501" t="str">
            <v>M</v>
          </cell>
          <cell r="J3501">
            <v>20.37</v>
          </cell>
          <cell r="K3501" t="str">
            <v>INSUMO</v>
          </cell>
          <cell r="L3501">
            <v>37</v>
          </cell>
          <cell r="M3501" t="str">
            <v>ACO CA-60 - 4,6MM</v>
          </cell>
          <cell r="N3501" t="str">
            <v>KG</v>
          </cell>
          <cell r="O3501">
            <v>0.62919999999999998</v>
          </cell>
          <cell r="P3501">
            <v>3.78</v>
          </cell>
          <cell r="Q3501">
            <v>2.38</v>
          </cell>
          <cell r="AD3501" t="str">
            <v>COBE</v>
          </cell>
          <cell r="AE3501" t="str">
            <v>COBERTURA</v>
          </cell>
          <cell r="AF3501">
            <v>88</v>
          </cell>
          <cell r="AG3501" t="str">
            <v>RUFO EM CONCRETO</v>
          </cell>
          <cell r="AH3501">
            <v>74098</v>
          </cell>
          <cell r="AI3501" t="str">
            <v>ALGEROZ EM CONCRETO ARMADO (RUFO DE CONCRETO)</v>
          </cell>
        </row>
        <row r="3502">
          <cell r="G3502" t="str">
            <v>74098/1</v>
          </cell>
          <cell r="H3502" t="str">
            <v>RUFO EM CONCRETO ARMADO, LARGURA 40CM, ESPESSURA 3CM</v>
          </cell>
          <cell r="I3502" t="str">
            <v>M</v>
          </cell>
          <cell r="J3502">
            <v>20.37</v>
          </cell>
          <cell r="K3502" t="str">
            <v>INSUMO</v>
          </cell>
          <cell r="L3502">
            <v>337</v>
          </cell>
          <cell r="M3502" t="str">
            <v>ARAME RECOZIDO 18 BWG - 1,25MM - 9,60 G/M</v>
          </cell>
          <cell r="N3502" t="str">
            <v>KG</v>
          </cell>
          <cell r="O3502">
            <v>1.1439999999999999E-2</v>
          </cell>
          <cell r="P3502">
            <v>6.2</v>
          </cell>
          <cell r="Q3502">
            <v>7.0000000000000007E-2</v>
          </cell>
          <cell r="AD3502" t="str">
            <v>COBE</v>
          </cell>
          <cell r="AE3502" t="str">
            <v>COBERTURA</v>
          </cell>
          <cell r="AF3502">
            <v>88</v>
          </cell>
          <cell r="AG3502" t="str">
            <v>RUFO EM CONCRETO</v>
          </cell>
          <cell r="AH3502">
            <v>74098</v>
          </cell>
          <cell r="AI3502" t="str">
            <v>ALGEROZ EM CONCRETO ARMADO (RUFO DE CONCRETO)</v>
          </cell>
        </row>
        <row r="3503">
          <cell r="G3503" t="str">
            <v>74098/1</v>
          </cell>
          <cell r="H3503" t="str">
            <v>RUFO EM CONCRETO ARMADO, LARGURA 40CM, ESPESSURA 3CM</v>
          </cell>
          <cell r="I3503" t="str">
            <v>M</v>
          </cell>
          <cell r="J3503">
            <v>20.37</v>
          </cell>
          <cell r="K3503" t="str">
            <v>INSUMO</v>
          </cell>
          <cell r="L3503">
            <v>367</v>
          </cell>
          <cell r="M3503" t="str">
            <v>AREIA GROSSA - POSTO JAZIDA / FORNECEDOR (SEM FRETE)</v>
          </cell>
          <cell r="N3503" t="str">
            <v>M3</v>
          </cell>
          <cell r="O3503">
            <v>1.3139999999999999E-2</v>
          </cell>
          <cell r="P3503">
            <v>77.150000000000006</v>
          </cell>
          <cell r="Q3503">
            <v>1.01</v>
          </cell>
          <cell r="AD3503" t="str">
            <v>COBE</v>
          </cell>
          <cell r="AE3503" t="str">
            <v>COBERTURA</v>
          </cell>
          <cell r="AF3503">
            <v>88</v>
          </cell>
          <cell r="AG3503" t="str">
            <v>RUFO EM CONCRETO</v>
          </cell>
          <cell r="AH3503">
            <v>74098</v>
          </cell>
          <cell r="AI3503" t="str">
            <v>ALGEROZ EM CONCRETO ARMADO (RUFO DE CONCRETO)</v>
          </cell>
        </row>
        <row r="3504">
          <cell r="G3504" t="str">
            <v>74098/1</v>
          </cell>
          <cell r="H3504" t="str">
            <v>RUFO EM CONCRETO ARMADO, LARGURA 40CM, ESPESSURA 3CM</v>
          </cell>
          <cell r="I3504" t="str">
            <v>M</v>
          </cell>
          <cell r="J3504">
            <v>20.37</v>
          </cell>
          <cell r="K3504" t="str">
            <v>INSUMO</v>
          </cell>
          <cell r="L3504">
            <v>378</v>
          </cell>
          <cell r="M3504" t="str">
            <v>ARMADOR</v>
          </cell>
          <cell r="N3504" t="str">
            <v>H</v>
          </cell>
          <cell r="O3504">
            <v>4.0000000000000001E-3</v>
          </cell>
          <cell r="P3504">
            <v>11.39</v>
          </cell>
          <cell r="Q3504">
            <v>0.04</v>
          </cell>
          <cell r="AD3504" t="str">
            <v>COBE</v>
          </cell>
          <cell r="AE3504" t="str">
            <v>COBERTURA</v>
          </cell>
          <cell r="AF3504">
            <v>88</v>
          </cell>
          <cell r="AG3504" t="str">
            <v>RUFO EM CONCRETO</v>
          </cell>
          <cell r="AH3504">
            <v>74098</v>
          </cell>
          <cell r="AI3504" t="str">
            <v>ALGEROZ EM CONCRETO ARMADO (RUFO DE CONCRETO)</v>
          </cell>
        </row>
        <row r="3505">
          <cell r="G3505" t="str">
            <v>74098/1</v>
          </cell>
          <cell r="H3505" t="str">
            <v>RUFO EM CONCRETO ARMADO, LARGURA 40CM, ESPESSURA 3CM</v>
          </cell>
          <cell r="I3505" t="str">
            <v>M</v>
          </cell>
          <cell r="J3505">
            <v>20.37</v>
          </cell>
          <cell r="K3505" t="str">
            <v>INSUMO</v>
          </cell>
          <cell r="L3505">
            <v>1213</v>
          </cell>
          <cell r="M3505" t="str">
            <v>CARPINTEIRO DE FORMAS</v>
          </cell>
          <cell r="N3505" t="str">
            <v>H</v>
          </cell>
          <cell r="O3505">
            <v>0.18</v>
          </cell>
          <cell r="P3505">
            <v>11.39</v>
          </cell>
          <cell r="Q3505">
            <v>2.0499999999999998</v>
          </cell>
          <cell r="AD3505" t="str">
            <v>COBE</v>
          </cell>
          <cell r="AE3505" t="str">
            <v>COBERTURA</v>
          </cell>
          <cell r="AF3505">
            <v>88</v>
          </cell>
          <cell r="AG3505" t="str">
            <v>RUFO EM CONCRETO</v>
          </cell>
          <cell r="AH3505">
            <v>74098</v>
          </cell>
          <cell r="AI3505" t="str">
            <v>ALGEROZ EM CONCRETO ARMADO (RUFO DE CONCRETO)</v>
          </cell>
        </row>
        <row r="3506">
          <cell r="G3506" t="str">
            <v>74098/1</v>
          </cell>
          <cell r="H3506" t="str">
            <v>RUFO EM CONCRETO ARMADO, LARGURA 40CM, ESPESSURA 3CM</v>
          </cell>
          <cell r="I3506" t="str">
            <v>M</v>
          </cell>
          <cell r="J3506">
            <v>20.37</v>
          </cell>
          <cell r="K3506" t="str">
            <v>INSUMO</v>
          </cell>
          <cell r="L3506">
            <v>1379</v>
          </cell>
          <cell r="M3506" t="str">
            <v>CIMENTO PORTLAND COMPOSTO CP II- 32</v>
          </cell>
          <cell r="N3506" t="str">
            <v>KG</v>
          </cell>
          <cell r="O3506">
            <v>5.82</v>
          </cell>
          <cell r="P3506">
            <v>0.44</v>
          </cell>
          <cell r="Q3506">
            <v>2.58</v>
          </cell>
          <cell r="AD3506" t="str">
            <v>COBE</v>
          </cell>
          <cell r="AE3506" t="str">
            <v>COBERTURA</v>
          </cell>
          <cell r="AF3506">
            <v>88</v>
          </cell>
          <cell r="AG3506" t="str">
            <v>RUFO EM CONCRETO</v>
          </cell>
          <cell r="AH3506">
            <v>74098</v>
          </cell>
          <cell r="AI3506" t="str">
            <v>ALGEROZ EM CONCRETO ARMADO (RUFO DE CONCRETO)</v>
          </cell>
        </row>
        <row r="3507">
          <cell r="G3507" t="str">
            <v>74098/1</v>
          </cell>
          <cell r="H3507" t="str">
            <v>RUFO EM CONCRETO ARMADO, LARGURA 40CM, ESPESSURA 3CM</v>
          </cell>
          <cell r="I3507" t="str">
            <v>M</v>
          </cell>
          <cell r="J3507">
            <v>20.37</v>
          </cell>
          <cell r="K3507" t="str">
            <v>INSUMO</v>
          </cell>
          <cell r="L3507">
            <v>2692</v>
          </cell>
          <cell r="M3507" t="str">
            <v>DESMOLDANTE PARA FORMA DE MADEIRA</v>
          </cell>
          <cell r="N3507" t="str">
            <v>L</v>
          </cell>
          <cell r="O3507">
            <v>2.0399999999999998E-2</v>
          </cell>
          <cell r="P3507">
            <v>8.89</v>
          </cell>
          <cell r="Q3507">
            <v>0.18</v>
          </cell>
          <cell r="AD3507" t="str">
            <v>COBE</v>
          </cell>
          <cell r="AE3507" t="str">
            <v>COBERTURA</v>
          </cell>
          <cell r="AF3507">
            <v>88</v>
          </cell>
          <cell r="AG3507" t="str">
            <v>RUFO EM CONCRETO</v>
          </cell>
          <cell r="AH3507">
            <v>74098</v>
          </cell>
          <cell r="AI3507" t="str">
            <v>ALGEROZ EM CONCRETO ARMADO (RUFO DE CONCRETO)</v>
          </cell>
        </row>
        <row r="3508">
          <cell r="G3508" t="str">
            <v>74098/1</v>
          </cell>
          <cell r="H3508" t="str">
            <v>RUFO EM CONCRETO ARMADO, LARGURA 40CM, ESPESSURA 3CM</v>
          </cell>
          <cell r="I3508" t="str">
            <v>M</v>
          </cell>
          <cell r="J3508">
            <v>20.37</v>
          </cell>
          <cell r="K3508" t="str">
            <v>INSUMO</v>
          </cell>
          <cell r="L3508">
            <v>2751</v>
          </cell>
          <cell r="M3508" t="str">
            <v>PECA DE MADEIRA ROLICA (EUCALIPTO) D = 15CM</v>
          </cell>
          <cell r="N3508" t="str">
            <v>M</v>
          </cell>
          <cell r="O3508">
            <v>0.36</v>
          </cell>
          <cell r="P3508">
            <v>5.18</v>
          </cell>
          <cell r="Q3508">
            <v>1.86</v>
          </cell>
          <cell r="AD3508" t="str">
            <v>COBE</v>
          </cell>
          <cell r="AE3508" t="str">
            <v>COBERTURA</v>
          </cell>
          <cell r="AF3508">
            <v>88</v>
          </cell>
          <cell r="AG3508" t="str">
            <v>RUFO EM CONCRETO</v>
          </cell>
          <cell r="AH3508">
            <v>74098</v>
          </cell>
          <cell r="AI3508" t="str">
            <v>ALGEROZ EM CONCRETO ARMADO (RUFO DE CONCRETO)</v>
          </cell>
        </row>
        <row r="3509">
          <cell r="G3509" t="str">
            <v>74098/1</v>
          </cell>
          <cell r="H3509" t="str">
            <v>RUFO EM CONCRETO ARMADO, LARGURA 40CM, ESPESSURA 3CM</v>
          </cell>
          <cell r="I3509" t="str">
            <v>M</v>
          </cell>
          <cell r="J3509">
            <v>20.37</v>
          </cell>
          <cell r="K3509" t="str">
            <v>INSUMO</v>
          </cell>
          <cell r="L3509">
            <v>4506</v>
          </cell>
          <cell r="M3509" t="str">
            <v>PECA DE MADEIRANATIVA/REGIONAL 2,5 X 10CM (1X4") NAO APARELHADA (SARRAFO P/FORMA)</v>
          </cell>
          <cell r="N3509" t="str">
            <v>M</v>
          </cell>
          <cell r="O3509">
            <v>0.18359999999999999</v>
          </cell>
          <cell r="P3509">
            <v>3.84</v>
          </cell>
          <cell r="Q3509">
            <v>0.7</v>
          </cell>
          <cell r="AD3509" t="str">
            <v>COBE</v>
          </cell>
          <cell r="AE3509" t="str">
            <v>COBERTURA</v>
          </cell>
          <cell r="AF3509">
            <v>88</v>
          </cell>
          <cell r="AG3509" t="str">
            <v>RUFO EM CONCRETO</v>
          </cell>
          <cell r="AH3509">
            <v>74098</v>
          </cell>
          <cell r="AI3509" t="str">
            <v>ALGEROZ EM CONCRETO ARMADO (RUFO DE CONCRETO)</v>
          </cell>
        </row>
        <row r="3510">
          <cell r="G3510" t="str">
            <v>74098/1</v>
          </cell>
          <cell r="H3510" t="str">
            <v>RUFO EM CONCRETO ARMADO, LARGURA 40CM, ESPESSURA 3CM</v>
          </cell>
          <cell r="I3510" t="str">
            <v>M</v>
          </cell>
          <cell r="J3510">
            <v>20.37</v>
          </cell>
          <cell r="K3510" t="str">
            <v>INSUMO</v>
          </cell>
          <cell r="L3510">
            <v>4718</v>
          </cell>
          <cell r="M3510" t="str">
            <v>PEDRA BRITADA N. 2 OU 25 MM - POSTO PEDREIRA / FORNECEDOR (SEM FRETE)</v>
          </cell>
          <cell r="N3510" t="str">
            <v>M3</v>
          </cell>
          <cell r="O3510">
            <v>1.6399999999999998E-2</v>
          </cell>
          <cell r="P3510">
            <v>56.58</v>
          </cell>
          <cell r="Q3510">
            <v>0.92</v>
          </cell>
          <cell r="AD3510" t="str">
            <v>COBE</v>
          </cell>
          <cell r="AE3510" t="str">
            <v>COBERTURA</v>
          </cell>
          <cell r="AF3510">
            <v>88</v>
          </cell>
          <cell r="AG3510" t="str">
            <v>RUFO EM CONCRETO</v>
          </cell>
          <cell r="AH3510">
            <v>74098</v>
          </cell>
          <cell r="AI3510" t="str">
            <v>ALGEROZ EM CONCRETO ARMADO (RUFO DE CONCRETO)</v>
          </cell>
        </row>
        <row r="3511">
          <cell r="G3511" t="str">
            <v>74098/1</v>
          </cell>
          <cell r="H3511" t="str">
            <v>RUFO EM CONCRETO ARMADO, LARGURA 40CM, ESPESSURA 3CM</v>
          </cell>
          <cell r="I3511" t="str">
            <v>M</v>
          </cell>
          <cell r="J3511">
            <v>20.37</v>
          </cell>
          <cell r="K3511" t="str">
            <v>INSUMO</v>
          </cell>
          <cell r="L3511">
            <v>4750</v>
          </cell>
          <cell r="M3511" t="str">
            <v>PEDREIRO</v>
          </cell>
          <cell r="N3511" t="str">
            <v>H</v>
          </cell>
          <cell r="O3511">
            <v>0.1</v>
          </cell>
          <cell r="P3511">
            <v>11.39</v>
          </cell>
          <cell r="Q3511">
            <v>1.1299999999999999</v>
          </cell>
          <cell r="AD3511" t="str">
            <v>COBE</v>
          </cell>
          <cell r="AE3511" t="str">
            <v>COBERTURA</v>
          </cell>
          <cell r="AF3511">
            <v>88</v>
          </cell>
          <cell r="AG3511" t="str">
            <v>RUFO EM CONCRETO</v>
          </cell>
          <cell r="AH3511">
            <v>74098</v>
          </cell>
          <cell r="AI3511" t="str">
            <v>ALGEROZ EM CONCRETO ARMADO (RUFO DE CONCRETO)</v>
          </cell>
        </row>
        <row r="3512">
          <cell r="G3512" t="str">
            <v>74098/1</v>
          </cell>
          <cell r="H3512" t="str">
            <v>RUFO EM CONCRETO ARMADO, LARGURA 40CM, ESPESSURA 3CM</v>
          </cell>
          <cell r="I3512" t="str">
            <v>M</v>
          </cell>
          <cell r="J3512">
            <v>20.37</v>
          </cell>
          <cell r="K3512" t="str">
            <v>INSUMO</v>
          </cell>
          <cell r="L3512">
            <v>5064</v>
          </cell>
          <cell r="M3512" t="str">
            <v>PREGO POLIDO COM CABECA 2 1/2 X 10</v>
          </cell>
          <cell r="N3512" t="str">
            <v>KG</v>
          </cell>
          <cell r="O3512">
            <v>2.4E-2</v>
          </cell>
          <cell r="P3512">
            <v>6.8</v>
          </cell>
          <cell r="Q3512">
            <v>0.16</v>
          </cell>
          <cell r="AD3512" t="str">
            <v>COBE</v>
          </cell>
          <cell r="AE3512" t="str">
            <v>COBERTURA</v>
          </cell>
          <cell r="AF3512">
            <v>88</v>
          </cell>
          <cell r="AG3512" t="str">
            <v>RUFO EM CONCRETO</v>
          </cell>
          <cell r="AH3512">
            <v>74098</v>
          </cell>
          <cell r="AI3512" t="str">
            <v>ALGEROZ EM CONCRETO ARMADO (RUFO DE CONCRETO)</v>
          </cell>
        </row>
        <row r="3513">
          <cell r="G3513" t="str">
            <v>74098/1</v>
          </cell>
          <cell r="H3513" t="str">
            <v>RUFO EM CONCRETO ARMADO, LARGURA 40CM, ESPESSURA 3CM</v>
          </cell>
          <cell r="I3513" t="str">
            <v>M</v>
          </cell>
          <cell r="J3513">
            <v>20.37</v>
          </cell>
          <cell r="K3513" t="str">
            <v>INSUMO</v>
          </cell>
          <cell r="L3513">
            <v>6111</v>
          </cell>
          <cell r="M3513" t="str">
            <v>SERVENTE</v>
          </cell>
          <cell r="N3513" t="str">
            <v>H</v>
          </cell>
          <cell r="O3513">
            <v>0.36</v>
          </cell>
          <cell r="P3513">
            <v>7.44</v>
          </cell>
          <cell r="Q3513">
            <v>2.68</v>
          </cell>
          <cell r="AD3513" t="str">
            <v>COBE</v>
          </cell>
          <cell r="AE3513" t="str">
            <v>COBERTURA</v>
          </cell>
          <cell r="AF3513">
            <v>88</v>
          </cell>
          <cell r="AG3513" t="str">
            <v>RUFO EM CONCRETO</v>
          </cell>
          <cell r="AH3513">
            <v>74098</v>
          </cell>
          <cell r="AI3513" t="str">
            <v>ALGEROZ EM CONCRETO ARMADO (RUFO DE CONCRETO)</v>
          </cell>
        </row>
        <row r="3514">
          <cell r="G3514" t="str">
            <v>74098/1</v>
          </cell>
          <cell r="H3514" t="str">
            <v>RUFO EM CONCRETO ARMADO, LARGURA 40CM, ESPESSURA 3CM</v>
          </cell>
          <cell r="I3514" t="str">
            <v>M</v>
          </cell>
          <cell r="J3514">
            <v>20.37</v>
          </cell>
          <cell r="K3514" t="str">
            <v>INSUMO</v>
          </cell>
          <cell r="L3514">
            <v>6117</v>
          </cell>
          <cell r="M3514" t="str">
            <v>AJUDANTE DE CARPINTEIRO</v>
          </cell>
          <cell r="N3514" t="str">
            <v>H</v>
          </cell>
          <cell r="O3514">
            <v>0.22003999999999999</v>
          </cell>
          <cell r="P3514">
            <v>8.06</v>
          </cell>
          <cell r="Q3514">
            <v>1.77</v>
          </cell>
          <cell r="AD3514" t="str">
            <v>COBE</v>
          </cell>
          <cell r="AE3514" t="str">
            <v>COBERTURA</v>
          </cell>
          <cell r="AF3514">
            <v>88</v>
          </cell>
          <cell r="AG3514" t="str">
            <v>RUFO EM CONCRETO</v>
          </cell>
          <cell r="AH3514">
            <v>74098</v>
          </cell>
          <cell r="AI3514" t="str">
            <v>ALGEROZ EM CONCRETO ARMADO (RUFO DE CONCRETO)</v>
          </cell>
        </row>
        <row r="3515">
          <cell r="G3515" t="str">
            <v>74098/1</v>
          </cell>
          <cell r="H3515" t="str">
            <v>RUFO EM CONCRETO ARMADO, LARGURA 40CM, ESPESSURA 3CM</v>
          </cell>
          <cell r="I3515" t="str">
            <v>M</v>
          </cell>
          <cell r="J3515">
            <v>20.37</v>
          </cell>
          <cell r="K3515" t="str">
            <v>INSUMO</v>
          </cell>
          <cell r="L3515">
            <v>6189</v>
          </cell>
          <cell r="M3515" t="str">
            <v>TABUA MADEIRA 2A QUALIDADE 2,5 X 30,0CM (1 X 12") NAO APARELHADA</v>
          </cell>
          <cell r="N3515" t="str">
            <v>M</v>
          </cell>
          <cell r="O3515">
            <v>0.26039999999999996</v>
          </cell>
          <cell r="P3515">
            <v>10.66</v>
          </cell>
          <cell r="Q3515">
            <v>2.77</v>
          </cell>
          <cell r="AD3515" t="str">
            <v>COBE</v>
          </cell>
          <cell r="AE3515" t="str">
            <v>COBERTURA</v>
          </cell>
          <cell r="AF3515">
            <v>88</v>
          </cell>
          <cell r="AG3515" t="str">
            <v>RUFO EM CONCRETO</v>
          </cell>
          <cell r="AH3515">
            <v>74098</v>
          </cell>
          <cell r="AI3515" t="str">
            <v>ALGEROZ EM CONCRETO ARMADO (RUFO DE CONCRETO)</v>
          </cell>
        </row>
        <row r="3516">
          <cell r="G3516">
            <v>41619</v>
          </cell>
          <cell r="H3516" t="str">
            <v>COBERTURA COM TELHA DE FIBRA DE VIDRO ONDULADA COLORIDA, ESPESSURA 6MM, INCLUSOS ACESSORIOS DE FIXACAO</v>
          </cell>
          <cell r="I3516" t="str">
            <v>M2</v>
          </cell>
          <cell r="J3516">
            <v>27.66</v>
          </cell>
          <cell r="R3516">
            <v>4.1399999999999997</v>
          </cell>
          <cell r="S3516">
            <v>14.98</v>
          </cell>
          <cell r="T3516">
            <v>23.51</v>
          </cell>
          <cell r="U3516">
            <v>85.01</v>
          </cell>
          <cell r="V3516">
            <v>0</v>
          </cell>
          <cell r="W3516">
            <v>0</v>
          </cell>
          <cell r="X3516">
            <v>0</v>
          </cell>
          <cell r="Y3516">
            <v>0</v>
          </cell>
          <cell r="Z3516">
            <v>0</v>
          </cell>
          <cell r="AA3516">
            <v>0</v>
          </cell>
          <cell r="AB3516" t="str">
            <v>CAIXA REFERENCIAL</v>
          </cell>
          <cell r="AD3516" t="str">
            <v>COBE</v>
          </cell>
          <cell r="AE3516" t="str">
            <v>COBERTURA</v>
          </cell>
          <cell r="AF3516">
            <v>252</v>
          </cell>
          <cell r="AG3516" t="str">
            <v>TELHAMENTO COM TELHA DE FIBRA DE VIDRO</v>
          </cell>
          <cell r="AH3516">
            <v>0</v>
          </cell>
          <cell r="AI3516">
            <v>0</v>
          </cell>
        </row>
        <row r="3517">
          <cell r="G3517">
            <v>41619</v>
          </cell>
          <cell r="H3517" t="str">
            <v>COBERTURA COM TELHA DE FIBRA DE VIDRO ONDULADA COLORIDA, ESPESSURA 6MM, INCLUSOS ACESSORIOS DE FIXACAO</v>
          </cell>
          <cell r="I3517" t="str">
            <v>M2</v>
          </cell>
          <cell r="J3517">
            <v>27.66</v>
          </cell>
          <cell r="K3517" t="str">
            <v>INSUMO</v>
          </cell>
          <cell r="L3517">
            <v>1607</v>
          </cell>
          <cell r="M3517" t="str">
            <v>CONJUNTO ARRUELAS DE VEDACAO 5/16" P/ TELHA FIBROCIMENTO (UMA ARRUELA METALICA E UMA ARRULA PVC - CONICAS)</v>
          </cell>
          <cell r="N3517" t="str">
            <v>CJ</v>
          </cell>
          <cell r="O3517">
            <v>1.42</v>
          </cell>
          <cell r="P3517">
            <v>0.1</v>
          </cell>
          <cell r="Q3517">
            <v>0.14000000000000001</v>
          </cell>
          <cell r="AD3517" t="str">
            <v>COBE</v>
          </cell>
          <cell r="AE3517" t="str">
            <v>COBERTURA</v>
          </cell>
          <cell r="AF3517">
            <v>252</v>
          </cell>
          <cell r="AG3517" t="str">
            <v>TELHAMENTO COM TELHA DE FIBRA DE VIDRO</v>
          </cell>
          <cell r="AH3517">
            <v>0</v>
          </cell>
          <cell r="AI3517">
            <v>0</v>
          </cell>
        </row>
        <row r="3518">
          <cell r="G3518">
            <v>41619</v>
          </cell>
          <cell r="H3518" t="str">
            <v>COBERTURA COM TELHA DE FIBRA DE VIDRO ONDULADA COLORIDA, ESPESSURA 6MM, INCLUSOS ACESSORIOS DE FIXACAO</v>
          </cell>
          <cell r="I3518" t="str">
            <v>M2</v>
          </cell>
          <cell r="J3518">
            <v>27.66</v>
          </cell>
          <cell r="K3518" t="str">
            <v>INSUMO</v>
          </cell>
          <cell r="L3518">
            <v>4381</v>
          </cell>
          <cell r="M3518" t="str">
            <v>PARAFUSO ROSCA SOBERBA ACO ZINC CABECA CHATA FENDA SIMPLES 8 X 100MM</v>
          </cell>
          <cell r="N3518" t="str">
            <v>UN</v>
          </cell>
          <cell r="O3518">
            <v>1.42</v>
          </cell>
          <cell r="P3518">
            <v>0.36</v>
          </cell>
          <cell r="Q3518">
            <v>0.51</v>
          </cell>
          <cell r="AD3518" t="str">
            <v>COBE</v>
          </cell>
          <cell r="AE3518" t="str">
            <v>COBERTURA</v>
          </cell>
          <cell r="AF3518">
            <v>252</v>
          </cell>
          <cell r="AG3518" t="str">
            <v>TELHAMENTO COM TELHA DE FIBRA DE VIDRO</v>
          </cell>
          <cell r="AH3518">
            <v>0</v>
          </cell>
          <cell r="AI3518">
            <v>0</v>
          </cell>
        </row>
        <row r="3519">
          <cell r="G3519">
            <v>41619</v>
          </cell>
          <cell r="H3519" t="str">
            <v>COBERTURA COM TELHA DE FIBRA DE VIDRO ONDULADA COLORIDA, ESPESSURA 6MM, INCLUSOS ACESSORIOS DE FIXACAO</v>
          </cell>
          <cell r="I3519" t="str">
            <v>M2</v>
          </cell>
          <cell r="J3519">
            <v>27.66</v>
          </cell>
          <cell r="K3519" t="str">
            <v>INSUMO</v>
          </cell>
          <cell r="L3519">
            <v>6111</v>
          </cell>
          <cell r="M3519" t="str">
            <v>SERVENTE</v>
          </cell>
          <cell r="N3519" t="str">
            <v>H</v>
          </cell>
          <cell r="O3519">
            <v>0.22</v>
          </cell>
          <cell r="P3519">
            <v>7.44</v>
          </cell>
          <cell r="Q3519">
            <v>1.63</v>
          </cell>
          <cell r="AD3519" t="str">
            <v>COBE</v>
          </cell>
          <cell r="AE3519" t="str">
            <v>COBERTURA</v>
          </cell>
          <cell r="AF3519">
            <v>252</v>
          </cell>
          <cell r="AG3519" t="str">
            <v>TELHAMENTO COM TELHA DE FIBRA DE VIDRO</v>
          </cell>
          <cell r="AH3519">
            <v>0</v>
          </cell>
          <cell r="AI3519">
            <v>0</v>
          </cell>
        </row>
        <row r="3520">
          <cell r="G3520">
            <v>41619</v>
          </cell>
          <cell r="H3520" t="str">
            <v>COBERTURA COM TELHA DE FIBRA DE VIDRO ONDULADA COLORIDA, ESPESSURA 6MM, INCLUSOS ACESSORIOS DE FIXACAO</v>
          </cell>
          <cell r="I3520" t="str">
            <v>M2</v>
          </cell>
          <cell r="J3520">
            <v>27.66</v>
          </cell>
          <cell r="K3520" t="str">
            <v>INSUMO</v>
          </cell>
          <cell r="L3520">
            <v>7184</v>
          </cell>
          <cell r="M3520" t="str">
            <v>TELHA FIBRA VIDRO ONDULADA COLORIDA 2,44 X0,50M E = 0,6MM</v>
          </cell>
          <cell r="N3520" t="str">
            <v>M2</v>
          </cell>
          <cell r="O3520">
            <v>1.17</v>
          </cell>
          <cell r="P3520">
            <v>18.82</v>
          </cell>
          <cell r="Q3520">
            <v>22.01</v>
          </cell>
          <cell r="AD3520" t="str">
            <v>COBE</v>
          </cell>
          <cell r="AE3520" t="str">
            <v>COBERTURA</v>
          </cell>
          <cell r="AF3520">
            <v>252</v>
          </cell>
          <cell r="AG3520" t="str">
            <v>TELHAMENTO COM TELHA DE FIBRA DE VIDRO</v>
          </cell>
          <cell r="AH3520">
            <v>0</v>
          </cell>
          <cell r="AI3520">
            <v>0</v>
          </cell>
        </row>
        <row r="3521">
          <cell r="G3521">
            <v>41619</v>
          </cell>
          <cell r="H3521" t="str">
            <v>COBERTURA COM TELHA DE FIBRA DE VIDRO ONDULADA COLORIDA, ESPESSURA 6MM, INCLUSOS ACESSORIOS DE FIXACAO</v>
          </cell>
          <cell r="I3521" t="str">
            <v>M2</v>
          </cell>
          <cell r="J3521">
            <v>27.66</v>
          </cell>
          <cell r="K3521" t="str">
            <v>INSUMO</v>
          </cell>
          <cell r="L3521">
            <v>11029</v>
          </cell>
          <cell r="M3521" t="str">
            <v>HASTE RETA P/ GANCHO FG C/ ROSCA - 1/4" X 30CM - P/ FIXACAO TELHA METALICA - INCL PORCA E ARRUELAS DE VEDACAO</v>
          </cell>
          <cell r="N3521" t="str">
            <v>CJ</v>
          </cell>
          <cell r="O3521">
            <v>1.42</v>
          </cell>
          <cell r="P3521">
            <v>0.57999999999999996</v>
          </cell>
          <cell r="Q3521">
            <v>0.83</v>
          </cell>
          <cell r="AD3521" t="str">
            <v>COBE</v>
          </cell>
          <cell r="AE3521" t="str">
            <v>COBERTURA</v>
          </cell>
          <cell r="AF3521">
            <v>252</v>
          </cell>
          <cell r="AG3521" t="str">
            <v>TELHAMENTO COM TELHA DE FIBRA DE VIDRO</v>
          </cell>
          <cell r="AH3521">
            <v>0</v>
          </cell>
          <cell r="AI3521">
            <v>0</v>
          </cell>
        </row>
        <row r="3522">
          <cell r="G3522">
            <v>41619</v>
          </cell>
          <cell r="H3522" t="str">
            <v>COBERTURA COM TELHA DE FIBRA DE VIDRO ONDULADA COLORIDA, ESPESSURA 6MM, INCLUSOS ACESSORIOS DE FIXACAO</v>
          </cell>
          <cell r="I3522" t="str">
            <v>M2</v>
          </cell>
          <cell r="J3522">
            <v>27.66</v>
          </cell>
          <cell r="K3522" t="str">
            <v>INSUMO</v>
          </cell>
          <cell r="L3522">
            <v>12869</v>
          </cell>
          <cell r="M3522" t="str">
            <v>TELHADISTA</v>
          </cell>
          <cell r="N3522" t="str">
            <v>H</v>
          </cell>
          <cell r="O3522">
            <v>0.22</v>
          </cell>
          <cell r="P3522">
            <v>11.39</v>
          </cell>
          <cell r="Q3522">
            <v>2.5</v>
          </cell>
          <cell r="AD3522" t="str">
            <v>COBE</v>
          </cell>
          <cell r="AE3522" t="str">
            <v>COBERTURA</v>
          </cell>
          <cell r="AF3522">
            <v>252</v>
          </cell>
          <cell r="AG3522" t="str">
            <v>TELHAMENTO COM TELHA DE FIBRA DE VIDRO</v>
          </cell>
          <cell r="AH3522">
            <v>0</v>
          </cell>
          <cell r="AI3522">
            <v>0</v>
          </cell>
        </row>
        <row r="3523">
          <cell r="G3523">
            <v>72110</v>
          </cell>
          <cell r="H3523" t="str">
            <v>ESTRUTURA METALICA EM TESOURAS OU TRELICAS, VAO LIVRE DE 12M, FORNECIMENTO E MONTAGEM, NAO SENDO CONSIDERADOS OS FECHAMENTOS METALICOS, AS COLUNAS, OS SERVICOS GERAIS EM ALVENARIA E CONCRETO, AS TELHAS DE COBERTURA E A PINTURA DE ACABAMENTO</v>
          </cell>
          <cell r="I3523" t="str">
            <v>M2</v>
          </cell>
          <cell r="J3523">
            <v>49.28</v>
          </cell>
          <cell r="R3523">
            <v>15.69</v>
          </cell>
          <cell r="S3523">
            <v>31.84</v>
          </cell>
          <cell r="T3523">
            <v>33.58</v>
          </cell>
          <cell r="U3523">
            <v>68.150000000000006</v>
          </cell>
          <cell r="V3523">
            <v>0</v>
          </cell>
          <cell r="W3523">
            <v>0</v>
          </cell>
          <cell r="X3523">
            <v>0</v>
          </cell>
          <cell r="Y3523">
            <v>0</v>
          </cell>
          <cell r="Z3523">
            <v>0</v>
          </cell>
          <cell r="AA3523">
            <v>0</v>
          </cell>
          <cell r="AB3523" t="str">
            <v>CAIXA REFERENCIAL</v>
          </cell>
          <cell r="AD3523" t="str">
            <v>COBE</v>
          </cell>
          <cell r="AE3523" t="str">
            <v>COBERTURA</v>
          </cell>
          <cell r="AF3523">
            <v>291</v>
          </cell>
          <cell r="AG3523" t="str">
            <v>ESTRUTURA METALICA</v>
          </cell>
          <cell r="AH3523">
            <v>0</v>
          </cell>
          <cell r="AI3523">
            <v>0</v>
          </cell>
        </row>
        <row r="3524">
          <cell r="G3524">
            <v>72110</v>
          </cell>
          <cell r="H3524" t="str">
            <v>ESTRUTURA METALICA EM TESOURAS OU TRELICAS, VAO LIVRE DE 12M, FORNECIMENTO E MONTAGEM, NAO SENDO CONSIDERADOS OS FECHAMENTOS METALICOS, AS COLUNAS, OS SERVICOS GERAIS EM ALVENARIA E CONCRETO, AS TELHAS DE COBERTURA E A PINTURA DE ACABAMENTO</v>
          </cell>
          <cell r="I3524" t="str">
            <v>M2</v>
          </cell>
          <cell r="J3524">
            <v>49.28</v>
          </cell>
          <cell r="K3524" t="str">
            <v>INSUMO</v>
          </cell>
          <cell r="L3524">
            <v>2700</v>
          </cell>
          <cell r="M3524" t="str">
            <v>MONTADOR</v>
          </cell>
          <cell r="N3524" t="str">
            <v>H</v>
          </cell>
          <cell r="O3524">
            <v>0.7</v>
          </cell>
          <cell r="P3524">
            <v>14.96</v>
          </cell>
          <cell r="Q3524">
            <v>10.47</v>
          </cell>
          <cell r="AD3524" t="str">
            <v>COBE</v>
          </cell>
          <cell r="AE3524" t="str">
            <v>COBERTURA</v>
          </cell>
          <cell r="AF3524">
            <v>291</v>
          </cell>
          <cell r="AG3524" t="str">
            <v>ESTRUTURA METALICA</v>
          </cell>
          <cell r="AH3524">
            <v>0</v>
          </cell>
          <cell r="AI3524">
            <v>0</v>
          </cell>
        </row>
        <row r="3525">
          <cell r="G3525">
            <v>72110</v>
          </cell>
          <cell r="H3525" t="str">
            <v>ESTRUTURA METALICA EM TESOURAS OU TRELICAS, VAO LIVRE DE 12M, FORNECIMENTO E MONTAGEM, NAO SENDO CONSIDERADOS OS FECHAMENTOS METALICOS, AS COLUNAS, OS SERVICOS GERAIS EM ALVENARIA E CONCRETO, AS TELHAS DE COBERTURA E A PINTURA DE ACABAMENTO</v>
          </cell>
          <cell r="I3525" t="str">
            <v>M2</v>
          </cell>
          <cell r="J3525">
            <v>49.28</v>
          </cell>
          <cell r="K3525" t="str">
            <v>INSUMO</v>
          </cell>
          <cell r="L3525">
            <v>6111</v>
          </cell>
          <cell r="M3525" t="str">
            <v>SERVENTE</v>
          </cell>
          <cell r="N3525" t="str">
            <v>H</v>
          </cell>
          <cell r="O3525">
            <v>0.7</v>
          </cell>
          <cell r="P3525">
            <v>7.44</v>
          </cell>
          <cell r="Q3525">
            <v>5.21</v>
          </cell>
          <cell r="AD3525" t="str">
            <v>COBE</v>
          </cell>
          <cell r="AE3525" t="str">
            <v>COBERTURA</v>
          </cell>
          <cell r="AF3525">
            <v>291</v>
          </cell>
          <cell r="AG3525" t="str">
            <v>ESTRUTURA METALICA</v>
          </cell>
          <cell r="AH3525">
            <v>0</v>
          </cell>
          <cell r="AI3525">
            <v>0</v>
          </cell>
        </row>
        <row r="3526">
          <cell r="G3526">
            <v>72110</v>
          </cell>
          <cell r="H3526" t="str">
            <v>ESTRUTURA METALICA EM TESOURAS OU TRELICAS, VAO LIVRE DE 12M, FORNECIMENTO E MONTAGEM, NAO SENDO CONSIDERADOS OS FECHAMENTOS METALICOS, AS COLUNAS, OS SERVICOS GERAIS EM ALVENARIA E CONCRETO, AS TELHAS DE COBERTURA E A PINTURA DE ACABAMENTO</v>
          </cell>
          <cell r="I3526" t="str">
            <v>M2</v>
          </cell>
          <cell r="J3526">
            <v>49.28</v>
          </cell>
          <cell r="K3526" t="str">
            <v>INSUMO</v>
          </cell>
          <cell r="L3526">
            <v>10966</v>
          </cell>
          <cell r="M3526" t="str">
            <v>PERFIL ACO ESTRUTURAL "U" - 6" X 2" (QUALQUER ESPESSURA)</v>
          </cell>
          <cell r="N3526" t="str">
            <v>KG</v>
          </cell>
          <cell r="O3526">
            <v>10</v>
          </cell>
          <cell r="P3526">
            <v>3.35</v>
          </cell>
          <cell r="Q3526">
            <v>33.58</v>
          </cell>
          <cell r="AD3526" t="str">
            <v>COBE</v>
          </cell>
          <cell r="AE3526" t="str">
            <v>COBERTURA</v>
          </cell>
          <cell r="AF3526">
            <v>291</v>
          </cell>
          <cell r="AG3526" t="str">
            <v>ESTRUTURA METALICA</v>
          </cell>
          <cell r="AH3526">
            <v>0</v>
          </cell>
          <cell r="AI3526">
            <v>0</v>
          </cell>
        </row>
        <row r="3527">
          <cell r="G3527">
            <v>72111</v>
          </cell>
          <cell r="H3527" t="str">
            <v>ESTRUTURA METALICA EM TESOURAS OU TRELICAS, VAO LIVRE DE 15M, FORNECIMENTO E MONTAGEM, NAO SENDO CONSIDERADOS OS FECHAMENTOS METALICOS, AS COLUNAS, OS SERVICOS GERAIS EM ALVENARIA E CONCRETO, AS TELHAS DE COBERTURA E A PINTURA DE ACABAMENTO</v>
          </cell>
          <cell r="I3527" t="str">
            <v>M2</v>
          </cell>
          <cell r="J3527">
            <v>53.75</v>
          </cell>
          <cell r="R3527">
            <v>16.809999999999999</v>
          </cell>
          <cell r="S3527">
            <v>31.27</v>
          </cell>
          <cell r="T3527">
            <v>36.94</v>
          </cell>
          <cell r="U3527">
            <v>68.72</v>
          </cell>
          <cell r="V3527">
            <v>0</v>
          </cell>
          <cell r="W3527">
            <v>0</v>
          </cell>
          <cell r="X3527">
            <v>0</v>
          </cell>
          <cell r="Y3527">
            <v>0</v>
          </cell>
          <cell r="Z3527">
            <v>0</v>
          </cell>
          <cell r="AA3527">
            <v>0</v>
          </cell>
          <cell r="AB3527" t="str">
            <v>CAIXA REFERENCIAL</v>
          </cell>
          <cell r="AD3527" t="str">
            <v>COBE</v>
          </cell>
          <cell r="AE3527" t="str">
            <v>COBERTURA</v>
          </cell>
          <cell r="AF3527">
            <v>291</v>
          </cell>
          <cell r="AG3527" t="str">
            <v>ESTRUTURA METALICA</v>
          </cell>
          <cell r="AH3527">
            <v>0</v>
          </cell>
          <cell r="AI3527">
            <v>0</v>
          </cell>
        </row>
        <row r="3528">
          <cell r="G3528">
            <v>72111</v>
          </cell>
          <cell r="H3528" t="str">
            <v>ESTRUTURA METALICA EM TESOURAS OU TRELICAS, VAO LIVRE DE 15M, FORNECIMENTO E MONTAGEM, NAO SENDO CONSIDERADOS OS FECHAMENTOS METALICOS, AS COLUNAS, OS SERVICOS GERAIS EM ALVENARIA E CONCRETO, AS TELHAS DE COBERTURA E A PINTURA DE ACABAMENTO</v>
          </cell>
          <cell r="I3528" t="str">
            <v>M2</v>
          </cell>
          <cell r="J3528">
            <v>53.75</v>
          </cell>
          <cell r="K3528" t="str">
            <v>INSUMO</v>
          </cell>
          <cell r="L3528">
            <v>2700</v>
          </cell>
          <cell r="M3528" t="str">
            <v>MONTADOR</v>
          </cell>
          <cell r="N3528" t="str">
            <v>H</v>
          </cell>
          <cell r="O3528">
            <v>0.75</v>
          </cell>
          <cell r="P3528">
            <v>14.96</v>
          </cell>
          <cell r="Q3528">
            <v>11.22</v>
          </cell>
          <cell r="AD3528" t="str">
            <v>COBE</v>
          </cell>
          <cell r="AE3528" t="str">
            <v>COBERTURA</v>
          </cell>
          <cell r="AF3528">
            <v>291</v>
          </cell>
          <cell r="AG3528" t="str">
            <v>ESTRUTURA METALICA</v>
          </cell>
          <cell r="AH3528">
            <v>0</v>
          </cell>
          <cell r="AI3528">
            <v>0</v>
          </cell>
        </row>
        <row r="3529">
          <cell r="G3529">
            <v>72111</v>
          </cell>
          <cell r="H3529" t="str">
            <v>ESTRUTURA METALICA EM TESOURAS OU TRELICAS, VAO LIVRE DE 15M, FORNECIMENTO E MONTAGEM, NAO SENDO CONSIDERADOS OS FECHAMENTOS METALICOS, AS COLUNAS, OS SERVICOS GERAIS EM ALVENARIA E CONCRETO, AS TELHAS DE COBERTURA E A PINTURA DE ACABAMENTO</v>
          </cell>
          <cell r="I3529" t="str">
            <v>M2</v>
          </cell>
          <cell r="J3529">
            <v>53.75</v>
          </cell>
          <cell r="K3529" t="str">
            <v>INSUMO</v>
          </cell>
          <cell r="L3529">
            <v>6111</v>
          </cell>
          <cell r="M3529" t="str">
            <v>SERVENTE</v>
          </cell>
          <cell r="N3529" t="str">
            <v>H</v>
          </cell>
          <cell r="O3529">
            <v>0.75</v>
          </cell>
          <cell r="P3529">
            <v>7.44</v>
          </cell>
          <cell r="Q3529">
            <v>5.58</v>
          </cell>
          <cell r="AD3529" t="str">
            <v>COBE</v>
          </cell>
          <cell r="AE3529" t="str">
            <v>COBERTURA</v>
          </cell>
          <cell r="AF3529">
            <v>291</v>
          </cell>
          <cell r="AG3529" t="str">
            <v>ESTRUTURA METALICA</v>
          </cell>
          <cell r="AH3529">
            <v>0</v>
          </cell>
          <cell r="AI3529">
            <v>0</v>
          </cell>
        </row>
        <row r="3530">
          <cell r="G3530">
            <v>72111</v>
          </cell>
          <cell r="H3530" t="str">
            <v>ESTRUTURA METALICA EM TESOURAS OU TRELICAS, VAO LIVRE DE 15M, FORNECIMENTO E MONTAGEM, NAO SENDO CONSIDERADOS OS FECHAMENTOS METALICOS, AS COLUNAS, OS SERVICOS GERAIS EM ALVENARIA E CONCRETO, AS TELHAS DE COBERTURA E A PINTURA DE ACABAMENTO</v>
          </cell>
          <cell r="I3530" t="str">
            <v>M2</v>
          </cell>
          <cell r="J3530">
            <v>53.75</v>
          </cell>
          <cell r="K3530" t="str">
            <v>INSUMO</v>
          </cell>
          <cell r="L3530">
            <v>10966</v>
          </cell>
          <cell r="M3530" t="str">
            <v>PERFIL ACO ESTRUTURAL "U" - 6" X 2" (QUALQUER ESPESSURA)</v>
          </cell>
          <cell r="N3530" t="str">
            <v>KG</v>
          </cell>
          <cell r="O3530">
            <v>11</v>
          </cell>
          <cell r="P3530">
            <v>3.35</v>
          </cell>
          <cell r="Q3530">
            <v>36.94</v>
          </cell>
          <cell r="AD3530" t="str">
            <v>COBE</v>
          </cell>
          <cell r="AE3530" t="str">
            <v>COBERTURA</v>
          </cell>
          <cell r="AF3530">
            <v>291</v>
          </cell>
          <cell r="AG3530" t="str">
            <v>ESTRUTURA METALICA</v>
          </cell>
          <cell r="AH3530">
            <v>0</v>
          </cell>
          <cell r="AI3530">
            <v>0</v>
          </cell>
        </row>
        <row r="3531">
          <cell r="G3531">
            <v>72112</v>
          </cell>
          <cell r="H3531" t="str">
            <v>ESTRUTURA METALICA EM TESOURAS OU TRELICAS, VAO LIVRE DE 20M, FORNECIMENTO E MONTAGEM, NAO SENDO CONSIDERADOS OS FECHAMENTOS METALICOS, AS COLUNAS, OS SERVICOS GERAIS EM ALVENARIA E CONCRETO, AS TELHAS DE COBERTURA E A PINTURA DE ACABAMENTO</v>
          </cell>
          <cell r="I3531" t="str">
            <v>M2</v>
          </cell>
          <cell r="J3531">
            <v>58.23</v>
          </cell>
          <cell r="R3531">
            <v>17.93</v>
          </cell>
          <cell r="S3531">
            <v>30.79</v>
          </cell>
          <cell r="T3531">
            <v>40.29</v>
          </cell>
          <cell r="U3531">
            <v>69.2</v>
          </cell>
          <cell r="V3531">
            <v>0</v>
          </cell>
          <cell r="W3531">
            <v>0</v>
          </cell>
          <cell r="X3531">
            <v>0</v>
          </cell>
          <cell r="Y3531">
            <v>0</v>
          </cell>
          <cell r="Z3531">
            <v>0</v>
          </cell>
          <cell r="AA3531">
            <v>0</v>
          </cell>
          <cell r="AB3531" t="str">
            <v>CAIXA REFERENCIAL</v>
          </cell>
          <cell r="AD3531" t="str">
            <v>COBE</v>
          </cell>
          <cell r="AE3531" t="str">
            <v>COBERTURA</v>
          </cell>
          <cell r="AF3531">
            <v>291</v>
          </cell>
          <cell r="AG3531" t="str">
            <v>ESTRUTURA METALICA</v>
          </cell>
          <cell r="AH3531">
            <v>0</v>
          </cell>
          <cell r="AI3531">
            <v>0</v>
          </cell>
        </row>
        <row r="3532">
          <cell r="G3532">
            <v>72112</v>
          </cell>
          <cell r="H3532" t="str">
            <v>ESTRUTURA METALICA EM TESOURAS OU TRELICAS, VAO LIVRE DE 20M, FORNECIMENTO E MONTAGEM, NAO SENDO CONSIDERADOS OS FECHAMENTOS METALICOS, AS COLUNAS, OS SERVICOS GERAIS EM ALVENARIA E CONCRETO, AS TELHAS DE COBERTURA E A PINTURA DE ACABAMENTO</v>
          </cell>
          <cell r="I3532" t="str">
            <v>M2</v>
          </cell>
          <cell r="J3532">
            <v>58.23</v>
          </cell>
          <cell r="K3532" t="str">
            <v>INSUMO</v>
          </cell>
          <cell r="L3532">
            <v>2700</v>
          </cell>
          <cell r="M3532" t="str">
            <v>MONTADOR</v>
          </cell>
          <cell r="N3532" t="str">
            <v>H</v>
          </cell>
          <cell r="O3532">
            <v>0.8</v>
          </cell>
          <cell r="P3532">
            <v>14.96</v>
          </cell>
          <cell r="Q3532">
            <v>11.97</v>
          </cell>
          <cell r="AD3532" t="str">
            <v>COBE</v>
          </cell>
          <cell r="AE3532" t="str">
            <v>COBERTURA</v>
          </cell>
          <cell r="AF3532">
            <v>291</v>
          </cell>
          <cell r="AG3532" t="str">
            <v>ESTRUTURA METALICA</v>
          </cell>
          <cell r="AH3532">
            <v>0</v>
          </cell>
          <cell r="AI3532">
            <v>0</v>
          </cell>
        </row>
        <row r="3533">
          <cell r="G3533">
            <v>72112</v>
          </cell>
          <cell r="H3533" t="str">
            <v>ESTRUTURA METALICA EM TESOURAS OU TRELICAS, VAO LIVRE DE 20M, FORNECIMENTO E MONTAGEM, NAO SENDO CONSIDERADOS OS FECHAMENTOS METALICOS, AS COLUNAS, OS SERVICOS GERAIS EM ALVENARIA E CONCRETO, AS TELHAS DE COBERTURA E A PINTURA DE ACABAMENTO</v>
          </cell>
          <cell r="I3533" t="str">
            <v>M2</v>
          </cell>
          <cell r="J3533">
            <v>58.23</v>
          </cell>
          <cell r="K3533" t="str">
            <v>INSUMO</v>
          </cell>
          <cell r="L3533">
            <v>6111</v>
          </cell>
          <cell r="M3533" t="str">
            <v>SERVENTE</v>
          </cell>
          <cell r="N3533" t="str">
            <v>H</v>
          </cell>
          <cell r="O3533">
            <v>0.8</v>
          </cell>
          <cell r="P3533">
            <v>7.44</v>
          </cell>
          <cell r="Q3533">
            <v>5.95</v>
          </cell>
          <cell r="AD3533" t="str">
            <v>COBE</v>
          </cell>
          <cell r="AE3533" t="str">
            <v>COBERTURA</v>
          </cell>
          <cell r="AF3533">
            <v>291</v>
          </cell>
          <cell r="AG3533" t="str">
            <v>ESTRUTURA METALICA</v>
          </cell>
          <cell r="AH3533">
            <v>0</v>
          </cell>
          <cell r="AI3533">
            <v>0</v>
          </cell>
        </row>
        <row r="3534">
          <cell r="G3534">
            <v>72112</v>
          </cell>
          <cell r="H3534" t="str">
            <v>ESTRUTURA METALICA EM TESOURAS OU TRELICAS, VAO LIVRE DE 20M, FORNECIMENTO E MONTAGEM, NAO SENDO CONSIDERADOS OS FECHAMENTOS METALICOS, AS COLUNAS, OS SERVICOS GERAIS EM ALVENARIA E CONCRETO, AS TELHAS DE COBERTURA E A PINTURA DE ACABAMENTO</v>
          </cell>
          <cell r="I3534" t="str">
            <v>M2</v>
          </cell>
          <cell r="J3534">
            <v>58.23</v>
          </cell>
          <cell r="K3534" t="str">
            <v>INSUMO</v>
          </cell>
          <cell r="L3534">
            <v>10966</v>
          </cell>
          <cell r="M3534" t="str">
            <v>PERFIL ACO ESTRUTURAL "U" - 6" X 2" (QUALQUER ESPESSURA)</v>
          </cell>
          <cell r="N3534" t="str">
            <v>KG</v>
          </cell>
          <cell r="O3534">
            <v>12</v>
          </cell>
          <cell r="P3534">
            <v>3.35</v>
          </cell>
          <cell r="Q3534">
            <v>40.29</v>
          </cell>
          <cell r="AD3534" t="str">
            <v>COBE</v>
          </cell>
          <cell r="AE3534" t="str">
            <v>COBERTURA</v>
          </cell>
          <cell r="AF3534">
            <v>291</v>
          </cell>
          <cell r="AG3534" t="str">
            <v>ESTRUTURA METALICA</v>
          </cell>
          <cell r="AH3534">
            <v>0</v>
          </cell>
          <cell r="AI3534">
            <v>0</v>
          </cell>
        </row>
        <row r="3535">
          <cell r="G3535">
            <v>72113</v>
          </cell>
          <cell r="H3535" t="str">
            <v>ESTRUTURA METALICA EM TESOURAS OU TRELICAS, VAO LIVRE DE 25M, FORNECIMENTO E MONTAGEM, NAO SENDO CONSIDERADOS OS FECHAMENTOS METALICOS, AS COLUNAS, OS SERVICOS GERAIS EM ALVENARIA E CONCRETO, AS TELHAS DE COBERTURA E A PINTURA DE ACABAMENTO</v>
          </cell>
          <cell r="I3535" t="str">
            <v>M2</v>
          </cell>
          <cell r="J3535">
            <v>65.510000000000005</v>
          </cell>
          <cell r="R3535">
            <v>20.170000000000002</v>
          </cell>
          <cell r="S3535">
            <v>30.79</v>
          </cell>
          <cell r="T3535">
            <v>45.33</v>
          </cell>
          <cell r="U3535">
            <v>69.2</v>
          </cell>
          <cell r="V3535">
            <v>0</v>
          </cell>
          <cell r="W3535">
            <v>0</v>
          </cell>
          <cell r="X3535">
            <v>0</v>
          </cell>
          <cell r="Y3535">
            <v>0</v>
          </cell>
          <cell r="Z3535">
            <v>0</v>
          </cell>
          <cell r="AA3535">
            <v>0</v>
          </cell>
          <cell r="AB3535" t="str">
            <v>CAIXA REFERENCIAL</v>
          </cell>
          <cell r="AD3535" t="str">
            <v>COBE</v>
          </cell>
          <cell r="AE3535" t="str">
            <v>COBERTURA</v>
          </cell>
          <cell r="AF3535">
            <v>291</v>
          </cell>
          <cell r="AG3535" t="str">
            <v>ESTRUTURA METALICA</v>
          </cell>
          <cell r="AH3535">
            <v>0</v>
          </cell>
          <cell r="AI3535">
            <v>0</v>
          </cell>
        </row>
        <row r="3536">
          <cell r="G3536">
            <v>72113</v>
          </cell>
          <cell r="H3536" t="str">
            <v>ESTRUTURA METALICA EM TESOURAS OU TRELICAS, VAO LIVRE DE 25M, FORNECIMENTO E MONTAGEM, NAO SENDO CONSIDERADOS OS FECHAMENTOS METALICOS, AS COLUNAS, OS SERVICOS GERAIS EM ALVENARIA E CONCRETO, AS TELHAS DE COBERTURA E A PINTURA DE ACABAMENTO</v>
          </cell>
          <cell r="I3536" t="str">
            <v>M2</v>
          </cell>
          <cell r="J3536">
            <v>65.510000000000005</v>
          </cell>
          <cell r="K3536" t="str">
            <v>INSUMO</v>
          </cell>
          <cell r="L3536">
            <v>2700</v>
          </cell>
          <cell r="M3536" t="str">
            <v>MONTADOR</v>
          </cell>
          <cell r="N3536" t="str">
            <v>H</v>
          </cell>
          <cell r="O3536">
            <v>0.89999999999999991</v>
          </cell>
          <cell r="P3536">
            <v>14.96</v>
          </cell>
          <cell r="Q3536">
            <v>13.47</v>
          </cell>
          <cell r="AD3536" t="str">
            <v>COBE</v>
          </cell>
          <cell r="AE3536" t="str">
            <v>COBERTURA</v>
          </cell>
          <cell r="AF3536">
            <v>291</v>
          </cell>
          <cell r="AG3536" t="str">
            <v>ESTRUTURA METALICA</v>
          </cell>
          <cell r="AH3536">
            <v>0</v>
          </cell>
          <cell r="AI3536">
            <v>0</v>
          </cell>
        </row>
        <row r="3537">
          <cell r="G3537">
            <v>72113</v>
          </cell>
          <cell r="H3537" t="str">
            <v>ESTRUTURA METALICA EM TESOURAS OU TRELICAS, VAO LIVRE DE 25M, FORNECIMENTO E MONTAGEM, NAO SENDO CONSIDERADOS OS FECHAMENTOS METALICOS, AS COLUNAS, OS SERVICOS GERAIS EM ALVENARIA E CONCRETO, AS TELHAS DE COBERTURA E A PINTURA DE ACABAMENTO</v>
          </cell>
          <cell r="I3537" t="str">
            <v>M2</v>
          </cell>
          <cell r="J3537">
            <v>65.510000000000005</v>
          </cell>
          <cell r="K3537" t="str">
            <v>INSUMO</v>
          </cell>
          <cell r="L3537">
            <v>6111</v>
          </cell>
          <cell r="M3537" t="str">
            <v>SERVENTE</v>
          </cell>
          <cell r="N3537" t="str">
            <v>H</v>
          </cell>
          <cell r="O3537">
            <v>0.89999999999999991</v>
          </cell>
          <cell r="P3537">
            <v>7.44</v>
          </cell>
          <cell r="Q3537">
            <v>6.7</v>
          </cell>
          <cell r="AD3537" t="str">
            <v>COBE</v>
          </cell>
          <cell r="AE3537" t="str">
            <v>COBERTURA</v>
          </cell>
          <cell r="AF3537">
            <v>291</v>
          </cell>
          <cell r="AG3537" t="str">
            <v>ESTRUTURA METALICA</v>
          </cell>
          <cell r="AH3537">
            <v>0</v>
          </cell>
          <cell r="AI3537">
            <v>0</v>
          </cell>
        </row>
        <row r="3538">
          <cell r="G3538">
            <v>72113</v>
          </cell>
          <cell r="H3538" t="str">
            <v>ESTRUTURA METALICA EM TESOURAS OU TRELICAS, VAO LIVRE DE 25M, FORNECIMENTO E MONTAGEM, NAO SENDO CONSIDERADOS OS FECHAMENTOS METALICOS, AS COLUNAS, OS SERVICOS GERAIS EM ALVENARIA E CONCRETO, AS TELHAS DE COBERTURA E A PINTURA DE ACABAMENTO</v>
          </cell>
          <cell r="I3538" t="str">
            <v>M2</v>
          </cell>
          <cell r="J3538">
            <v>65.510000000000005</v>
          </cell>
          <cell r="K3538" t="str">
            <v>INSUMO</v>
          </cell>
          <cell r="L3538">
            <v>10966</v>
          </cell>
          <cell r="M3538" t="str">
            <v>PERFIL ACO ESTRUTURAL "U" - 6" X 2" (QUALQUER ESPESSURA)</v>
          </cell>
          <cell r="N3538" t="str">
            <v>KG</v>
          </cell>
          <cell r="O3538">
            <v>13.5</v>
          </cell>
          <cell r="P3538">
            <v>3.35</v>
          </cell>
          <cell r="Q3538">
            <v>45.33</v>
          </cell>
          <cell r="AD3538" t="str">
            <v>COBE</v>
          </cell>
          <cell r="AE3538" t="str">
            <v>COBERTURA</v>
          </cell>
          <cell r="AF3538">
            <v>291</v>
          </cell>
          <cell r="AG3538" t="str">
            <v>ESTRUTURA METALICA</v>
          </cell>
          <cell r="AH3538">
            <v>0</v>
          </cell>
          <cell r="AI3538">
            <v>0</v>
          </cell>
        </row>
        <row r="3539">
          <cell r="G3539">
            <v>72114</v>
          </cell>
          <cell r="H3539" t="str">
            <v>ESTRUTURA METALICA EM TESOURAS OU TRELICAS, VAO LIVRE DE 30M, FORNECIMENTO E MONTAGEM, NAO SENDO CONSIDERADOS OS FECHAMENTOS METALICOS, AS COLUNAS, OS SERVICOS GERAIS EM ALVENARIA E CONCRETO, AS TELHAS DE COBERTURA E A PINTURA DE ACABAMENTO</v>
          </cell>
          <cell r="I3539" t="str">
            <v>M2</v>
          </cell>
          <cell r="J3539">
            <v>72.790000000000006</v>
          </cell>
          <cell r="R3539">
            <v>22.41</v>
          </cell>
          <cell r="S3539">
            <v>30.79</v>
          </cell>
          <cell r="T3539">
            <v>50.37</v>
          </cell>
          <cell r="U3539">
            <v>69.2</v>
          </cell>
          <cell r="V3539">
            <v>0</v>
          </cell>
          <cell r="W3539">
            <v>0</v>
          </cell>
          <cell r="X3539">
            <v>0</v>
          </cell>
          <cell r="Y3539">
            <v>0</v>
          </cell>
          <cell r="Z3539">
            <v>0</v>
          </cell>
          <cell r="AA3539">
            <v>0</v>
          </cell>
          <cell r="AB3539" t="str">
            <v>CAIXA REFERENCIAL</v>
          </cell>
          <cell r="AD3539" t="str">
            <v>COBE</v>
          </cell>
          <cell r="AE3539" t="str">
            <v>COBERTURA</v>
          </cell>
          <cell r="AF3539">
            <v>291</v>
          </cell>
          <cell r="AG3539" t="str">
            <v>ESTRUTURA METALICA</v>
          </cell>
          <cell r="AH3539">
            <v>0</v>
          </cell>
          <cell r="AI3539">
            <v>0</v>
          </cell>
        </row>
        <row r="3540">
          <cell r="G3540">
            <v>72114</v>
          </cell>
          <cell r="H3540" t="str">
            <v>ESTRUTURA METALICA EM TESOURAS OU TRELICAS, VAO LIVRE DE 30M, FORNECIMENTO E MONTAGEM, NAO SENDO CONSIDERADOS OS FECHAMENTOS METALICOS, AS COLUNAS, OS SERVICOS GERAIS EM ALVENARIA E CONCRETO, AS TELHAS DE COBERTURA E A PINTURA DE ACABAMENTO</v>
          </cell>
          <cell r="I3540" t="str">
            <v>M2</v>
          </cell>
          <cell r="J3540">
            <v>72.790000000000006</v>
          </cell>
          <cell r="K3540" t="str">
            <v>INSUMO</v>
          </cell>
          <cell r="L3540">
            <v>2700</v>
          </cell>
          <cell r="M3540" t="str">
            <v>MONTADOR</v>
          </cell>
          <cell r="N3540" t="str">
            <v>H</v>
          </cell>
          <cell r="O3540">
            <v>1</v>
          </cell>
          <cell r="P3540">
            <v>14.96</v>
          </cell>
          <cell r="Q3540">
            <v>14.96</v>
          </cell>
          <cell r="AD3540" t="str">
            <v>COBE</v>
          </cell>
          <cell r="AE3540" t="str">
            <v>COBERTURA</v>
          </cell>
          <cell r="AF3540">
            <v>291</v>
          </cell>
          <cell r="AG3540" t="str">
            <v>ESTRUTURA METALICA</v>
          </cell>
          <cell r="AH3540">
            <v>0</v>
          </cell>
          <cell r="AI3540">
            <v>0</v>
          </cell>
        </row>
        <row r="3541">
          <cell r="G3541">
            <v>72114</v>
          </cell>
          <cell r="H3541" t="str">
            <v>ESTRUTURA METALICA EM TESOURAS OU TRELICAS, VAO LIVRE DE 30M, FORNECIMENTO E MONTAGEM, NAO SENDO CONSIDERADOS OS FECHAMENTOS METALICOS, AS COLUNAS, OS SERVICOS GERAIS EM ALVENARIA E CONCRETO, AS TELHAS DE COBERTURA E A PINTURA DE ACABAMENTO</v>
          </cell>
          <cell r="I3541" t="str">
            <v>M2</v>
          </cell>
          <cell r="J3541">
            <v>72.790000000000006</v>
          </cell>
          <cell r="K3541" t="str">
            <v>INSUMO</v>
          </cell>
          <cell r="L3541">
            <v>6111</v>
          </cell>
          <cell r="M3541" t="str">
            <v>SERVENTE</v>
          </cell>
          <cell r="N3541" t="str">
            <v>H</v>
          </cell>
          <cell r="O3541">
            <v>1</v>
          </cell>
          <cell r="P3541">
            <v>7.44</v>
          </cell>
          <cell r="Q3541">
            <v>7.44</v>
          </cell>
          <cell r="AD3541" t="str">
            <v>COBE</v>
          </cell>
          <cell r="AE3541" t="str">
            <v>COBERTURA</v>
          </cell>
          <cell r="AF3541">
            <v>291</v>
          </cell>
          <cell r="AG3541" t="str">
            <v>ESTRUTURA METALICA</v>
          </cell>
          <cell r="AH3541">
            <v>0</v>
          </cell>
          <cell r="AI3541">
            <v>0</v>
          </cell>
        </row>
        <row r="3542">
          <cell r="G3542">
            <v>72114</v>
          </cell>
          <cell r="H3542" t="str">
            <v>ESTRUTURA METALICA EM TESOURAS OU TRELICAS, VAO LIVRE DE 30M, FORNECIMENTO E MONTAGEM, NAO SENDO CONSIDERADOS OS FECHAMENTOS METALICOS, AS COLUNAS, OS SERVICOS GERAIS EM ALVENARIA E CONCRETO, AS TELHAS DE COBERTURA E A PINTURA DE ACABAMENTO</v>
          </cell>
          <cell r="I3542" t="str">
            <v>M2</v>
          </cell>
          <cell r="J3542">
            <v>72.790000000000006</v>
          </cell>
          <cell r="K3542" t="str">
            <v>INSUMO</v>
          </cell>
          <cell r="L3542">
            <v>10966</v>
          </cell>
          <cell r="M3542" t="str">
            <v>PERFIL ACO ESTRUTURAL "U" - 6" X 2" (QUALQUER ESPESSURA)</v>
          </cell>
          <cell r="N3542" t="str">
            <v>KG</v>
          </cell>
          <cell r="O3542">
            <v>15</v>
          </cell>
          <cell r="P3542">
            <v>3.35</v>
          </cell>
          <cell r="Q3542">
            <v>50.37</v>
          </cell>
          <cell r="AD3542" t="str">
            <v>COBE</v>
          </cell>
          <cell r="AE3542" t="str">
            <v>COBERTURA</v>
          </cell>
          <cell r="AF3542">
            <v>291</v>
          </cell>
          <cell r="AG3542" t="str">
            <v>ESTRUTURA METALICA</v>
          </cell>
          <cell r="AH3542">
            <v>0</v>
          </cell>
          <cell r="AI3542">
            <v>0</v>
          </cell>
        </row>
        <row r="3543">
          <cell r="G3543" t="str">
            <v>73970/1</v>
          </cell>
          <cell r="H3543" t="str">
            <v>ESTRUTURA METALICA EM ACO ESTRUTURAL PERFIL I 12 X 5 1/4</v>
          </cell>
          <cell r="I3543" t="str">
            <v>KG</v>
          </cell>
          <cell r="J3543">
            <v>6.99</v>
          </cell>
          <cell r="R3543">
            <v>2.48</v>
          </cell>
          <cell r="S3543">
            <v>35.53</v>
          </cell>
          <cell r="T3543">
            <v>4.42</v>
          </cell>
          <cell r="U3543">
            <v>63.26</v>
          </cell>
          <cell r="V3543">
            <v>0.08</v>
          </cell>
          <cell r="W3543">
            <v>1.19</v>
          </cell>
          <cell r="X3543">
            <v>0</v>
          </cell>
          <cell r="Y3543">
            <v>0</v>
          </cell>
          <cell r="Z3543">
            <v>0</v>
          </cell>
          <cell r="AA3543">
            <v>0</v>
          </cell>
          <cell r="AB3543" t="str">
            <v>CAIXA REFERENCIAL</v>
          </cell>
          <cell r="AD3543" t="str">
            <v>COBE</v>
          </cell>
          <cell r="AE3543" t="str">
            <v>COBERTURA</v>
          </cell>
          <cell r="AF3543">
            <v>291</v>
          </cell>
          <cell r="AG3543" t="str">
            <v>ESTRUTURA METALICA</v>
          </cell>
          <cell r="AH3543">
            <v>73970</v>
          </cell>
          <cell r="AI3543" t="str">
            <v>ESTRUTURAS METALICAS DIVERSAS</v>
          </cell>
        </row>
        <row r="3544">
          <cell r="G3544" t="str">
            <v>73970/1</v>
          </cell>
          <cell r="H3544" t="str">
            <v>ESTRUTURA METALICA EM ACO ESTRUTURAL PERFIL I 12 X 5 1/4</v>
          </cell>
          <cell r="I3544" t="str">
            <v>KG</v>
          </cell>
          <cell r="J3544">
            <v>6.99</v>
          </cell>
          <cell r="K3544" t="str">
            <v>COMPOSICAO</v>
          </cell>
          <cell r="L3544">
            <v>6391</v>
          </cell>
          <cell r="M3544" t="str">
            <v>SOLDA TOPO DESCENDENTE CHANFRADA ESPESSURA=1/4" CHAPA/PERFIL/TUBO ACO COM CONVERSOR DIESEL.</v>
          </cell>
          <cell r="N3544" t="str">
            <v>M</v>
          </cell>
          <cell r="O3544">
            <v>6.0000000000000001E-3</v>
          </cell>
          <cell r="P3544">
            <v>73.19</v>
          </cell>
          <cell r="Q3544">
            <v>0.43</v>
          </cell>
          <cell r="AD3544" t="str">
            <v>COBE</v>
          </cell>
          <cell r="AE3544" t="str">
            <v>COBERTURA</v>
          </cell>
          <cell r="AF3544">
            <v>291</v>
          </cell>
          <cell r="AG3544" t="str">
            <v>ESTRUTURA METALICA</v>
          </cell>
          <cell r="AH3544">
            <v>73970</v>
          </cell>
          <cell r="AI3544" t="str">
            <v>ESTRUTURAS METALICAS DIVERSAS</v>
          </cell>
        </row>
        <row r="3545">
          <cell r="G3545" t="str">
            <v>73970/1</v>
          </cell>
          <cell r="H3545" t="str">
            <v>ESTRUTURA METALICA EM ACO ESTRUTURAL PERFIL I 12 X 5 1/4</v>
          </cell>
          <cell r="I3545" t="str">
            <v>KG</v>
          </cell>
          <cell r="J3545">
            <v>6.99</v>
          </cell>
          <cell r="K3545" t="str">
            <v>INSUMO</v>
          </cell>
          <cell r="L3545">
            <v>4774</v>
          </cell>
          <cell r="M3545" t="str">
            <v>PERFIL ACO ESTRUTURAL "I" - 12" X 5 1/4" (QUALQUER ESPESSURA)</v>
          </cell>
          <cell r="N3545" t="str">
            <v>KG</v>
          </cell>
          <cell r="O3545">
            <v>1.05</v>
          </cell>
          <cell r="P3545">
            <v>4.08</v>
          </cell>
          <cell r="Q3545">
            <v>4.28</v>
          </cell>
          <cell r="AD3545" t="str">
            <v>COBE</v>
          </cell>
          <cell r="AE3545" t="str">
            <v>COBERTURA</v>
          </cell>
          <cell r="AF3545">
            <v>291</v>
          </cell>
          <cell r="AG3545" t="str">
            <v>ESTRUTURA METALICA</v>
          </cell>
          <cell r="AH3545">
            <v>73970</v>
          </cell>
          <cell r="AI3545" t="str">
            <v>ESTRUTURAS METALICAS DIVERSAS</v>
          </cell>
        </row>
        <row r="3546">
          <cell r="G3546" t="str">
            <v>73970/1</v>
          </cell>
          <cell r="H3546" t="str">
            <v>ESTRUTURA METALICA EM ACO ESTRUTURAL PERFIL I 12 X 5 1/4</v>
          </cell>
          <cell r="I3546" t="str">
            <v>KG</v>
          </cell>
          <cell r="J3546">
            <v>6.99</v>
          </cell>
          <cell r="K3546" t="str">
            <v>INSUMO</v>
          </cell>
          <cell r="L3546">
            <v>6110</v>
          </cell>
          <cell r="M3546" t="str">
            <v>SERRALHEIRO</v>
          </cell>
          <cell r="N3546" t="str">
            <v>H</v>
          </cell>
          <cell r="O3546">
            <v>0.12</v>
          </cell>
          <cell r="P3546">
            <v>11.39</v>
          </cell>
          <cell r="Q3546">
            <v>1.36</v>
          </cell>
          <cell r="AD3546" t="str">
            <v>COBE</v>
          </cell>
          <cell r="AE3546" t="str">
            <v>COBERTURA</v>
          </cell>
          <cell r="AF3546">
            <v>291</v>
          </cell>
          <cell r="AG3546" t="str">
            <v>ESTRUTURA METALICA</v>
          </cell>
          <cell r="AH3546">
            <v>73970</v>
          </cell>
          <cell r="AI3546" t="str">
            <v>ESTRUTURAS METALICAS DIVERSAS</v>
          </cell>
        </row>
        <row r="3547">
          <cell r="G3547" t="str">
            <v>73970/1</v>
          </cell>
          <cell r="H3547" t="str">
            <v>ESTRUTURA METALICA EM ACO ESTRUTURAL PERFIL I 12 X 5 1/4</v>
          </cell>
          <cell r="I3547" t="str">
            <v>KG</v>
          </cell>
          <cell r="J3547">
            <v>6.99</v>
          </cell>
          <cell r="K3547" t="str">
            <v>INSUMO</v>
          </cell>
          <cell r="L3547">
            <v>6111</v>
          </cell>
          <cell r="M3547" t="str">
            <v>SERVENTE</v>
          </cell>
          <cell r="N3547" t="str">
            <v>H</v>
          </cell>
          <cell r="O3547">
            <v>0.12</v>
          </cell>
          <cell r="P3547">
            <v>7.44</v>
          </cell>
          <cell r="Q3547">
            <v>0.89</v>
          </cell>
          <cell r="AD3547" t="str">
            <v>COBE</v>
          </cell>
          <cell r="AE3547" t="str">
            <v>COBERTURA</v>
          </cell>
          <cell r="AF3547">
            <v>291</v>
          </cell>
          <cell r="AG3547" t="str">
            <v>ESTRUTURA METALICA</v>
          </cell>
          <cell r="AH3547">
            <v>73970</v>
          </cell>
          <cell r="AI3547" t="str">
            <v>ESTRUTURAS METALICAS DIVERSAS</v>
          </cell>
        </row>
        <row r="3548">
          <cell r="G3548" t="str">
            <v>73970/2</v>
          </cell>
          <cell r="H3548" t="str">
            <v>ESTRUTURA METALICA EM ACO ESTRUTURAL PERFIL I 6 X 3 3/8</v>
          </cell>
          <cell r="I3548" t="str">
            <v>KG</v>
          </cell>
          <cell r="J3548">
            <v>4.62</v>
          </cell>
          <cell r="R3548">
            <v>0.97</v>
          </cell>
          <cell r="S3548">
            <v>21.13</v>
          </cell>
          <cell r="T3548">
            <v>3.55</v>
          </cell>
          <cell r="U3548">
            <v>77.05</v>
          </cell>
          <cell r="V3548">
            <v>0.08</v>
          </cell>
          <cell r="W3548">
            <v>1.81</v>
          </cell>
          <cell r="X3548">
            <v>0</v>
          </cell>
          <cell r="Y3548">
            <v>0</v>
          </cell>
          <cell r="Z3548">
            <v>0</v>
          </cell>
          <cell r="AA3548">
            <v>0</v>
          </cell>
          <cell r="AB3548" t="str">
            <v>CAIXA REFERENCIAL</v>
          </cell>
          <cell r="AD3548" t="str">
            <v>COBE</v>
          </cell>
          <cell r="AE3548" t="str">
            <v>COBERTURA</v>
          </cell>
          <cell r="AF3548">
            <v>291</v>
          </cell>
          <cell r="AG3548" t="str">
            <v>ESTRUTURA METALICA</v>
          </cell>
          <cell r="AH3548">
            <v>73970</v>
          </cell>
          <cell r="AI3548" t="str">
            <v>ESTRUTURAS METALICAS DIVERSAS</v>
          </cell>
        </row>
        <row r="3549">
          <cell r="G3549" t="str">
            <v>73970/2</v>
          </cell>
          <cell r="H3549" t="str">
            <v>ESTRUTURA METALICA EM ACO ESTRUTURAL PERFIL I 6 X 3 3/8</v>
          </cell>
          <cell r="I3549" t="str">
            <v>KG</v>
          </cell>
          <cell r="J3549">
            <v>4.62</v>
          </cell>
          <cell r="K3549" t="str">
            <v>COMPOSICAO</v>
          </cell>
          <cell r="L3549">
            <v>6391</v>
          </cell>
          <cell r="M3549" t="str">
            <v>SOLDA TOPO DESCENDENTE CHANFRADA ESPESSURA=1/4" CHAPA/PERFIL/TUBO ACO COM CONVERSOR DIESEL.</v>
          </cell>
          <cell r="N3549" t="str">
            <v>M</v>
          </cell>
          <cell r="O3549">
            <v>6.0000000000000001E-3</v>
          </cell>
          <cell r="P3549">
            <v>73.19</v>
          </cell>
          <cell r="Q3549">
            <v>0.43</v>
          </cell>
          <cell r="AD3549" t="str">
            <v>COBE</v>
          </cell>
          <cell r="AE3549" t="str">
            <v>COBERTURA</v>
          </cell>
          <cell r="AF3549">
            <v>291</v>
          </cell>
          <cell r="AG3549" t="str">
            <v>ESTRUTURA METALICA</v>
          </cell>
          <cell r="AH3549">
            <v>73970</v>
          </cell>
          <cell r="AI3549" t="str">
            <v>ESTRUTURAS METALICAS DIVERSAS</v>
          </cell>
        </row>
        <row r="3550">
          <cell r="G3550" t="str">
            <v>73970/2</v>
          </cell>
          <cell r="H3550" t="str">
            <v>ESTRUTURA METALICA EM ACO ESTRUTURAL PERFIL I 6 X 3 3/8</v>
          </cell>
          <cell r="I3550" t="str">
            <v>KG</v>
          </cell>
          <cell r="J3550">
            <v>4.62</v>
          </cell>
          <cell r="K3550" t="str">
            <v>INSUMO</v>
          </cell>
          <cell r="L3550">
            <v>4766</v>
          </cell>
          <cell r="M3550" t="str">
            <v>PERFIL ACO ESTRUTURAL "I" - 6" X 3 3/8" (QUALQUER ESPESSURA)</v>
          </cell>
          <cell r="N3550" t="str">
            <v>KG</v>
          </cell>
          <cell r="O3550">
            <v>1.05</v>
          </cell>
          <cell r="P3550">
            <v>3.25</v>
          </cell>
          <cell r="Q3550">
            <v>3.42</v>
          </cell>
          <cell r="AD3550" t="str">
            <v>COBE</v>
          </cell>
          <cell r="AE3550" t="str">
            <v>COBERTURA</v>
          </cell>
          <cell r="AF3550">
            <v>291</v>
          </cell>
          <cell r="AG3550" t="str">
            <v>ESTRUTURA METALICA</v>
          </cell>
          <cell r="AH3550">
            <v>73970</v>
          </cell>
          <cell r="AI3550" t="str">
            <v>ESTRUTURAS METALICAS DIVERSAS</v>
          </cell>
        </row>
        <row r="3551">
          <cell r="G3551" t="str">
            <v>73970/2</v>
          </cell>
          <cell r="H3551" t="str">
            <v>ESTRUTURA METALICA EM ACO ESTRUTURAL PERFIL I 6 X 3 3/8</v>
          </cell>
          <cell r="I3551" t="str">
            <v>KG</v>
          </cell>
          <cell r="J3551">
            <v>4.62</v>
          </cell>
          <cell r="K3551" t="str">
            <v>INSUMO</v>
          </cell>
          <cell r="L3551">
            <v>6110</v>
          </cell>
          <cell r="M3551" t="str">
            <v>SERRALHEIRO</v>
          </cell>
          <cell r="N3551" t="str">
            <v>H</v>
          </cell>
          <cell r="O3551">
            <v>0.04</v>
          </cell>
          <cell r="P3551">
            <v>11.39</v>
          </cell>
          <cell r="Q3551">
            <v>0.45</v>
          </cell>
          <cell r="AD3551" t="str">
            <v>COBE</v>
          </cell>
          <cell r="AE3551" t="str">
            <v>COBERTURA</v>
          </cell>
          <cell r="AF3551">
            <v>291</v>
          </cell>
          <cell r="AG3551" t="str">
            <v>ESTRUTURA METALICA</v>
          </cell>
          <cell r="AH3551">
            <v>73970</v>
          </cell>
          <cell r="AI3551" t="str">
            <v>ESTRUTURAS METALICAS DIVERSAS</v>
          </cell>
        </row>
        <row r="3552">
          <cell r="G3552" t="str">
            <v>73970/2</v>
          </cell>
          <cell r="H3552" t="str">
            <v>ESTRUTURA METALICA EM ACO ESTRUTURAL PERFIL I 6 X 3 3/8</v>
          </cell>
          <cell r="I3552" t="str">
            <v>KG</v>
          </cell>
          <cell r="J3552">
            <v>4.62</v>
          </cell>
          <cell r="K3552" t="str">
            <v>INSUMO</v>
          </cell>
          <cell r="L3552">
            <v>6111</v>
          </cell>
          <cell r="M3552" t="str">
            <v>SERVENTE</v>
          </cell>
          <cell r="N3552" t="str">
            <v>H</v>
          </cell>
          <cell r="O3552">
            <v>0.04</v>
          </cell>
          <cell r="P3552">
            <v>7.44</v>
          </cell>
          <cell r="Q3552">
            <v>0.28999999999999998</v>
          </cell>
          <cell r="AD3552" t="str">
            <v>COBE</v>
          </cell>
          <cell r="AE3552" t="str">
            <v>COBERTURA</v>
          </cell>
          <cell r="AF3552">
            <v>291</v>
          </cell>
          <cell r="AG3552" t="str">
            <v>ESTRUTURA METALICA</v>
          </cell>
          <cell r="AH3552">
            <v>73970</v>
          </cell>
          <cell r="AI3552" t="str">
            <v>ESTRUTURAS METALICAS DIVERSAS</v>
          </cell>
        </row>
        <row r="3553">
          <cell r="G3553">
            <v>84047</v>
          </cell>
          <cell r="H3553" t="str">
            <v>COBERTURA EM TELHA DE VIDRO TIPO FRANCESA</v>
          </cell>
          <cell r="I3553" t="str">
            <v>M2</v>
          </cell>
          <cell r="J3553">
            <v>512.42999999999995</v>
          </cell>
          <cell r="R3553">
            <v>32.42</v>
          </cell>
          <cell r="S3553">
            <v>6.32</v>
          </cell>
          <cell r="T3553">
            <v>480</v>
          </cell>
          <cell r="U3553">
            <v>93.67</v>
          </cell>
          <cell r="V3553">
            <v>0</v>
          </cell>
          <cell r="W3553">
            <v>0</v>
          </cell>
          <cell r="X3553">
            <v>0</v>
          </cell>
          <cell r="Y3553">
            <v>0</v>
          </cell>
          <cell r="Z3553">
            <v>0</v>
          </cell>
          <cell r="AA3553">
            <v>0</v>
          </cell>
          <cell r="AB3553" t="str">
            <v>CAIXA REFERENCIAL</v>
          </cell>
          <cell r="AD3553" t="str">
            <v>COBE</v>
          </cell>
          <cell r="AE3553" t="str">
            <v>COBERTURA</v>
          </cell>
          <cell r="AF3553">
            <v>302</v>
          </cell>
          <cell r="AG3553" t="str">
            <v>TELHAMENTO COM TELHA DE VIDRO</v>
          </cell>
          <cell r="AH3553">
            <v>0</v>
          </cell>
          <cell r="AI3553">
            <v>0</v>
          </cell>
        </row>
        <row r="3554">
          <cell r="G3554">
            <v>84047</v>
          </cell>
          <cell r="H3554" t="str">
            <v>COBERTURA EM TELHA DE VIDRO TIPO FRANCESA</v>
          </cell>
          <cell r="I3554" t="str">
            <v>M2</v>
          </cell>
          <cell r="J3554">
            <v>512.42999999999995</v>
          </cell>
          <cell r="K3554" t="str">
            <v>INSUMO</v>
          </cell>
          <cell r="L3554">
            <v>6111</v>
          </cell>
          <cell r="M3554" t="str">
            <v>SERVENTE</v>
          </cell>
          <cell r="N3554" t="str">
            <v>H</v>
          </cell>
          <cell r="O3554">
            <v>1.6</v>
          </cell>
          <cell r="P3554">
            <v>7.44</v>
          </cell>
          <cell r="Q3554">
            <v>11.91</v>
          </cell>
          <cell r="AD3554" t="str">
            <v>COBE</v>
          </cell>
          <cell r="AE3554" t="str">
            <v>COBERTURA</v>
          </cell>
          <cell r="AF3554">
            <v>302</v>
          </cell>
          <cell r="AG3554" t="str">
            <v>TELHAMENTO COM TELHA DE VIDRO</v>
          </cell>
          <cell r="AH3554">
            <v>0</v>
          </cell>
          <cell r="AI3554">
            <v>0</v>
          </cell>
        </row>
        <row r="3555">
          <cell r="G3555">
            <v>84047</v>
          </cell>
          <cell r="H3555" t="str">
            <v>COBERTURA EM TELHA DE VIDRO TIPO FRANCESA</v>
          </cell>
          <cell r="I3555" t="str">
            <v>M2</v>
          </cell>
          <cell r="J3555">
            <v>512.42999999999995</v>
          </cell>
          <cell r="K3555" t="str">
            <v>INSUMO</v>
          </cell>
          <cell r="L3555">
            <v>7245</v>
          </cell>
          <cell r="M3555" t="str">
            <v>TELHA VIDRO TIPO FRANCESA (38 X 24CM)</v>
          </cell>
          <cell r="N3555" t="str">
            <v>UN</v>
          </cell>
          <cell r="O3555">
            <v>16</v>
          </cell>
          <cell r="P3555">
            <v>30</v>
          </cell>
          <cell r="Q3555">
            <v>480</v>
          </cell>
          <cell r="AD3555" t="str">
            <v>COBE</v>
          </cell>
          <cell r="AE3555" t="str">
            <v>COBERTURA</v>
          </cell>
          <cell r="AF3555">
            <v>302</v>
          </cell>
          <cell r="AG3555" t="str">
            <v>TELHAMENTO COM TELHA DE VIDRO</v>
          </cell>
          <cell r="AH3555">
            <v>0</v>
          </cell>
          <cell r="AI3555">
            <v>0</v>
          </cell>
        </row>
        <row r="3556">
          <cell r="G3556">
            <v>84047</v>
          </cell>
          <cell r="H3556" t="str">
            <v>COBERTURA EM TELHA DE VIDRO TIPO FRANCESA</v>
          </cell>
          <cell r="I3556" t="str">
            <v>M2</v>
          </cell>
          <cell r="J3556">
            <v>512.42999999999995</v>
          </cell>
          <cell r="K3556" t="str">
            <v>INSUMO</v>
          </cell>
          <cell r="L3556">
            <v>12869</v>
          </cell>
          <cell r="M3556" t="str">
            <v>TELHADISTA</v>
          </cell>
          <cell r="N3556" t="str">
            <v>H</v>
          </cell>
          <cell r="O3556">
            <v>1.7999999999999998</v>
          </cell>
          <cell r="P3556">
            <v>11.39</v>
          </cell>
          <cell r="Q3556">
            <v>20.5</v>
          </cell>
          <cell r="AD3556" t="str">
            <v>COBE</v>
          </cell>
          <cell r="AE3556" t="str">
            <v>COBERTURA</v>
          </cell>
          <cell r="AF3556">
            <v>302</v>
          </cell>
          <cell r="AG3556" t="str">
            <v>TELHAMENTO COM TELHA DE VIDRO</v>
          </cell>
          <cell r="AH3556">
            <v>0</v>
          </cell>
          <cell r="AI3556">
            <v>0</v>
          </cell>
        </row>
        <row r="3557">
          <cell r="G3557" t="str">
            <v>73891/1</v>
          </cell>
          <cell r="H3557" t="str">
            <v>ESGOTAMENTO COM MOTO-BOMBA AUTOESCOVANTE</v>
          </cell>
          <cell r="I3557" t="str">
            <v>H</v>
          </cell>
          <cell r="J3557">
            <v>3.54</v>
          </cell>
          <cell r="R3557">
            <v>0.74</v>
          </cell>
          <cell r="S3557">
            <v>21.01</v>
          </cell>
          <cell r="T3557">
            <v>2.4</v>
          </cell>
          <cell r="U3557">
            <v>67.91</v>
          </cell>
          <cell r="V3557">
            <v>0.39</v>
          </cell>
          <cell r="W3557">
            <v>11.07</v>
          </cell>
          <cell r="X3557">
            <v>0</v>
          </cell>
          <cell r="Y3557">
            <v>0</v>
          </cell>
          <cell r="Z3557">
            <v>0</v>
          </cell>
          <cell r="AA3557">
            <v>0</v>
          </cell>
          <cell r="AB3557" t="str">
            <v>CAIXA REFERENCIAL</v>
          </cell>
          <cell r="AD3557" t="str">
            <v>DROP</v>
          </cell>
          <cell r="AE3557" t="str">
            <v>DRENAGEM/OBRAS DE CONTENCAO/POCOS DE VISITA E CAIX</v>
          </cell>
          <cell r="AF3557">
            <v>26</v>
          </cell>
          <cell r="AG3557" t="str">
            <v>ESGOTAMENTO COM BOMBA</v>
          </cell>
          <cell r="AH3557">
            <v>73891</v>
          </cell>
          <cell r="AI3557" t="str">
            <v>ESGOTAMENTO COM BOMBAS</v>
          </cell>
        </row>
        <row r="3558">
          <cell r="G3558" t="str">
            <v>73891/1</v>
          </cell>
          <cell r="H3558" t="str">
            <v>ESGOTAMENTO COM MOTO-BOMBA AUTOESCOVANTE</v>
          </cell>
          <cell r="I3558" t="str">
            <v>H</v>
          </cell>
          <cell r="J3558">
            <v>3.54</v>
          </cell>
          <cell r="K3558" t="str">
            <v>COMPOSICAO</v>
          </cell>
          <cell r="L3558">
            <v>73536</v>
          </cell>
          <cell r="M3558" t="str">
            <v>BOMBA C/MOTOR A GASOLINA AUTOESCORVANTE PARA AGUA SUJA - 3/4HP        CHP DIURNA</v>
          </cell>
          <cell r="N3558" t="str">
            <v>CHP</v>
          </cell>
          <cell r="O3558">
            <v>1</v>
          </cell>
          <cell r="P3558">
            <v>2.79</v>
          </cell>
          <cell r="Q3558">
            <v>2.79</v>
          </cell>
          <cell r="AD3558" t="str">
            <v>DROP</v>
          </cell>
          <cell r="AE3558" t="str">
            <v>DRENAGEM/OBRAS DE CONTENCAO/POCOS DE VISITA E CAIX</v>
          </cell>
          <cell r="AF3558">
            <v>26</v>
          </cell>
          <cell r="AG3558" t="str">
            <v>ESGOTAMENTO COM BOMBA</v>
          </cell>
          <cell r="AH3558">
            <v>73891</v>
          </cell>
          <cell r="AI3558" t="str">
            <v>ESGOTAMENTO COM BOMBAS</v>
          </cell>
        </row>
        <row r="3559">
          <cell r="G3559" t="str">
            <v>73891/1</v>
          </cell>
          <cell r="H3559" t="str">
            <v>ESGOTAMENTO COM MOTO-BOMBA AUTOESCOVANTE</v>
          </cell>
          <cell r="I3559" t="str">
            <v>H</v>
          </cell>
          <cell r="J3559">
            <v>3.54</v>
          </cell>
          <cell r="K3559" t="str">
            <v>INSUMO</v>
          </cell>
          <cell r="L3559">
            <v>6111</v>
          </cell>
          <cell r="M3559" t="str">
            <v>SERVENTE</v>
          </cell>
          <cell r="N3559" t="str">
            <v>H</v>
          </cell>
          <cell r="O3559">
            <v>0.1</v>
          </cell>
          <cell r="P3559">
            <v>7.44</v>
          </cell>
          <cell r="Q3559">
            <v>0.74</v>
          </cell>
          <cell r="AD3559" t="str">
            <v>DROP</v>
          </cell>
          <cell r="AE3559" t="str">
            <v>DRENAGEM/OBRAS DE CONTENCAO/POCOS DE VISITA E CAIX</v>
          </cell>
          <cell r="AF3559">
            <v>26</v>
          </cell>
          <cell r="AG3559" t="str">
            <v>ESGOTAMENTO COM BOMBA</v>
          </cell>
          <cell r="AH3559">
            <v>73891</v>
          </cell>
          <cell r="AI3559" t="str">
            <v>ESGOTAMENTO COM BOMBAS</v>
          </cell>
        </row>
        <row r="3560">
          <cell r="G3560" t="str">
            <v>73882/1</v>
          </cell>
          <cell r="H3560" t="str">
            <v>CALHA EM CONCRETO SIMPLES, EM MEIA CANA, DIAMETRO 200 MM</v>
          </cell>
          <cell r="I3560" t="str">
            <v>M</v>
          </cell>
          <cell r="J3560">
            <v>27.29</v>
          </cell>
          <cell r="R3560">
            <v>5.25</v>
          </cell>
          <cell r="S3560">
            <v>19.260000000000002</v>
          </cell>
          <cell r="T3560">
            <v>22.02</v>
          </cell>
          <cell r="U3560">
            <v>80.73</v>
          </cell>
          <cell r="V3560">
            <v>0</v>
          </cell>
          <cell r="W3560">
            <v>0</v>
          </cell>
          <cell r="X3560">
            <v>0</v>
          </cell>
          <cell r="Y3560">
            <v>0</v>
          </cell>
          <cell r="Z3560">
            <v>0</v>
          </cell>
          <cell r="AA3560">
            <v>0</v>
          </cell>
          <cell r="AB3560" t="str">
            <v>CAIXA REFERENCIAL</v>
          </cell>
          <cell r="AD3560" t="str">
            <v>DROP</v>
          </cell>
          <cell r="AE3560" t="str">
            <v>DRENAGEM/OBRAS DE CONTENCAO/POCOS DE VISITA E CAIX</v>
          </cell>
          <cell r="AF3560">
            <v>27</v>
          </cell>
          <cell r="AG3560" t="str">
            <v>REBAIXAMENTO DO LENCOL FREATICO</v>
          </cell>
          <cell r="AH3560">
            <v>73882</v>
          </cell>
          <cell r="AI3560" t="str">
            <v>MEIA CANA DE CONCRETO</v>
          </cell>
        </row>
        <row r="3561">
          <cell r="G3561" t="str">
            <v>73882/1</v>
          </cell>
          <cell r="H3561" t="str">
            <v>CALHA EM CONCRETO SIMPLES, EM MEIA CANA, DIAMETRO 200 MM</v>
          </cell>
          <cell r="I3561" t="str">
            <v>M</v>
          </cell>
          <cell r="J3561">
            <v>27.29</v>
          </cell>
          <cell r="K3561" t="str">
            <v>INSUMO</v>
          </cell>
          <cell r="L3561">
            <v>370</v>
          </cell>
          <cell r="M3561" t="str">
            <v>AREIA MEDIA - POSTO JAZIDA / FORNECEDOR (SEM FRETE)</v>
          </cell>
          <cell r="N3561" t="str">
            <v>M3</v>
          </cell>
          <cell r="O3561">
            <v>1E-3</v>
          </cell>
          <cell r="P3561">
            <v>72.95</v>
          </cell>
          <cell r="Q3561">
            <v>7.0000000000000007E-2</v>
          </cell>
          <cell r="AD3561" t="str">
            <v>DROP</v>
          </cell>
          <cell r="AE3561" t="str">
            <v>DRENAGEM/OBRAS DE CONTENCAO/POCOS DE VISITA E CAIX</v>
          </cell>
          <cell r="AF3561">
            <v>27</v>
          </cell>
          <cell r="AG3561" t="str">
            <v>REBAIXAMENTO DO LENCOL FREATICO</v>
          </cell>
          <cell r="AH3561">
            <v>73882</v>
          </cell>
          <cell r="AI3561" t="str">
            <v>MEIA CANA DE CONCRETO</v>
          </cell>
        </row>
        <row r="3562">
          <cell r="G3562" t="str">
            <v>73882/1</v>
          </cell>
          <cell r="H3562" t="str">
            <v>CALHA EM CONCRETO SIMPLES, EM MEIA CANA, DIAMETRO 200 MM</v>
          </cell>
          <cell r="I3562" t="str">
            <v>M</v>
          </cell>
          <cell r="J3562">
            <v>27.29</v>
          </cell>
          <cell r="K3562" t="str">
            <v>INSUMO</v>
          </cell>
          <cell r="L3562">
            <v>1379</v>
          </cell>
          <cell r="M3562" t="str">
            <v>CIMENTO PORTLAND COMPOSTO CP II- 32</v>
          </cell>
          <cell r="N3562" t="str">
            <v>KG</v>
          </cell>
          <cell r="O3562">
            <v>0.35</v>
          </cell>
          <cell r="P3562">
            <v>0.44</v>
          </cell>
          <cell r="Q3562">
            <v>0.15</v>
          </cell>
          <cell r="AD3562" t="str">
            <v>DROP</v>
          </cell>
          <cell r="AE3562" t="str">
            <v>DRENAGEM/OBRAS DE CONTENCAO/POCOS DE VISITA E CAIX</v>
          </cell>
          <cell r="AF3562">
            <v>27</v>
          </cell>
          <cell r="AG3562" t="str">
            <v>REBAIXAMENTO DO LENCOL FREATICO</v>
          </cell>
          <cell r="AH3562">
            <v>73882</v>
          </cell>
          <cell r="AI3562" t="str">
            <v>MEIA CANA DE CONCRETO</v>
          </cell>
        </row>
        <row r="3563">
          <cell r="G3563" t="str">
            <v>73882/1</v>
          </cell>
          <cell r="H3563" t="str">
            <v>CALHA EM CONCRETO SIMPLES, EM MEIA CANA, DIAMETRO 200 MM</v>
          </cell>
          <cell r="I3563" t="str">
            <v>M</v>
          </cell>
          <cell r="J3563">
            <v>27.29</v>
          </cell>
          <cell r="K3563" t="str">
            <v>INSUMO</v>
          </cell>
          <cell r="L3563">
            <v>4750</v>
          </cell>
          <cell r="M3563" t="str">
            <v>PEDREIRO</v>
          </cell>
          <cell r="N3563" t="str">
            <v>H</v>
          </cell>
          <cell r="O3563">
            <v>0.2</v>
          </cell>
          <cell r="P3563">
            <v>11.39</v>
          </cell>
          <cell r="Q3563">
            <v>2.27</v>
          </cell>
          <cell r="AD3563" t="str">
            <v>DROP</v>
          </cell>
          <cell r="AE3563" t="str">
            <v>DRENAGEM/OBRAS DE CONTENCAO/POCOS DE VISITA E CAIX</v>
          </cell>
          <cell r="AF3563">
            <v>27</v>
          </cell>
          <cell r="AG3563" t="str">
            <v>REBAIXAMENTO DO LENCOL FREATICO</v>
          </cell>
          <cell r="AH3563">
            <v>73882</v>
          </cell>
          <cell r="AI3563" t="str">
            <v>MEIA CANA DE CONCRETO</v>
          </cell>
        </row>
        <row r="3564">
          <cell r="G3564" t="str">
            <v>73882/1</v>
          </cell>
          <cell r="H3564" t="str">
            <v>CALHA EM CONCRETO SIMPLES, EM MEIA CANA, DIAMETRO 200 MM</v>
          </cell>
          <cell r="I3564" t="str">
            <v>M</v>
          </cell>
          <cell r="J3564">
            <v>27.29</v>
          </cell>
          <cell r="K3564" t="str">
            <v>INSUMO</v>
          </cell>
          <cell r="L3564">
            <v>6111</v>
          </cell>
          <cell r="M3564" t="str">
            <v>SERVENTE</v>
          </cell>
          <cell r="N3564" t="str">
            <v>H</v>
          </cell>
          <cell r="O3564">
            <v>0.4</v>
          </cell>
          <cell r="P3564">
            <v>7.44</v>
          </cell>
          <cell r="Q3564">
            <v>2.97</v>
          </cell>
          <cell r="AD3564" t="str">
            <v>DROP</v>
          </cell>
          <cell r="AE3564" t="str">
            <v>DRENAGEM/OBRAS DE CONTENCAO/POCOS DE VISITA E CAIX</v>
          </cell>
          <cell r="AF3564">
            <v>27</v>
          </cell>
          <cell r="AG3564" t="str">
            <v>REBAIXAMENTO DO LENCOL FREATICO</v>
          </cell>
          <cell r="AH3564">
            <v>73882</v>
          </cell>
          <cell r="AI3564" t="str">
            <v>MEIA CANA DE CONCRETO</v>
          </cell>
        </row>
        <row r="3565">
          <cell r="G3565" t="str">
            <v>73882/1</v>
          </cell>
          <cell r="H3565" t="str">
            <v>CALHA EM CONCRETO SIMPLES, EM MEIA CANA, DIAMETRO 200 MM</v>
          </cell>
          <cell r="I3565" t="str">
            <v>M</v>
          </cell>
          <cell r="J3565">
            <v>27.29</v>
          </cell>
          <cell r="K3565" t="str">
            <v>INSUMO</v>
          </cell>
          <cell r="L3565">
            <v>13115</v>
          </cell>
          <cell r="M3565" t="str">
            <v>CALHA CONCRETO SIMPLES D = 20 CM P/ AGUA PLUVIAL</v>
          </cell>
          <cell r="N3565" t="str">
            <v>M</v>
          </cell>
          <cell r="O3565">
            <v>1.05</v>
          </cell>
          <cell r="P3565">
            <v>20.76</v>
          </cell>
          <cell r="Q3565">
            <v>21.8</v>
          </cell>
          <cell r="AD3565" t="str">
            <v>DROP</v>
          </cell>
          <cell r="AE3565" t="str">
            <v>DRENAGEM/OBRAS DE CONTENCAO/POCOS DE VISITA E CAIX</v>
          </cell>
          <cell r="AF3565">
            <v>27</v>
          </cell>
          <cell r="AG3565" t="str">
            <v>REBAIXAMENTO DO LENCOL FREATICO</v>
          </cell>
          <cell r="AH3565">
            <v>73882</v>
          </cell>
          <cell r="AI3565" t="str">
            <v>MEIA CANA DE CONCRETO</v>
          </cell>
        </row>
        <row r="3566">
          <cell r="G3566" t="str">
            <v>73882/2</v>
          </cell>
          <cell r="H3566" t="str">
            <v>CALHA EM CONCRETO SIMPLES, MEIA CANA DE CONCRETO, DIAMETRO 300 MM</v>
          </cell>
          <cell r="I3566" t="str">
            <v>M</v>
          </cell>
          <cell r="J3566">
            <v>34.07</v>
          </cell>
          <cell r="R3566">
            <v>6.57</v>
          </cell>
          <cell r="S3566">
            <v>19.28</v>
          </cell>
          <cell r="T3566">
            <v>27.5</v>
          </cell>
          <cell r="U3566">
            <v>80.709999999999994</v>
          </cell>
          <cell r="V3566">
            <v>0</v>
          </cell>
          <cell r="W3566">
            <v>0</v>
          </cell>
          <cell r="X3566">
            <v>0</v>
          </cell>
          <cell r="Y3566">
            <v>0</v>
          </cell>
          <cell r="Z3566">
            <v>0</v>
          </cell>
          <cell r="AA3566">
            <v>0</v>
          </cell>
          <cell r="AB3566" t="str">
            <v>CAIXA REFERENCIAL</v>
          </cell>
          <cell r="AD3566" t="str">
            <v>DROP</v>
          </cell>
          <cell r="AE3566" t="str">
            <v>DRENAGEM/OBRAS DE CONTENCAO/POCOS DE VISITA E CAIX</v>
          </cell>
          <cell r="AF3566">
            <v>27</v>
          </cell>
          <cell r="AG3566" t="str">
            <v>REBAIXAMENTO DO LENCOL FREATICO</v>
          </cell>
          <cell r="AH3566">
            <v>73882</v>
          </cell>
          <cell r="AI3566" t="str">
            <v>MEIA CANA DE CONCRETO</v>
          </cell>
        </row>
        <row r="3567">
          <cell r="G3567" t="str">
            <v>73882/2</v>
          </cell>
          <cell r="H3567" t="str">
            <v>CALHA EM CONCRETO SIMPLES, MEIA CANA DE CONCRETO, DIAMETRO 300 MM</v>
          </cell>
          <cell r="I3567" t="str">
            <v>M</v>
          </cell>
          <cell r="J3567">
            <v>34.07</v>
          </cell>
          <cell r="K3567" t="str">
            <v>INSUMO</v>
          </cell>
          <cell r="L3567">
            <v>370</v>
          </cell>
          <cell r="M3567" t="str">
            <v>AREIA MEDIA - POSTO JAZIDA / FORNECEDOR (SEM FRETE)</v>
          </cell>
          <cell r="N3567" t="str">
            <v>M3</v>
          </cell>
          <cell r="O3567">
            <v>1E-3</v>
          </cell>
          <cell r="P3567">
            <v>72.95</v>
          </cell>
          <cell r="Q3567">
            <v>7.0000000000000007E-2</v>
          </cell>
          <cell r="AD3567" t="str">
            <v>DROP</v>
          </cell>
          <cell r="AE3567" t="str">
            <v>DRENAGEM/OBRAS DE CONTENCAO/POCOS DE VISITA E CAIX</v>
          </cell>
          <cell r="AF3567">
            <v>27</v>
          </cell>
          <cell r="AG3567" t="str">
            <v>REBAIXAMENTO DO LENCOL FREATICO</v>
          </cell>
          <cell r="AH3567">
            <v>73882</v>
          </cell>
          <cell r="AI3567" t="str">
            <v>MEIA CANA DE CONCRETO</v>
          </cell>
        </row>
        <row r="3568">
          <cell r="G3568" t="str">
            <v>73882/2</v>
          </cell>
          <cell r="H3568" t="str">
            <v>CALHA EM CONCRETO SIMPLES, MEIA CANA DE CONCRETO, DIAMETRO 300 MM</v>
          </cell>
          <cell r="I3568" t="str">
            <v>M</v>
          </cell>
          <cell r="J3568">
            <v>34.07</v>
          </cell>
          <cell r="K3568" t="str">
            <v>INSUMO</v>
          </cell>
          <cell r="L3568">
            <v>1379</v>
          </cell>
          <cell r="M3568" t="str">
            <v>CIMENTO PORTLAND COMPOSTO CP II- 32</v>
          </cell>
          <cell r="N3568" t="str">
            <v>KG</v>
          </cell>
          <cell r="O3568">
            <v>0.4</v>
          </cell>
          <cell r="P3568">
            <v>0.44</v>
          </cell>
          <cell r="Q3568">
            <v>0.17</v>
          </cell>
          <cell r="AD3568" t="str">
            <v>DROP</v>
          </cell>
          <cell r="AE3568" t="str">
            <v>DRENAGEM/OBRAS DE CONTENCAO/POCOS DE VISITA E CAIX</v>
          </cell>
          <cell r="AF3568">
            <v>27</v>
          </cell>
          <cell r="AG3568" t="str">
            <v>REBAIXAMENTO DO LENCOL FREATICO</v>
          </cell>
          <cell r="AH3568">
            <v>73882</v>
          </cell>
          <cell r="AI3568" t="str">
            <v>MEIA CANA DE CONCRETO</v>
          </cell>
        </row>
        <row r="3569">
          <cell r="G3569" t="str">
            <v>73882/2</v>
          </cell>
          <cell r="H3569" t="str">
            <v>CALHA EM CONCRETO SIMPLES, MEIA CANA DE CONCRETO, DIAMETRO 300 MM</v>
          </cell>
          <cell r="I3569" t="str">
            <v>M</v>
          </cell>
          <cell r="J3569">
            <v>34.07</v>
          </cell>
          <cell r="K3569" t="str">
            <v>INSUMO</v>
          </cell>
          <cell r="L3569">
            <v>4750</v>
          </cell>
          <cell r="M3569" t="str">
            <v>PEDREIRO</v>
          </cell>
          <cell r="N3569" t="str">
            <v>H</v>
          </cell>
          <cell r="O3569">
            <v>0.25</v>
          </cell>
          <cell r="P3569">
            <v>11.39</v>
          </cell>
          <cell r="Q3569">
            <v>2.84</v>
          </cell>
          <cell r="AD3569" t="str">
            <v>DROP</v>
          </cell>
          <cell r="AE3569" t="str">
            <v>DRENAGEM/OBRAS DE CONTENCAO/POCOS DE VISITA E CAIX</v>
          </cell>
          <cell r="AF3569">
            <v>27</v>
          </cell>
          <cell r="AG3569" t="str">
            <v>REBAIXAMENTO DO LENCOL FREATICO</v>
          </cell>
          <cell r="AH3569">
            <v>73882</v>
          </cell>
          <cell r="AI3569" t="str">
            <v>MEIA CANA DE CONCRETO</v>
          </cell>
        </row>
        <row r="3570">
          <cell r="G3570" t="str">
            <v>73882/2</v>
          </cell>
          <cell r="H3570" t="str">
            <v>CALHA EM CONCRETO SIMPLES, MEIA CANA DE CONCRETO, DIAMETRO 300 MM</v>
          </cell>
          <cell r="I3570" t="str">
            <v>M</v>
          </cell>
          <cell r="J3570">
            <v>34.07</v>
          </cell>
          <cell r="K3570" t="str">
            <v>INSUMO</v>
          </cell>
          <cell r="L3570">
            <v>6111</v>
          </cell>
          <cell r="M3570" t="str">
            <v>SERVENTE</v>
          </cell>
          <cell r="N3570" t="str">
            <v>H</v>
          </cell>
          <cell r="O3570">
            <v>0.5</v>
          </cell>
          <cell r="P3570">
            <v>7.44</v>
          </cell>
          <cell r="Q3570">
            <v>3.72</v>
          </cell>
          <cell r="AD3570" t="str">
            <v>DROP</v>
          </cell>
          <cell r="AE3570" t="str">
            <v>DRENAGEM/OBRAS DE CONTENCAO/POCOS DE VISITA E CAIX</v>
          </cell>
          <cell r="AF3570">
            <v>27</v>
          </cell>
          <cell r="AG3570" t="str">
            <v>REBAIXAMENTO DO LENCOL FREATICO</v>
          </cell>
          <cell r="AH3570">
            <v>73882</v>
          </cell>
          <cell r="AI3570" t="str">
            <v>MEIA CANA DE CONCRETO</v>
          </cell>
        </row>
        <row r="3571">
          <cell r="G3571" t="str">
            <v>73882/2</v>
          </cell>
          <cell r="H3571" t="str">
            <v>CALHA EM CONCRETO SIMPLES, MEIA CANA DE CONCRETO, DIAMETRO 300 MM</v>
          </cell>
          <cell r="I3571" t="str">
            <v>M</v>
          </cell>
          <cell r="J3571">
            <v>34.07</v>
          </cell>
          <cell r="K3571" t="str">
            <v>INSUMO</v>
          </cell>
          <cell r="L3571">
            <v>10541</v>
          </cell>
          <cell r="M3571" t="str">
            <v>CALHA CONCRETO SIMPLES D = 30 CM PARA ÁGUA PLUVIAL</v>
          </cell>
          <cell r="N3571" t="str">
            <v>M</v>
          </cell>
          <cell r="O3571">
            <v>1.05</v>
          </cell>
          <cell r="P3571">
            <v>25.95</v>
          </cell>
          <cell r="Q3571">
            <v>27.25</v>
          </cell>
          <cell r="AD3571" t="str">
            <v>DROP</v>
          </cell>
          <cell r="AE3571" t="str">
            <v>DRENAGEM/OBRAS DE CONTENCAO/POCOS DE VISITA E CAIX</v>
          </cell>
          <cell r="AF3571">
            <v>27</v>
          </cell>
          <cell r="AG3571" t="str">
            <v>REBAIXAMENTO DO LENCOL FREATICO</v>
          </cell>
          <cell r="AH3571">
            <v>73882</v>
          </cell>
          <cell r="AI3571" t="str">
            <v>MEIA CANA DE CONCRETO</v>
          </cell>
        </row>
        <row r="3572">
          <cell r="G3572" t="str">
            <v>73882/3</v>
          </cell>
          <cell r="H3572" t="str">
            <v>CALHA EM CONCRETO SIMPLES, EM MEIA CANA DE CONCRETO, DIAMETRO 400 MM</v>
          </cell>
          <cell r="I3572" t="str">
            <v>M</v>
          </cell>
          <cell r="J3572">
            <v>44.49</v>
          </cell>
          <cell r="R3572">
            <v>7.88</v>
          </cell>
          <cell r="S3572">
            <v>17.72</v>
          </cell>
          <cell r="T3572">
            <v>36.6</v>
          </cell>
          <cell r="U3572">
            <v>82.27</v>
          </cell>
          <cell r="V3572">
            <v>0</v>
          </cell>
          <cell r="W3572">
            <v>0</v>
          </cell>
          <cell r="X3572">
            <v>0</v>
          </cell>
          <cell r="Y3572">
            <v>0</v>
          </cell>
          <cell r="Z3572">
            <v>0</v>
          </cell>
          <cell r="AA3572">
            <v>0</v>
          </cell>
          <cell r="AB3572" t="str">
            <v>CAIXA REFERENCIAL</v>
          </cell>
          <cell r="AD3572" t="str">
            <v>DROP</v>
          </cell>
          <cell r="AE3572" t="str">
            <v>DRENAGEM/OBRAS DE CONTENCAO/POCOS DE VISITA E CAIX</v>
          </cell>
          <cell r="AF3572">
            <v>27</v>
          </cell>
          <cell r="AG3572" t="str">
            <v>REBAIXAMENTO DO LENCOL FREATICO</v>
          </cell>
          <cell r="AH3572">
            <v>73882</v>
          </cell>
          <cell r="AI3572" t="str">
            <v>MEIA CANA DE CONCRETO</v>
          </cell>
        </row>
        <row r="3573">
          <cell r="G3573" t="str">
            <v>73882/3</v>
          </cell>
          <cell r="H3573" t="str">
            <v>CALHA EM CONCRETO SIMPLES, EM MEIA CANA DE CONCRETO, DIAMETRO 400 MM</v>
          </cell>
          <cell r="I3573" t="str">
            <v>M</v>
          </cell>
          <cell r="J3573">
            <v>44.49</v>
          </cell>
          <cell r="K3573" t="str">
            <v>INSUMO</v>
          </cell>
          <cell r="L3573">
            <v>370</v>
          </cell>
          <cell r="M3573" t="str">
            <v>AREIA MEDIA - POSTO JAZIDA / FORNECEDOR (SEM FRETE)</v>
          </cell>
          <cell r="N3573" t="str">
            <v>M3</v>
          </cell>
          <cell r="O3573">
            <v>1E-3</v>
          </cell>
          <cell r="P3573">
            <v>72.95</v>
          </cell>
          <cell r="Q3573">
            <v>7.0000000000000007E-2</v>
          </cell>
          <cell r="AD3573" t="str">
            <v>DROP</v>
          </cell>
          <cell r="AE3573" t="str">
            <v>DRENAGEM/OBRAS DE CONTENCAO/POCOS DE VISITA E CAIX</v>
          </cell>
          <cell r="AF3573">
            <v>27</v>
          </cell>
          <cell r="AG3573" t="str">
            <v>REBAIXAMENTO DO LENCOL FREATICO</v>
          </cell>
          <cell r="AH3573">
            <v>73882</v>
          </cell>
          <cell r="AI3573" t="str">
            <v>MEIA CANA DE CONCRETO</v>
          </cell>
        </row>
        <row r="3574">
          <cell r="G3574" t="str">
            <v>73882/3</v>
          </cell>
          <cell r="H3574" t="str">
            <v>CALHA EM CONCRETO SIMPLES, EM MEIA CANA DE CONCRETO, DIAMETRO 400 MM</v>
          </cell>
          <cell r="I3574" t="str">
            <v>M</v>
          </cell>
          <cell r="J3574">
            <v>44.49</v>
          </cell>
          <cell r="K3574" t="str">
            <v>INSUMO</v>
          </cell>
          <cell r="L3574">
            <v>1379</v>
          </cell>
          <cell r="M3574" t="str">
            <v>CIMENTO PORTLAND COMPOSTO CP II- 32</v>
          </cell>
          <cell r="N3574" t="str">
            <v>KG</v>
          </cell>
          <cell r="O3574">
            <v>0.44999999999999996</v>
          </cell>
          <cell r="P3574">
            <v>0.44</v>
          </cell>
          <cell r="Q3574">
            <v>0.2</v>
          </cell>
          <cell r="AD3574" t="str">
            <v>DROP</v>
          </cell>
          <cell r="AE3574" t="str">
            <v>DRENAGEM/OBRAS DE CONTENCAO/POCOS DE VISITA E CAIX</v>
          </cell>
          <cell r="AF3574">
            <v>27</v>
          </cell>
          <cell r="AG3574" t="str">
            <v>REBAIXAMENTO DO LENCOL FREATICO</v>
          </cell>
          <cell r="AH3574">
            <v>73882</v>
          </cell>
          <cell r="AI3574" t="str">
            <v>MEIA CANA DE CONCRETO</v>
          </cell>
        </row>
        <row r="3575">
          <cell r="G3575" t="str">
            <v>73882/3</v>
          </cell>
          <cell r="H3575" t="str">
            <v>CALHA EM CONCRETO SIMPLES, EM MEIA CANA DE CONCRETO, DIAMETRO 400 MM</v>
          </cell>
          <cell r="I3575" t="str">
            <v>M</v>
          </cell>
          <cell r="J3575">
            <v>44.49</v>
          </cell>
          <cell r="K3575" t="str">
            <v>INSUMO</v>
          </cell>
          <cell r="L3575">
            <v>4750</v>
          </cell>
          <cell r="M3575" t="str">
            <v>PEDREIRO</v>
          </cell>
          <cell r="N3575" t="str">
            <v>H</v>
          </cell>
          <cell r="O3575">
            <v>0.3</v>
          </cell>
          <cell r="P3575">
            <v>11.39</v>
          </cell>
          <cell r="Q3575">
            <v>3.41</v>
          </cell>
          <cell r="AD3575" t="str">
            <v>DROP</v>
          </cell>
          <cell r="AE3575" t="str">
            <v>DRENAGEM/OBRAS DE CONTENCAO/POCOS DE VISITA E CAIX</v>
          </cell>
          <cell r="AF3575">
            <v>27</v>
          </cell>
          <cell r="AG3575" t="str">
            <v>REBAIXAMENTO DO LENCOL FREATICO</v>
          </cell>
          <cell r="AH3575">
            <v>73882</v>
          </cell>
          <cell r="AI3575" t="str">
            <v>MEIA CANA DE CONCRETO</v>
          </cell>
        </row>
        <row r="3576">
          <cell r="G3576" t="str">
            <v>73882/3</v>
          </cell>
          <cell r="H3576" t="str">
            <v>CALHA EM CONCRETO SIMPLES, EM MEIA CANA DE CONCRETO, DIAMETRO 400 MM</v>
          </cell>
          <cell r="I3576" t="str">
            <v>M</v>
          </cell>
          <cell r="J3576">
            <v>44.49</v>
          </cell>
          <cell r="K3576" t="str">
            <v>INSUMO</v>
          </cell>
          <cell r="L3576">
            <v>6111</v>
          </cell>
          <cell r="M3576" t="str">
            <v>SERVENTE</v>
          </cell>
          <cell r="N3576" t="str">
            <v>H</v>
          </cell>
          <cell r="O3576">
            <v>0.6</v>
          </cell>
          <cell r="P3576">
            <v>7.44</v>
          </cell>
          <cell r="Q3576">
            <v>4.46</v>
          </cell>
          <cell r="AD3576" t="str">
            <v>DROP</v>
          </cell>
          <cell r="AE3576" t="str">
            <v>DRENAGEM/OBRAS DE CONTENCAO/POCOS DE VISITA E CAIX</v>
          </cell>
          <cell r="AF3576">
            <v>27</v>
          </cell>
          <cell r="AG3576" t="str">
            <v>REBAIXAMENTO DO LENCOL FREATICO</v>
          </cell>
          <cell r="AH3576">
            <v>73882</v>
          </cell>
          <cell r="AI3576" t="str">
            <v>MEIA CANA DE CONCRETO</v>
          </cell>
        </row>
        <row r="3577">
          <cell r="G3577" t="str">
            <v>73882/3</v>
          </cell>
          <cell r="H3577" t="str">
            <v>CALHA EM CONCRETO SIMPLES, EM MEIA CANA DE CONCRETO, DIAMETRO 400 MM</v>
          </cell>
          <cell r="I3577" t="str">
            <v>M</v>
          </cell>
          <cell r="J3577">
            <v>44.49</v>
          </cell>
          <cell r="K3577" t="str">
            <v>INSUMO</v>
          </cell>
          <cell r="L3577">
            <v>10542</v>
          </cell>
          <cell r="M3577" t="str">
            <v>CALHA CONCRETO SIMPLES D = 40 CM PARA ÁGUA PLUVIAL</v>
          </cell>
          <cell r="N3577" t="str">
            <v>M</v>
          </cell>
          <cell r="O3577">
            <v>1.05</v>
          </cell>
          <cell r="P3577">
            <v>34.6</v>
          </cell>
          <cell r="Q3577">
            <v>36.33</v>
          </cell>
          <cell r="AD3577" t="str">
            <v>DROP</v>
          </cell>
          <cell r="AE3577" t="str">
            <v>DRENAGEM/OBRAS DE CONTENCAO/POCOS DE VISITA E CAIX</v>
          </cell>
          <cell r="AF3577">
            <v>27</v>
          </cell>
          <cell r="AG3577" t="str">
            <v>REBAIXAMENTO DO LENCOL FREATICO</v>
          </cell>
          <cell r="AH3577">
            <v>73882</v>
          </cell>
          <cell r="AI3577" t="str">
            <v>MEIA CANA DE CONCRETO</v>
          </cell>
        </row>
        <row r="3578">
          <cell r="G3578" t="str">
            <v>73882/4</v>
          </cell>
          <cell r="H3578" t="str">
            <v>CALHA EM CONCRETO SIMPLES, EM MEIA CANA DE CONCRETO, DIAMETRO 500 MM</v>
          </cell>
          <cell r="I3578" t="str">
            <v>M</v>
          </cell>
          <cell r="J3578">
            <v>67.239999999999995</v>
          </cell>
          <cell r="R3578">
            <v>13.69</v>
          </cell>
          <cell r="S3578">
            <v>20.36</v>
          </cell>
          <cell r="T3578">
            <v>53.54</v>
          </cell>
          <cell r="U3578">
            <v>79.63</v>
          </cell>
          <cell r="V3578">
            <v>0</v>
          </cell>
          <cell r="W3578">
            <v>0</v>
          </cell>
          <cell r="X3578">
            <v>0</v>
          </cell>
          <cell r="Y3578">
            <v>0</v>
          </cell>
          <cell r="Z3578">
            <v>0</v>
          </cell>
          <cell r="AA3578">
            <v>0</v>
          </cell>
          <cell r="AB3578" t="str">
            <v>CAIXA REFERENCIAL</v>
          </cell>
          <cell r="AD3578" t="str">
            <v>DROP</v>
          </cell>
          <cell r="AE3578" t="str">
            <v>DRENAGEM/OBRAS DE CONTENCAO/POCOS DE VISITA E CAIX</v>
          </cell>
          <cell r="AF3578">
            <v>27</v>
          </cell>
          <cell r="AG3578" t="str">
            <v>REBAIXAMENTO DO LENCOL FREATICO</v>
          </cell>
          <cell r="AH3578">
            <v>73882</v>
          </cell>
          <cell r="AI3578" t="str">
            <v>MEIA CANA DE CONCRETO</v>
          </cell>
        </row>
        <row r="3579">
          <cell r="G3579" t="str">
            <v>73882/4</v>
          </cell>
          <cell r="H3579" t="str">
            <v>CALHA EM CONCRETO SIMPLES, EM MEIA CANA DE CONCRETO, DIAMETRO 500 MM</v>
          </cell>
          <cell r="I3579" t="str">
            <v>M</v>
          </cell>
          <cell r="J3579">
            <v>67.239999999999995</v>
          </cell>
          <cell r="K3579" t="str">
            <v>INSUMO</v>
          </cell>
          <cell r="L3579">
            <v>370</v>
          </cell>
          <cell r="M3579" t="str">
            <v>AREIA MEDIA - POSTO JAZIDA / FORNECEDOR (SEM FRETE)</v>
          </cell>
          <cell r="N3579" t="str">
            <v>M3</v>
          </cell>
          <cell r="O3579">
            <v>1.0999999999999998E-3</v>
          </cell>
          <cell r="P3579">
            <v>72.95</v>
          </cell>
          <cell r="Q3579">
            <v>0.08</v>
          </cell>
          <cell r="AD3579" t="str">
            <v>DROP</v>
          </cell>
          <cell r="AE3579" t="str">
            <v>DRENAGEM/OBRAS DE CONTENCAO/POCOS DE VISITA E CAIX</v>
          </cell>
          <cell r="AF3579">
            <v>27</v>
          </cell>
          <cell r="AG3579" t="str">
            <v>REBAIXAMENTO DO LENCOL FREATICO</v>
          </cell>
          <cell r="AH3579">
            <v>73882</v>
          </cell>
          <cell r="AI3579" t="str">
            <v>MEIA CANA DE CONCRETO</v>
          </cell>
        </row>
        <row r="3580">
          <cell r="G3580" t="str">
            <v>73882/4</v>
          </cell>
          <cell r="H3580" t="str">
            <v>CALHA EM CONCRETO SIMPLES, EM MEIA CANA DE CONCRETO, DIAMETRO 500 MM</v>
          </cell>
          <cell r="I3580" t="str">
            <v>M</v>
          </cell>
          <cell r="J3580">
            <v>67.239999999999995</v>
          </cell>
          <cell r="K3580" t="str">
            <v>INSUMO</v>
          </cell>
          <cell r="L3580">
            <v>1379</v>
          </cell>
          <cell r="M3580" t="str">
            <v>CIMENTO PORTLAND COMPOSTO CP II- 32</v>
          </cell>
          <cell r="N3580" t="str">
            <v>KG</v>
          </cell>
          <cell r="O3580">
            <v>0.01</v>
          </cell>
          <cell r="P3580">
            <v>0.44</v>
          </cell>
          <cell r="Q3580">
            <v>0</v>
          </cell>
          <cell r="AD3580" t="str">
            <v>DROP</v>
          </cell>
          <cell r="AE3580" t="str">
            <v>DRENAGEM/OBRAS DE CONTENCAO/POCOS DE VISITA E CAIX</v>
          </cell>
          <cell r="AF3580">
            <v>27</v>
          </cell>
          <cell r="AG3580" t="str">
            <v>REBAIXAMENTO DO LENCOL FREATICO</v>
          </cell>
          <cell r="AH3580">
            <v>73882</v>
          </cell>
          <cell r="AI3580" t="str">
            <v>MEIA CANA DE CONCRETO</v>
          </cell>
        </row>
        <row r="3581">
          <cell r="G3581" t="str">
            <v>73882/4</v>
          </cell>
          <cell r="H3581" t="str">
            <v>CALHA EM CONCRETO SIMPLES, EM MEIA CANA DE CONCRETO, DIAMETRO 500 MM</v>
          </cell>
          <cell r="I3581" t="str">
            <v>M</v>
          </cell>
          <cell r="J3581">
            <v>67.239999999999995</v>
          </cell>
          <cell r="K3581" t="str">
            <v>INSUMO</v>
          </cell>
          <cell r="L3581">
            <v>4750</v>
          </cell>
          <cell r="M3581" t="str">
            <v>PEDREIRO</v>
          </cell>
          <cell r="N3581" t="str">
            <v>H</v>
          </cell>
          <cell r="O3581">
            <v>0.35</v>
          </cell>
          <cell r="P3581">
            <v>11.39</v>
          </cell>
          <cell r="Q3581">
            <v>3.98</v>
          </cell>
          <cell r="AD3581" t="str">
            <v>DROP</v>
          </cell>
          <cell r="AE3581" t="str">
            <v>DRENAGEM/OBRAS DE CONTENCAO/POCOS DE VISITA E CAIX</v>
          </cell>
          <cell r="AF3581">
            <v>27</v>
          </cell>
          <cell r="AG3581" t="str">
            <v>REBAIXAMENTO DO LENCOL FREATICO</v>
          </cell>
          <cell r="AH3581">
            <v>73882</v>
          </cell>
          <cell r="AI3581" t="str">
            <v>MEIA CANA DE CONCRETO</v>
          </cell>
        </row>
        <row r="3582">
          <cell r="G3582" t="str">
            <v>73882/4</v>
          </cell>
          <cell r="H3582" t="str">
            <v>CALHA EM CONCRETO SIMPLES, EM MEIA CANA DE CONCRETO, DIAMETRO 500 MM</v>
          </cell>
          <cell r="I3582" t="str">
            <v>M</v>
          </cell>
          <cell r="J3582">
            <v>67.239999999999995</v>
          </cell>
          <cell r="K3582" t="str">
            <v>INSUMO</v>
          </cell>
          <cell r="L3582">
            <v>6111</v>
          </cell>
          <cell r="M3582" t="str">
            <v>SERVENTE</v>
          </cell>
          <cell r="N3582" t="str">
            <v>H</v>
          </cell>
          <cell r="O3582">
            <v>1.3031999999999999</v>
          </cell>
          <cell r="P3582">
            <v>7.44</v>
          </cell>
          <cell r="Q3582">
            <v>9.6999999999999993</v>
          </cell>
          <cell r="AD3582" t="str">
            <v>DROP</v>
          </cell>
          <cell r="AE3582" t="str">
            <v>DRENAGEM/OBRAS DE CONTENCAO/POCOS DE VISITA E CAIX</v>
          </cell>
          <cell r="AF3582">
            <v>27</v>
          </cell>
          <cell r="AG3582" t="str">
            <v>REBAIXAMENTO DO LENCOL FREATICO</v>
          </cell>
          <cell r="AH3582">
            <v>73882</v>
          </cell>
          <cell r="AI3582" t="str">
            <v>MEIA CANA DE CONCRETO</v>
          </cell>
        </row>
        <row r="3583">
          <cell r="G3583" t="str">
            <v>73882/4</v>
          </cell>
          <cell r="H3583" t="str">
            <v>CALHA EM CONCRETO SIMPLES, EM MEIA CANA DE CONCRETO, DIAMETRO 500 MM</v>
          </cell>
          <cell r="I3583" t="str">
            <v>M</v>
          </cell>
          <cell r="J3583">
            <v>67.239999999999995</v>
          </cell>
          <cell r="K3583" t="str">
            <v>INSUMO</v>
          </cell>
          <cell r="L3583">
            <v>10543</v>
          </cell>
          <cell r="M3583" t="str">
            <v>CALHA CONCRETO SIMPLES D = 50 CM PARA ÁGUA PLUVIAL</v>
          </cell>
          <cell r="N3583" t="str">
            <v>M</v>
          </cell>
          <cell r="O3583">
            <v>1.05</v>
          </cell>
          <cell r="P3583">
            <v>50.91</v>
          </cell>
          <cell r="Q3583">
            <v>53.46</v>
          </cell>
          <cell r="AD3583" t="str">
            <v>DROP</v>
          </cell>
          <cell r="AE3583" t="str">
            <v>DRENAGEM/OBRAS DE CONTENCAO/POCOS DE VISITA E CAIX</v>
          </cell>
          <cell r="AF3583">
            <v>27</v>
          </cell>
          <cell r="AG3583" t="str">
            <v>REBAIXAMENTO DO LENCOL FREATICO</v>
          </cell>
          <cell r="AH3583">
            <v>73882</v>
          </cell>
          <cell r="AI3583" t="str">
            <v>MEIA CANA DE CONCRETO</v>
          </cell>
        </row>
        <row r="3584">
          <cell r="G3584" t="str">
            <v>73882/5</v>
          </cell>
          <cell r="H3584" t="str">
            <v>CALHA EM CONCRETO SIMPLES, EM MEIA CANA DE CONCRETO, DIAMETRO 600 MM</v>
          </cell>
          <cell r="I3584" t="str">
            <v>M</v>
          </cell>
          <cell r="J3584">
            <v>85.52</v>
          </cell>
          <cell r="R3584">
            <v>15.62</v>
          </cell>
          <cell r="S3584">
            <v>18.27</v>
          </cell>
          <cell r="T3584">
            <v>69.89</v>
          </cell>
          <cell r="U3584">
            <v>81.72</v>
          </cell>
          <cell r="V3584">
            <v>0</v>
          </cell>
          <cell r="W3584">
            <v>0</v>
          </cell>
          <cell r="X3584">
            <v>0</v>
          </cell>
          <cell r="Y3584">
            <v>0</v>
          </cell>
          <cell r="Z3584">
            <v>0</v>
          </cell>
          <cell r="AA3584">
            <v>0</v>
          </cell>
          <cell r="AB3584" t="str">
            <v>CAIXA REFERENCIAL</v>
          </cell>
          <cell r="AD3584" t="str">
            <v>DROP</v>
          </cell>
          <cell r="AE3584" t="str">
            <v>DRENAGEM/OBRAS DE CONTENCAO/POCOS DE VISITA E CAIX</v>
          </cell>
          <cell r="AF3584">
            <v>27</v>
          </cell>
          <cell r="AG3584" t="str">
            <v>REBAIXAMENTO DO LENCOL FREATICO</v>
          </cell>
          <cell r="AH3584">
            <v>73882</v>
          </cell>
          <cell r="AI3584" t="str">
            <v>MEIA CANA DE CONCRETO</v>
          </cell>
        </row>
        <row r="3585">
          <cell r="G3585" t="str">
            <v>73882/5</v>
          </cell>
          <cell r="H3585" t="str">
            <v>CALHA EM CONCRETO SIMPLES, EM MEIA CANA DE CONCRETO, DIAMETRO 600 MM</v>
          </cell>
          <cell r="I3585" t="str">
            <v>M</v>
          </cell>
          <cell r="J3585">
            <v>85.52</v>
          </cell>
          <cell r="K3585" t="str">
            <v>INSUMO</v>
          </cell>
          <cell r="L3585">
            <v>370</v>
          </cell>
          <cell r="M3585" t="str">
            <v>AREIA MEDIA - POSTO JAZIDA / FORNECEDOR (SEM FRETE)</v>
          </cell>
          <cell r="N3585" t="str">
            <v>M3</v>
          </cell>
          <cell r="O3585">
            <v>1.0999999999999998E-3</v>
          </cell>
          <cell r="P3585">
            <v>72.95</v>
          </cell>
          <cell r="Q3585">
            <v>0.08</v>
          </cell>
          <cell r="AD3585" t="str">
            <v>DROP</v>
          </cell>
          <cell r="AE3585" t="str">
            <v>DRENAGEM/OBRAS DE CONTENCAO/POCOS DE VISITA E CAIX</v>
          </cell>
          <cell r="AF3585">
            <v>27</v>
          </cell>
          <cell r="AG3585" t="str">
            <v>REBAIXAMENTO DO LENCOL FREATICO</v>
          </cell>
          <cell r="AH3585">
            <v>73882</v>
          </cell>
          <cell r="AI3585" t="str">
            <v>MEIA CANA DE CONCRETO</v>
          </cell>
        </row>
        <row r="3586">
          <cell r="G3586" t="str">
            <v>73882/5</v>
          </cell>
          <cell r="H3586" t="str">
            <v>CALHA EM CONCRETO SIMPLES, EM MEIA CANA DE CONCRETO, DIAMETRO 600 MM</v>
          </cell>
          <cell r="I3586" t="str">
            <v>M</v>
          </cell>
          <cell r="J3586">
            <v>85.52</v>
          </cell>
          <cell r="K3586" t="str">
            <v>INSUMO</v>
          </cell>
          <cell r="L3586">
            <v>1379</v>
          </cell>
          <cell r="M3586" t="str">
            <v>CIMENTO PORTLAND COMPOSTO CP II- 32</v>
          </cell>
          <cell r="N3586" t="str">
            <v>KG</v>
          </cell>
          <cell r="O3586">
            <v>1.0999999999999999E-2</v>
          </cell>
          <cell r="P3586">
            <v>0.44</v>
          </cell>
          <cell r="Q3586">
            <v>0</v>
          </cell>
          <cell r="AD3586" t="str">
            <v>DROP</v>
          </cell>
          <cell r="AE3586" t="str">
            <v>DRENAGEM/OBRAS DE CONTENCAO/POCOS DE VISITA E CAIX</v>
          </cell>
          <cell r="AF3586">
            <v>27</v>
          </cell>
          <cell r="AG3586" t="str">
            <v>REBAIXAMENTO DO LENCOL FREATICO</v>
          </cell>
          <cell r="AH3586">
            <v>73882</v>
          </cell>
          <cell r="AI3586" t="str">
            <v>MEIA CANA DE CONCRETO</v>
          </cell>
        </row>
        <row r="3587">
          <cell r="G3587" t="str">
            <v>73882/5</v>
          </cell>
          <cell r="H3587" t="str">
            <v>CALHA EM CONCRETO SIMPLES, EM MEIA CANA DE CONCRETO, DIAMETRO 600 MM</v>
          </cell>
          <cell r="I3587" t="str">
            <v>M</v>
          </cell>
          <cell r="J3587">
            <v>85.52</v>
          </cell>
          <cell r="K3587" t="str">
            <v>INSUMO</v>
          </cell>
          <cell r="L3587">
            <v>4750</v>
          </cell>
          <cell r="M3587" t="str">
            <v>PEDREIRO</v>
          </cell>
          <cell r="N3587" t="str">
            <v>H</v>
          </cell>
          <cell r="O3587">
            <v>0.4</v>
          </cell>
          <cell r="P3587">
            <v>11.39</v>
          </cell>
          <cell r="Q3587">
            <v>4.55</v>
          </cell>
          <cell r="AD3587" t="str">
            <v>DROP</v>
          </cell>
          <cell r="AE3587" t="str">
            <v>DRENAGEM/OBRAS DE CONTENCAO/POCOS DE VISITA E CAIX</v>
          </cell>
          <cell r="AF3587">
            <v>27</v>
          </cell>
          <cell r="AG3587" t="str">
            <v>REBAIXAMENTO DO LENCOL FREATICO</v>
          </cell>
          <cell r="AH3587">
            <v>73882</v>
          </cell>
          <cell r="AI3587" t="str">
            <v>MEIA CANA DE CONCRETO</v>
          </cell>
        </row>
        <row r="3588">
          <cell r="G3588" t="str">
            <v>73882/5</v>
          </cell>
          <cell r="H3588" t="str">
            <v>CALHA EM CONCRETO SIMPLES, EM MEIA CANA DE CONCRETO, DIAMETRO 600 MM</v>
          </cell>
          <cell r="I3588" t="str">
            <v>M</v>
          </cell>
          <cell r="J3588">
            <v>85.52</v>
          </cell>
          <cell r="K3588" t="str">
            <v>INSUMO</v>
          </cell>
          <cell r="L3588">
            <v>6111</v>
          </cell>
          <cell r="M3588" t="str">
            <v>SERVENTE</v>
          </cell>
          <cell r="N3588" t="str">
            <v>H</v>
          </cell>
          <cell r="O3588">
            <v>1.4859</v>
          </cell>
          <cell r="P3588">
            <v>7.44</v>
          </cell>
          <cell r="Q3588">
            <v>11.06</v>
          </cell>
          <cell r="AD3588" t="str">
            <v>DROP</v>
          </cell>
          <cell r="AE3588" t="str">
            <v>DRENAGEM/OBRAS DE CONTENCAO/POCOS DE VISITA E CAIX</v>
          </cell>
          <cell r="AF3588">
            <v>27</v>
          </cell>
          <cell r="AG3588" t="str">
            <v>REBAIXAMENTO DO LENCOL FREATICO</v>
          </cell>
          <cell r="AH3588">
            <v>73882</v>
          </cell>
          <cell r="AI3588" t="str">
            <v>MEIA CANA DE CONCRETO</v>
          </cell>
        </row>
        <row r="3589">
          <cell r="G3589" t="str">
            <v>73882/5</v>
          </cell>
          <cell r="H3589" t="str">
            <v>CALHA EM CONCRETO SIMPLES, EM MEIA CANA DE CONCRETO, DIAMETRO 600 MM</v>
          </cell>
          <cell r="I3589" t="str">
            <v>M</v>
          </cell>
          <cell r="J3589">
            <v>85.52</v>
          </cell>
          <cell r="K3589" t="str">
            <v>INSUMO</v>
          </cell>
          <cell r="L3589">
            <v>10544</v>
          </cell>
          <cell r="M3589" t="str">
            <v>CALHA CONCRETO SIMPLES D = 60 CM PARA ÁGUA PLUVIAL</v>
          </cell>
          <cell r="N3589" t="str">
            <v>M</v>
          </cell>
          <cell r="O3589">
            <v>1.05</v>
          </cell>
          <cell r="P3589">
            <v>66.48</v>
          </cell>
          <cell r="Q3589">
            <v>69.81</v>
          </cell>
          <cell r="AD3589" t="str">
            <v>DROP</v>
          </cell>
          <cell r="AE3589" t="str">
            <v>DRENAGEM/OBRAS DE CONTENCAO/POCOS DE VISITA E CAIX</v>
          </cell>
          <cell r="AF3589">
            <v>27</v>
          </cell>
          <cell r="AG3589" t="str">
            <v>REBAIXAMENTO DO LENCOL FREATICO</v>
          </cell>
          <cell r="AH3589">
            <v>73882</v>
          </cell>
          <cell r="AI3589" t="str">
            <v>MEIA CANA DE CONCRETO</v>
          </cell>
        </row>
        <row r="3590">
          <cell r="G3590">
            <v>83660</v>
          </cell>
          <cell r="H3590" t="str">
            <v>ESGOTAMENTO MANUAL DE AGUA DE CHUVA OU LENCOL FREATICO ESCAVADO</v>
          </cell>
          <cell r="I3590" t="str">
            <v>M3</v>
          </cell>
          <cell r="J3590">
            <v>1.26</v>
          </cell>
          <cell r="R3590">
            <v>1.25</v>
          </cell>
          <cell r="S3590">
            <v>100</v>
          </cell>
          <cell r="T3590">
            <v>0</v>
          </cell>
          <cell r="U3590">
            <v>0</v>
          </cell>
          <cell r="V3590">
            <v>0</v>
          </cell>
          <cell r="W3590">
            <v>0</v>
          </cell>
          <cell r="X3590">
            <v>0</v>
          </cell>
          <cell r="Y3590">
            <v>0</v>
          </cell>
          <cell r="Z3590">
            <v>0</v>
          </cell>
          <cell r="AA3590">
            <v>0</v>
          </cell>
          <cell r="AB3590" t="str">
            <v>CAIXA REFERENCIAL</v>
          </cell>
          <cell r="AD3590" t="str">
            <v>DROP</v>
          </cell>
          <cell r="AE3590" t="str">
            <v>DRENAGEM/OBRAS DE CONTENCAO/POCOS DE VISITA E CAIX</v>
          </cell>
          <cell r="AF3590">
            <v>27</v>
          </cell>
          <cell r="AG3590" t="str">
            <v>REBAIXAMENTO DO LENCOL FREATICO</v>
          </cell>
          <cell r="AH3590">
            <v>0</v>
          </cell>
          <cell r="AI3590">
            <v>0</v>
          </cell>
        </row>
        <row r="3591">
          <cell r="G3591">
            <v>83660</v>
          </cell>
          <cell r="H3591" t="str">
            <v>ESGOTAMENTO MANUAL DE AGUA DE CHUVA OU LENCOL FREATICO ESCAVADO</v>
          </cell>
          <cell r="I3591" t="str">
            <v>M3</v>
          </cell>
          <cell r="J3591">
            <v>1.26</v>
          </cell>
          <cell r="K3591" t="str">
            <v>INSUMO</v>
          </cell>
          <cell r="L3591">
            <v>6111</v>
          </cell>
          <cell r="M3591" t="str">
            <v>SERVENTE</v>
          </cell>
          <cell r="N3591" t="str">
            <v>H</v>
          </cell>
          <cell r="O3591">
            <v>0.16849999999999998</v>
          </cell>
          <cell r="P3591">
            <v>7.44</v>
          </cell>
          <cell r="Q3591">
            <v>1.25</v>
          </cell>
          <cell r="AD3591" t="str">
            <v>DROP</v>
          </cell>
          <cell r="AE3591" t="str">
            <v>DRENAGEM/OBRAS DE CONTENCAO/POCOS DE VISITA E CAIX</v>
          </cell>
          <cell r="AF3591">
            <v>27</v>
          </cell>
          <cell r="AG3591" t="str">
            <v>REBAIXAMENTO DO LENCOL FREATICO</v>
          </cell>
          <cell r="AH3591">
            <v>0</v>
          </cell>
          <cell r="AI3591">
            <v>0</v>
          </cell>
        </row>
        <row r="3592">
          <cell r="G3592" t="str">
            <v>73816/1</v>
          </cell>
          <cell r="H3592" t="str">
            <v>EXECUCAO DE DRENO COM TUBOS DE PVC CORRUGADO FLEXIVEL PERFURADO - DN 100</v>
          </cell>
          <cell r="I3592" t="str">
            <v>M</v>
          </cell>
          <cell r="J3592">
            <v>53.11</v>
          </cell>
          <cell r="R3592">
            <v>6.15</v>
          </cell>
          <cell r="S3592">
            <v>11.58</v>
          </cell>
          <cell r="T3592">
            <v>46.6</v>
          </cell>
          <cell r="U3592">
            <v>87.75</v>
          </cell>
          <cell r="V3592">
            <v>0.34</v>
          </cell>
          <cell r="W3592">
            <v>0.65</v>
          </cell>
          <cell r="X3592">
            <v>0</v>
          </cell>
          <cell r="Y3592">
            <v>0</v>
          </cell>
          <cell r="Z3592">
            <v>0</v>
          </cell>
          <cell r="AA3592">
            <v>0</v>
          </cell>
          <cell r="AB3592" t="str">
            <v>CAIXA REFERENCIAL</v>
          </cell>
          <cell r="AD3592" t="str">
            <v>DROP</v>
          </cell>
          <cell r="AE3592" t="str">
            <v>DRENAGEM/OBRAS DE CONTENCAO/POCOS DE VISITA E CAIX</v>
          </cell>
          <cell r="AF3592">
            <v>28</v>
          </cell>
          <cell r="AG3592" t="str">
            <v>DRENOS</v>
          </cell>
          <cell r="AH3592">
            <v>73816</v>
          </cell>
          <cell r="AI3592" t="str">
            <v>DRENAGEM SUBTERRANEA</v>
          </cell>
        </row>
        <row r="3593">
          <cell r="G3593" t="str">
            <v>73816/1</v>
          </cell>
          <cell r="H3593" t="str">
            <v>EXECUCAO DE DRENO COM TUBOS DE PVC CORRUGADO FLEXIVEL PERFURADO - DN 100</v>
          </cell>
          <cell r="I3593" t="str">
            <v>M</v>
          </cell>
          <cell r="J3593">
            <v>53.11</v>
          </cell>
          <cell r="K3593" t="str">
            <v>INSUMO</v>
          </cell>
          <cell r="L3593">
            <v>1133</v>
          </cell>
          <cell r="M3593" t="str">
            <v>CAMINHÃO BASCULANTE 5,0M3/11T DIESEL TIPO MERCEDES  142HP  LK-1214 OU EQUIV (INCL MANUT/OPERACAO)</v>
          </cell>
          <cell r="N3593" t="str">
            <v>H</v>
          </cell>
          <cell r="O3593">
            <v>3.2442E-3</v>
          </cell>
          <cell r="P3593">
            <v>101.25</v>
          </cell>
          <cell r="Q3593">
            <v>0.32</v>
          </cell>
          <cell r="AD3593" t="str">
            <v>DROP</v>
          </cell>
          <cell r="AE3593" t="str">
            <v>DRENAGEM/OBRAS DE CONTENCAO/POCOS DE VISITA E CAIX</v>
          </cell>
          <cell r="AF3593">
            <v>28</v>
          </cell>
          <cell r="AG3593" t="str">
            <v>DRENOS</v>
          </cell>
          <cell r="AH3593">
            <v>73816</v>
          </cell>
          <cell r="AI3593" t="str">
            <v>DRENAGEM SUBTERRANEA</v>
          </cell>
        </row>
        <row r="3594">
          <cell r="G3594" t="str">
            <v>73816/1</v>
          </cell>
          <cell r="H3594" t="str">
            <v>EXECUCAO DE DRENO COM TUBOS DE PVC CORRUGADO FLEXIVEL PERFURADO - DN 100</v>
          </cell>
          <cell r="I3594" t="str">
            <v>M</v>
          </cell>
          <cell r="J3594">
            <v>53.11</v>
          </cell>
          <cell r="K3594" t="str">
            <v>INSUMO</v>
          </cell>
          <cell r="L3594">
            <v>1453</v>
          </cell>
          <cell r="M3594" t="str">
            <v>COMPACTADOR SOLOS C/ PLACA VIBRATÓRIA MOTOR DIESEL/GASOLINA 7 A 10HP 400KG NÃO REVERSÍVEL TIPO DYNAPAC CM-20 OU EQUIV</v>
          </cell>
          <cell r="N3594" t="str">
            <v>H</v>
          </cell>
          <cell r="O3594">
            <v>7.6E-3</v>
          </cell>
          <cell r="P3594">
            <v>2.7</v>
          </cell>
          <cell r="Q3594">
            <v>0.02</v>
          </cell>
          <cell r="AD3594" t="str">
            <v>DROP</v>
          </cell>
          <cell r="AE3594" t="str">
            <v>DRENAGEM/OBRAS DE CONTENCAO/POCOS DE VISITA E CAIX</v>
          </cell>
          <cell r="AF3594">
            <v>28</v>
          </cell>
          <cell r="AG3594" t="str">
            <v>DRENOS</v>
          </cell>
          <cell r="AH3594">
            <v>73816</v>
          </cell>
          <cell r="AI3594" t="str">
            <v>DRENAGEM SUBTERRANEA</v>
          </cell>
        </row>
        <row r="3595">
          <cell r="G3595" t="str">
            <v>73816/1</v>
          </cell>
          <cell r="H3595" t="str">
            <v>EXECUCAO DE DRENO COM TUBOS DE PVC CORRUGADO FLEXIVEL PERFURADO - DN 100</v>
          </cell>
          <cell r="I3595" t="str">
            <v>M</v>
          </cell>
          <cell r="J3595">
            <v>53.11</v>
          </cell>
          <cell r="K3595" t="str">
            <v>INSUMO</v>
          </cell>
          <cell r="L3595">
            <v>2696</v>
          </cell>
          <cell r="M3595" t="str">
            <v>ENCANADOR OU BOMBEIRO HIDRAULICO</v>
          </cell>
          <cell r="N3595" t="str">
            <v>H</v>
          </cell>
          <cell r="O3595">
            <v>1.7499999999999998E-2</v>
          </cell>
          <cell r="P3595">
            <v>11.39</v>
          </cell>
          <cell r="Q3595">
            <v>0.19</v>
          </cell>
          <cell r="AD3595" t="str">
            <v>DROP</v>
          </cell>
          <cell r="AE3595" t="str">
            <v>DRENAGEM/OBRAS DE CONTENCAO/POCOS DE VISITA E CAIX</v>
          </cell>
          <cell r="AF3595">
            <v>28</v>
          </cell>
          <cell r="AG3595" t="str">
            <v>DRENOS</v>
          </cell>
          <cell r="AH3595">
            <v>73816</v>
          </cell>
          <cell r="AI3595" t="str">
            <v>DRENAGEM SUBTERRANEA</v>
          </cell>
        </row>
        <row r="3596">
          <cell r="G3596" t="str">
            <v>73816/1</v>
          </cell>
          <cell r="H3596" t="str">
            <v>EXECUCAO DE DRENO COM TUBOS DE PVC CORRUGADO FLEXIVEL PERFURADO - DN 100</v>
          </cell>
          <cell r="I3596" t="str">
            <v>M</v>
          </cell>
          <cell r="J3596">
            <v>53.11</v>
          </cell>
          <cell r="K3596" t="str">
            <v>INSUMO</v>
          </cell>
          <cell r="L3596">
            <v>4718</v>
          </cell>
          <cell r="M3596" t="str">
            <v>PEDRA BRITADA N. 2 OU 25 MM - POSTO PEDREIRA / FORNECEDOR (SEM FRETE)</v>
          </cell>
          <cell r="N3596" t="str">
            <v>M3</v>
          </cell>
          <cell r="O3596">
            <v>8.2099999999999992E-2</v>
          </cell>
          <cell r="P3596">
            <v>56.58</v>
          </cell>
          <cell r="Q3596">
            <v>4.6399999999999997</v>
          </cell>
          <cell r="AD3596" t="str">
            <v>DROP</v>
          </cell>
          <cell r="AE3596" t="str">
            <v>DRENAGEM/OBRAS DE CONTENCAO/POCOS DE VISITA E CAIX</v>
          </cell>
          <cell r="AF3596">
            <v>28</v>
          </cell>
          <cell r="AG3596" t="str">
            <v>DRENOS</v>
          </cell>
          <cell r="AH3596">
            <v>73816</v>
          </cell>
          <cell r="AI3596" t="str">
            <v>DRENAGEM SUBTERRANEA</v>
          </cell>
        </row>
        <row r="3597">
          <cell r="G3597" t="str">
            <v>73816/1</v>
          </cell>
          <cell r="H3597" t="str">
            <v>EXECUCAO DE DRENO COM TUBOS DE PVC CORRUGADO FLEXIVEL PERFURADO - DN 100</v>
          </cell>
          <cell r="I3597" t="str">
            <v>M</v>
          </cell>
          <cell r="J3597">
            <v>53.11</v>
          </cell>
          <cell r="K3597" t="str">
            <v>INSUMO</v>
          </cell>
          <cell r="L3597">
            <v>6044</v>
          </cell>
          <cell r="M3597" t="str">
            <v>RETROESCAVADEIRA C/ CARREGADEIRA SOBRE PNEUS 75HP C/CONVERSOR DE TORQUE  (INCL MANUTENCAO/OPERACAO E COMBUSTÍVEL)</v>
          </cell>
          <cell r="N3597" t="str">
            <v>H</v>
          </cell>
          <cell r="O3597">
            <v>4.6E-6</v>
          </cell>
          <cell r="P3597">
            <v>61.99</v>
          </cell>
          <cell r="Q3597">
            <v>0</v>
          </cell>
          <cell r="AD3597" t="str">
            <v>DROP</v>
          </cell>
          <cell r="AE3597" t="str">
            <v>DRENAGEM/OBRAS DE CONTENCAO/POCOS DE VISITA E CAIX</v>
          </cell>
          <cell r="AF3597">
            <v>28</v>
          </cell>
          <cell r="AG3597" t="str">
            <v>DRENOS</v>
          </cell>
          <cell r="AH3597">
            <v>73816</v>
          </cell>
          <cell r="AI3597" t="str">
            <v>DRENAGEM SUBTERRANEA</v>
          </cell>
        </row>
        <row r="3598">
          <cell r="G3598" t="str">
            <v>73816/1</v>
          </cell>
          <cell r="H3598" t="str">
            <v>EXECUCAO DE DRENO COM TUBOS DE PVC CORRUGADO FLEXIVEL PERFURADO - DN 100</v>
          </cell>
          <cell r="I3598" t="str">
            <v>M</v>
          </cell>
          <cell r="J3598">
            <v>53.11</v>
          </cell>
          <cell r="K3598" t="str">
            <v>INSUMO</v>
          </cell>
          <cell r="L3598">
            <v>6111</v>
          </cell>
          <cell r="M3598" t="str">
            <v>SERVENTE</v>
          </cell>
          <cell r="N3598" t="str">
            <v>H</v>
          </cell>
          <cell r="O3598">
            <v>0.79930000000000001</v>
          </cell>
          <cell r="P3598">
            <v>7.44</v>
          </cell>
          <cell r="Q3598">
            <v>5.95</v>
          </cell>
          <cell r="AD3598" t="str">
            <v>DROP</v>
          </cell>
          <cell r="AE3598" t="str">
            <v>DRENAGEM/OBRAS DE CONTENCAO/POCOS DE VISITA E CAIX</v>
          </cell>
          <cell r="AF3598">
            <v>28</v>
          </cell>
          <cell r="AG3598" t="str">
            <v>DRENOS</v>
          </cell>
          <cell r="AH3598">
            <v>73816</v>
          </cell>
          <cell r="AI3598" t="str">
            <v>DRENAGEM SUBTERRANEA</v>
          </cell>
        </row>
        <row r="3599">
          <cell r="G3599" t="str">
            <v>73816/1</v>
          </cell>
          <cell r="H3599" t="str">
            <v>EXECUCAO DE DRENO COM TUBOS DE PVC CORRUGADO FLEXIVEL PERFURADO - DN 100</v>
          </cell>
          <cell r="I3599" t="str">
            <v>M</v>
          </cell>
          <cell r="J3599">
            <v>53.11</v>
          </cell>
          <cell r="K3599" t="str">
            <v>INSUMO</v>
          </cell>
          <cell r="L3599">
            <v>9833</v>
          </cell>
          <cell r="M3599" t="str">
            <v>TUBO PVC DRENAGEM CORRUGADO FLEXIVEL PERFURADO DN 100 OU 110</v>
          </cell>
          <cell r="N3599" t="str">
            <v>M</v>
          </cell>
          <cell r="O3599">
            <v>1</v>
          </cell>
          <cell r="P3599">
            <v>41.96</v>
          </cell>
          <cell r="Q3599">
            <v>41.96</v>
          </cell>
          <cell r="AD3599" t="str">
            <v>DROP</v>
          </cell>
          <cell r="AE3599" t="str">
            <v>DRENAGEM/OBRAS DE CONTENCAO/POCOS DE VISITA E CAIX</v>
          </cell>
          <cell r="AF3599">
            <v>28</v>
          </cell>
          <cell r="AG3599" t="str">
            <v>DRENOS</v>
          </cell>
          <cell r="AH3599">
            <v>73816</v>
          </cell>
          <cell r="AI3599" t="str">
            <v>DRENAGEM SUBTERRANEA</v>
          </cell>
        </row>
        <row r="3600">
          <cell r="G3600" t="str">
            <v>73816/2</v>
          </cell>
          <cell r="H3600" t="str">
            <v>EXECUCAO DE DRENO VERTICAL COM PEDRISCO, DIAMETRO 200MM</v>
          </cell>
          <cell r="I3600" t="str">
            <v>M</v>
          </cell>
          <cell r="J3600">
            <v>13.88</v>
          </cell>
          <cell r="R3600">
            <v>7.44</v>
          </cell>
          <cell r="S3600">
            <v>53.65</v>
          </cell>
          <cell r="T3600">
            <v>1.74</v>
          </cell>
          <cell r="U3600">
            <v>12.58</v>
          </cell>
          <cell r="V3600">
            <v>4.68</v>
          </cell>
          <cell r="W3600">
            <v>33.76</v>
          </cell>
          <cell r="X3600">
            <v>0</v>
          </cell>
          <cell r="Y3600">
            <v>0</v>
          </cell>
          <cell r="Z3600">
            <v>0</v>
          </cell>
          <cell r="AA3600">
            <v>0</v>
          </cell>
          <cell r="AB3600" t="str">
            <v>CAIXA REFERENCIAL</v>
          </cell>
          <cell r="AD3600" t="str">
            <v>DROP</v>
          </cell>
          <cell r="AE3600" t="str">
            <v>DRENAGEM/OBRAS DE CONTENCAO/POCOS DE VISITA E CAIX</v>
          </cell>
          <cell r="AF3600">
            <v>28</v>
          </cell>
          <cell r="AG3600" t="str">
            <v>DRENOS</v>
          </cell>
          <cell r="AH3600">
            <v>73816</v>
          </cell>
          <cell r="AI3600" t="str">
            <v>DRENAGEM SUBTERRANEA</v>
          </cell>
        </row>
        <row r="3601">
          <cell r="G3601" t="str">
            <v>73816/2</v>
          </cell>
          <cell r="H3601" t="str">
            <v>EXECUCAO DE DRENO VERTICAL COM PEDRISCO, DIAMETRO 200MM</v>
          </cell>
          <cell r="I3601" t="str">
            <v>M</v>
          </cell>
          <cell r="J3601">
            <v>13.88</v>
          </cell>
          <cell r="K3601" t="str">
            <v>INSUMO</v>
          </cell>
          <cell r="L3601">
            <v>1133</v>
          </cell>
          <cell r="M3601" t="str">
            <v>CAMINHÃO BASCULANTE 5,0M3/11T DIESEL TIPO MERCEDES  142HP  LK-1214 OU EQUIV (INCL MANUT/OPERACAO)</v>
          </cell>
          <cell r="N3601" t="str">
            <v>H</v>
          </cell>
          <cell r="O3601">
            <v>0.04</v>
          </cell>
          <cell r="P3601">
            <v>101.25</v>
          </cell>
          <cell r="Q3601">
            <v>4.05</v>
          </cell>
          <cell r="AD3601" t="str">
            <v>DROP</v>
          </cell>
          <cell r="AE3601" t="str">
            <v>DRENAGEM/OBRAS DE CONTENCAO/POCOS DE VISITA E CAIX</v>
          </cell>
          <cell r="AF3601">
            <v>28</v>
          </cell>
          <cell r="AG3601" t="str">
            <v>DRENOS</v>
          </cell>
          <cell r="AH3601">
            <v>73816</v>
          </cell>
          <cell r="AI3601" t="str">
            <v>DRENAGEM SUBTERRANEA</v>
          </cell>
        </row>
        <row r="3602">
          <cell r="G3602" t="str">
            <v>73816/2</v>
          </cell>
          <cell r="H3602" t="str">
            <v>EXECUCAO DE DRENO VERTICAL COM PEDRISCO, DIAMETRO 200MM</v>
          </cell>
          <cell r="I3602" t="str">
            <v>M</v>
          </cell>
          <cell r="J3602">
            <v>13.88</v>
          </cell>
          <cell r="K3602" t="str">
            <v>INSUMO</v>
          </cell>
          <cell r="L3602">
            <v>4720</v>
          </cell>
          <cell r="M3602" t="str">
            <v>PEDRA BRITADA N. 0 PEDRISCO OU CASCALHINHO - POSTO PEDREIRA / FORNECEDOR (SEM FRETE)</v>
          </cell>
          <cell r="N3602" t="str">
            <v>M3</v>
          </cell>
          <cell r="O3602">
            <v>0.03</v>
          </cell>
          <cell r="P3602">
            <v>58.21</v>
          </cell>
          <cell r="Q3602">
            <v>1.74</v>
          </cell>
          <cell r="AD3602" t="str">
            <v>DROP</v>
          </cell>
          <cell r="AE3602" t="str">
            <v>DRENAGEM/OBRAS DE CONTENCAO/POCOS DE VISITA E CAIX</v>
          </cell>
          <cell r="AF3602">
            <v>28</v>
          </cell>
          <cell r="AG3602" t="str">
            <v>DRENOS</v>
          </cell>
          <cell r="AH3602">
            <v>73816</v>
          </cell>
          <cell r="AI3602" t="str">
            <v>DRENAGEM SUBTERRANEA</v>
          </cell>
        </row>
        <row r="3603">
          <cell r="G3603" t="str">
            <v>73816/2</v>
          </cell>
          <cell r="H3603" t="str">
            <v>EXECUCAO DE DRENO VERTICAL COM PEDRISCO, DIAMETRO 200MM</v>
          </cell>
          <cell r="I3603" t="str">
            <v>M</v>
          </cell>
          <cell r="J3603">
            <v>13.88</v>
          </cell>
          <cell r="K3603" t="str">
            <v>INSUMO</v>
          </cell>
          <cell r="L3603">
            <v>4780</v>
          </cell>
          <cell r="M3603" t="str">
            <v>PERFURATRIZ PNEUMATICA P/ ROCHA TIPO ATLAS COPCO RH-658 - 24,0KG OU EQUIV</v>
          </cell>
          <cell r="N3603" t="str">
            <v>H</v>
          </cell>
          <cell r="O3603">
            <v>0.2</v>
          </cell>
          <cell r="P3603">
            <v>3.19</v>
          </cell>
          <cell r="Q3603">
            <v>0.63</v>
          </cell>
          <cell r="AD3603" t="str">
            <v>DROP</v>
          </cell>
          <cell r="AE3603" t="str">
            <v>DRENAGEM/OBRAS DE CONTENCAO/POCOS DE VISITA E CAIX</v>
          </cell>
          <cell r="AF3603">
            <v>28</v>
          </cell>
          <cell r="AG3603" t="str">
            <v>DRENOS</v>
          </cell>
          <cell r="AH3603">
            <v>73816</v>
          </cell>
          <cell r="AI3603" t="str">
            <v>DRENAGEM SUBTERRANEA</v>
          </cell>
        </row>
        <row r="3604">
          <cell r="G3604" t="str">
            <v>73816/2</v>
          </cell>
          <cell r="H3604" t="str">
            <v>EXECUCAO DE DRENO VERTICAL COM PEDRISCO, DIAMETRO 200MM</v>
          </cell>
          <cell r="I3604" t="str">
            <v>M</v>
          </cell>
          <cell r="J3604">
            <v>13.88</v>
          </cell>
          <cell r="K3604" t="str">
            <v>INSUMO</v>
          </cell>
          <cell r="L3604">
            <v>6111</v>
          </cell>
          <cell r="M3604" t="str">
            <v>SERVENTE</v>
          </cell>
          <cell r="N3604" t="str">
            <v>H</v>
          </cell>
          <cell r="O3604">
            <v>1</v>
          </cell>
          <cell r="P3604">
            <v>7.44</v>
          </cell>
          <cell r="Q3604">
            <v>7.44</v>
          </cell>
          <cell r="AD3604" t="str">
            <v>DROP</v>
          </cell>
          <cell r="AE3604" t="str">
            <v>DRENAGEM/OBRAS DE CONTENCAO/POCOS DE VISITA E CAIX</v>
          </cell>
          <cell r="AF3604">
            <v>28</v>
          </cell>
          <cell r="AG3604" t="str">
            <v>DRENOS</v>
          </cell>
          <cell r="AH3604">
            <v>73816</v>
          </cell>
          <cell r="AI3604" t="str">
            <v>DRENAGEM SUBTERRANEA</v>
          </cell>
        </row>
        <row r="3605">
          <cell r="G3605" t="str">
            <v>73881/1</v>
          </cell>
          <cell r="H3605" t="str">
            <v>EXECUCAO DE DRENO COM MANTA GEOTEXTIL 200 G/M2</v>
          </cell>
          <cell r="I3605" t="str">
            <v>M2</v>
          </cell>
          <cell r="J3605">
            <v>5.75</v>
          </cell>
          <cell r="R3605">
            <v>0.14000000000000001</v>
          </cell>
          <cell r="S3605">
            <v>2.59</v>
          </cell>
          <cell r="T3605">
            <v>5.59</v>
          </cell>
          <cell r="U3605">
            <v>97.4</v>
          </cell>
          <cell r="V3605">
            <v>0</v>
          </cell>
          <cell r="W3605">
            <v>0</v>
          </cell>
          <cell r="X3605">
            <v>0</v>
          </cell>
          <cell r="Y3605">
            <v>0</v>
          </cell>
          <cell r="Z3605">
            <v>0</v>
          </cell>
          <cell r="AA3605">
            <v>0</v>
          </cell>
          <cell r="AB3605" t="str">
            <v>CAIXA REFERENCIAL</v>
          </cell>
          <cell r="AD3605" t="str">
            <v>DROP</v>
          </cell>
          <cell r="AE3605" t="str">
            <v>DRENAGEM/OBRAS DE CONTENCAO/POCOS DE VISITA E CAIX</v>
          </cell>
          <cell r="AF3605">
            <v>28</v>
          </cell>
          <cell r="AG3605" t="str">
            <v>DRENOS</v>
          </cell>
          <cell r="AH3605">
            <v>73881</v>
          </cell>
          <cell r="AI3605" t="str">
            <v>DRENO COM MANTA GEOTEXTIL</v>
          </cell>
        </row>
        <row r="3606">
          <cell r="G3606" t="str">
            <v>73881/1</v>
          </cell>
          <cell r="H3606" t="str">
            <v>EXECUCAO DE DRENO COM MANTA GEOTEXTIL 200 G/M2</v>
          </cell>
          <cell r="I3606" t="str">
            <v>M2</v>
          </cell>
          <cell r="J3606">
            <v>5.75</v>
          </cell>
          <cell r="K3606" t="str">
            <v>INSUMO</v>
          </cell>
          <cell r="L3606">
            <v>4011</v>
          </cell>
          <cell r="M3606" t="str">
            <v>GEOTEXTIL NAO TECIDO AGULHADO DE FILAMENTOS CONTINUOS 100% POLIESTER  RT 10 TIPO BIDIM OU EQUIV</v>
          </cell>
          <cell r="N3606" t="str">
            <v>M2</v>
          </cell>
          <cell r="O3606">
            <v>1.05</v>
          </cell>
          <cell r="P3606">
            <v>5.33</v>
          </cell>
          <cell r="Q3606">
            <v>5.59</v>
          </cell>
          <cell r="AD3606" t="str">
            <v>DROP</v>
          </cell>
          <cell r="AE3606" t="str">
            <v>DRENAGEM/OBRAS DE CONTENCAO/POCOS DE VISITA E CAIX</v>
          </cell>
          <cell r="AF3606">
            <v>28</v>
          </cell>
          <cell r="AG3606" t="str">
            <v>DRENOS</v>
          </cell>
          <cell r="AH3606">
            <v>73881</v>
          </cell>
          <cell r="AI3606" t="str">
            <v>DRENO COM MANTA GEOTEXTIL</v>
          </cell>
        </row>
        <row r="3607">
          <cell r="G3607" t="str">
            <v>73881/1</v>
          </cell>
          <cell r="H3607" t="str">
            <v>EXECUCAO DE DRENO COM MANTA GEOTEXTIL 200 G/M2</v>
          </cell>
          <cell r="I3607" t="str">
            <v>M2</v>
          </cell>
          <cell r="J3607">
            <v>5.75</v>
          </cell>
          <cell r="K3607" t="str">
            <v>INSUMO</v>
          </cell>
          <cell r="L3607">
            <v>6111</v>
          </cell>
          <cell r="M3607" t="str">
            <v>SERVENTE</v>
          </cell>
          <cell r="N3607" t="str">
            <v>H</v>
          </cell>
          <cell r="O3607">
            <v>0.02</v>
          </cell>
          <cell r="P3607">
            <v>7.44</v>
          </cell>
          <cell r="Q3607">
            <v>0.14000000000000001</v>
          </cell>
          <cell r="AD3607" t="str">
            <v>DROP</v>
          </cell>
          <cell r="AE3607" t="str">
            <v>DRENAGEM/OBRAS DE CONTENCAO/POCOS DE VISITA E CAIX</v>
          </cell>
          <cell r="AF3607">
            <v>28</v>
          </cell>
          <cell r="AG3607" t="str">
            <v>DRENOS</v>
          </cell>
          <cell r="AH3607">
            <v>73881</v>
          </cell>
          <cell r="AI3607" t="str">
            <v>DRENO COM MANTA GEOTEXTIL</v>
          </cell>
        </row>
        <row r="3608">
          <cell r="G3608" t="str">
            <v>73881/2</v>
          </cell>
          <cell r="H3608" t="str">
            <v>EXECUCAO DE DRENO COM MANTA GEOTEXTIL 300 G/M2</v>
          </cell>
          <cell r="I3608" t="str">
            <v>M2</v>
          </cell>
          <cell r="J3608">
            <v>8.69</v>
          </cell>
          <cell r="R3608">
            <v>0.14000000000000001</v>
          </cell>
          <cell r="S3608">
            <v>1.71</v>
          </cell>
          <cell r="T3608">
            <v>8.5399999999999991</v>
          </cell>
          <cell r="U3608">
            <v>98.28</v>
          </cell>
          <cell r="V3608">
            <v>0</v>
          </cell>
          <cell r="W3608">
            <v>0</v>
          </cell>
          <cell r="X3608">
            <v>0</v>
          </cell>
          <cell r="Y3608">
            <v>0</v>
          </cell>
          <cell r="Z3608">
            <v>0</v>
          </cell>
          <cell r="AA3608">
            <v>0</v>
          </cell>
          <cell r="AB3608" t="str">
            <v>CAIXA REFERENCIAL</v>
          </cell>
          <cell r="AD3608" t="str">
            <v>DROP</v>
          </cell>
          <cell r="AE3608" t="str">
            <v>DRENAGEM/OBRAS DE CONTENCAO/POCOS DE VISITA E CAIX</v>
          </cell>
          <cell r="AF3608">
            <v>28</v>
          </cell>
          <cell r="AG3608" t="str">
            <v>DRENOS</v>
          </cell>
          <cell r="AH3608">
            <v>73881</v>
          </cell>
          <cell r="AI3608" t="str">
            <v>DRENO COM MANTA GEOTEXTIL</v>
          </cell>
        </row>
        <row r="3609">
          <cell r="G3609" t="str">
            <v>73881/2</v>
          </cell>
          <cell r="H3609" t="str">
            <v>EXECUCAO DE DRENO COM MANTA GEOTEXTIL 300 G/M2</v>
          </cell>
          <cell r="I3609" t="str">
            <v>M2</v>
          </cell>
          <cell r="J3609">
            <v>8.69</v>
          </cell>
          <cell r="K3609" t="str">
            <v>INSUMO</v>
          </cell>
          <cell r="L3609">
            <v>4019</v>
          </cell>
          <cell r="M3609" t="str">
            <v>GEOTEXTIL NAO TECIDO AGULHADO DE FILAMENTOS CONTINUOS 100% POLIESTER  RT 16 TIPO BIDIM OU EQUIV</v>
          </cell>
          <cell r="N3609" t="str">
            <v>M2</v>
          </cell>
          <cell r="O3609">
            <v>1.05</v>
          </cell>
          <cell r="P3609">
            <v>8.1300000000000008</v>
          </cell>
          <cell r="Q3609">
            <v>8.5399999999999991</v>
          </cell>
          <cell r="AD3609" t="str">
            <v>DROP</v>
          </cell>
          <cell r="AE3609" t="str">
            <v>DRENAGEM/OBRAS DE CONTENCAO/POCOS DE VISITA E CAIX</v>
          </cell>
          <cell r="AF3609">
            <v>28</v>
          </cell>
          <cell r="AG3609" t="str">
            <v>DRENOS</v>
          </cell>
          <cell r="AH3609">
            <v>73881</v>
          </cell>
          <cell r="AI3609" t="str">
            <v>DRENO COM MANTA GEOTEXTIL</v>
          </cell>
        </row>
        <row r="3610">
          <cell r="G3610" t="str">
            <v>73881/2</v>
          </cell>
          <cell r="H3610" t="str">
            <v>EXECUCAO DE DRENO COM MANTA GEOTEXTIL 300 G/M2</v>
          </cell>
          <cell r="I3610" t="str">
            <v>M2</v>
          </cell>
          <cell r="J3610">
            <v>8.69</v>
          </cell>
          <cell r="K3610" t="str">
            <v>INSUMO</v>
          </cell>
          <cell r="L3610">
            <v>6111</v>
          </cell>
          <cell r="M3610" t="str">
            <v>SERVENTE</v>
          </cell>
          <cell r="N3610" t="str">
            <v>H</v>
          </cell>
          <cell r="O3610">
            <v>0.02</v>
          </cell>
          <cell r="P3610">
            <v>7.44</v>
          </cell>
          <cell r="Q3610">
            <v>0.14000000000000001</v>
          </cell>
          <cell r="AD3610" t="str">
            <v>DROP</v>
          </cell>
          <cell r="AE3610" t="str">
            <v>DRENAGEM/OBRAS DE CONTENCAO/POCOS DE VISITA E CAIX</v>
          </cell>
          <cell r="AF3610">
            <v>28</v>
          </cell>
          <cell r="AG3610" t="str">
            <v>DRENOS</v>
          </cell>
          <cell r="AH3610">
            <v>73881</v>
          </cell>
          <cell r="AI3610" t="str">
            <v>DRENO COM MANTA GEOTEXTIL</v>
          </cell>
        </row>
        <row r="3611">
          <cell r="G3611" t="str">
            <v>73881/3</v>
          </cell>
          <cell r="H3611" t="str">
            <v>EXECUCAO DE DRENO COM MANTA GEOTEXTIL 400 G/M2</v>
          </cell>
          <cell r="I3611" t="str">
            <v>M2</v>
          </cell>
          <cell r="J3611">
            <v>10.6</v>
          </cell>
          <cell r="R3611">
            <v>0.14000000000000001</v>
          </cell>
          <cell r="S3611">
            <v>1.4</v>
          </cell>
          <cell r="T3611">
            <v>10.45</v>
          </cell>
          <cell r="U3611">
            <v>98.59</v>
          </cell>
          <cell r="V3611">
            <v>0</v>
          </cell>
          <cell r="W3611">
            <v>0</v>
          </cell>
          <cell r="X3611">
            <v>0</v>
          </cell>
          <cell r="Y3611">
            <v>0</v>
          </cell>
          <cell r="Z3611">
            <v>0</v>
          </cell>
          <cell r="AA3611">
            <v>0</v>
          </cell>
          <cell r="AB3611" t="str">
            <v>CAIXA REFERENCIAL</v>
          </cell>
          <cell r="AD3611" t="str">
            <v>DROP</v>
          </cell>
          <cell r="AE3611" t="str">
            <v>DRENAGEM/OBRAS DE CONTENCAO/POCOS DE VISITA E CAIX</v>
          </cell>
          <cell r="AF3611">
            <v>28</v>
          </cell>
          <cell r="AG3611" t="str">
            <v>DRENOS</v>
          </cell>
          <cell r="AH3611">
            <v>73881</v>
          </cell>
          <cell r="AI3611" t="str">
            <v>DRENO COM MANTA GEOTEXTIL</v>
          </cell>
        </row>
        <row r="3612">
          <cell r="G3612" t="str">
            <v>73881/3</v>
          </cell>
          <cell r="H3612" t="str">
            <v>EXECUCAO DE DRENO COM MANTA GEOTEXTIL 400 G/M2</v>
          </cell>
          <cell r="I3612" t="str">
            <v>M2</v>
          </cell>
          <cell r="J3612">
            <v>10.6</v>
          </cell>
          <cell r="K3612" t="str">
            <v>INSUMO</v>
          </cell>
          <cell r="L3612">
            <v>4012</v>
          </cell>
          <cell r="M3612" t="str">
            <v>GEOTEXTIL NAO TECIDO AGULHADO DE FILAMENTOS CONTINUOS 100% POLIESTER  RT 21 TIPO BIDIM OU EQUIV</v>
          </cell>
          <cell r="N3612" t="str">
            <v>M2</v>
          </cell>
          <cell r="O3612">
            <v>1.05</v>
          </cell>
          <cell r="P3612">
            <v>9.9499999999999993</v>
          </cell>
          <cell r="Q3612">
            <v>10.45</v>
          </cell>
          <cell r="AD3612" t="str">
            <v>DROP</v>
          </cell>
          <cell r="AE3612" t="str">
            <v>DRENAGEM/OBRAS DE CONTENCAO/POCOS DE VISITA E CAIX</v>
          </cell>
          <cell r="AF3612">
            <v>28</v>
          </cell>
          <cell r="AG3612" t="str">
            <v>DRENOS</v>
          </cell>
          <cell r="AH3612">
            <v>73881</v>
          </cell>
          <cell r="AI3612" t="str">
            <v>DRENO COM MANTA GEOTEXTIL</v>
          </cell>
        </row>
        <row r="3613">
          <cell r="G3613" t="str">
            <v>73881/3</v>
          </cell>
          <cell r="H3613" t="str">
            <v>EXECUCAO DE DRENO COM MANTA GEOTEXTIL 400 G/M2</v>
          </cell>
          <cell r="I3613" t="str">
            <v>M2</v>
          </cell>
          <cell r="J3613">
            <v>10.6</v>
          </cell>
          <cell r="K3613" t="str">
            <v>INSUMO</v>
          </cell>
          <cell r="L3613">
            <v>6111</v>
          </cell>
          <cell r="M3613" t="str">
            <v>SERVENTE</v>
          </cell>
          <cell r="N3613" t="str">
            <v>H</v>
          </cell>
          <cell r="O3613">
            <v>0.02</v>
          </cell>
          <cell r="P3613">
            <v>7.44</v>
          </cell>
          <cell r="Q3613">
            <v>0.14000000000000001</v>
          </cell>
          <cell r="AD3613" t="str">
            <v>DROP</v>
          </cell>
          <cell r="AE3613" t="str">
            <v>DRENAGEM/OBRAS DE CONTENCAO/POCOS DE VISITA E CAIX</v>
          </cell>
          <cell r="AF3613">
            <v>28</v>
          </cell>
          <cell r="AG3613" t="str">
            <v>DRENOS</v>
          </cell>
          <cell r="AH3613">
            <v>73881</v>
          </cell>
          <cell r="AI3613" t="str">
            <v>DRENO COM MANTA GEOTEXTIL</v>
          </cell>
        </row>
        <row r="3614">
          <cell r="G3614" t="str">
            <v>73883/1</v>
          </cell>
          <cell r="H3614" t="str">
            <v>EXECUCAO DE DRENO FRANCES COM AREIA MEDIA</v>
          </cell>
          <cell r="I3614" t="str">
            <v>M3</v>
          </cell>
          <cell r="J3614">
            <v>97.22</v>
          </cell>
          <cell r="R3614">
            <v>9.68</v>
          </cell>
          <cell r="S3614">
            <v>9.9499999999999993</v>
          </cell>
          <cell r="T3614">
            <v>87.54</v>
          </cell>
          <cell r="U3614">
            <v>90.04</v>
          </cell>
          <cell r="V3614">
            <v>0</v>
          </cell>
          <cell r="W3614">
            <v>0</v>
          </cell>
          <cell r="X3614">
            <v>0</v>
          </cell>
          <cell r="Y3614">
            <v>0</v>
          </cell>
          <cell r="Z3614">
            <v>0</v>
          </cell>
          <cell r="AA3614">
            <v>0</v>
          </cell>
          <cell r="AB3614" t="str">
            <v>CAIXA REFERENCIAL</v>
          </cell>
          <cell r="AD3614" t="str">
            <v>DROP</v>
          </cell>
          <cell r="AE3614" t="str">
            <v>DRENAGEM/OBRAS DE CONTENCAO/POCOS DE VISITA E CAIX</v>
          </cell>
          <cell r="AF3614">
            <v>28</v>
          </cell>
          <cell r="AG3614" t="str">
            <v>DRENOS</v>
          </cell>
          <cell r="AH3614">
            <v>73883</v>
          </cell>
          <cell r="AI3614" t="str">
            <v>DRENO FRANCES C/MATERIAL FILTRANTE</v>
          </cell>
        </row>
        <row r="3615">
          <cell r="G3615" t="str">
            <v>73883/1</v>
          </cell>
          <cell r="H3615" t="str">
            <v>EXECUCAO DE DRENO FRANCES COM AREIA MEDIA</v>
          </cell>
          <cell r="I3615" t="str">
            <v>M3</v>
          </cell>
          <cell r="J3615">
            <v>97.22</v>
          </cell>
          <cell r="K3615" t="str">
            <v>INSUMO</v>
          </cell>
          <cell r="L3615">
            <v>370</v>
          </cell>
          <cell r="M3615" t="str">
            <v>AREIA MEDIA - POSTO JAZIDA / FORNECEDOR (SEM FRETE)</v>
          </cell>
          <cell r="N3615" t="str">
            <v>M3</v>
          </cell>
          <cell r="O3615">
            <v>1.2</v>
          </cell>
          <cell r="P3615">
            <v>72.95</v>
          </cell>
          <cell r="Q3615">
            <v>87.54</v>
          </cell>
          <cell r="AD3615" t="str">
            <v>DROP</v>
          </cell>
          <cell r="AE3615" t="str">
            <v>DRENAGEM/OBRAS DE CONTENCAO/POCOS DE VISITA E CAIX</v>
          </cell>
          <cell r="AF3615">
            <v>28</v>
          </cell>
          <cell r="AG3615" t="str">
            <v>DRENOS</v>
          </cell>
          <cell r="AH3615">
            <v>73883</v>
          </cell>
          <cell r="AI3615" t="str">
            <v>DRENO FRANCES C/MATERIAL FILTRANTE</v>
          </cell>
        </row>
        <row r="3616">
          <cell r="G3616" t="str">
            <v>73883/1</v>
          </cell>
          <cell r="H3616" t="str">
            <v>EXECUCAO DE DRENO FRANCES COM AREIA MEDIA</v>
          </cell>
          <cell r="I3616" t="str">
            <v>M3</v>
          </cell>
          <cell r="J3616">
            <v>97.22</v>
          </cell>
          <cell r="K3616" t="str">
            <v>INSUMO</v>
          </cell>
          <cell r="L3616">
            <v>6111</v>
          </cell>
          <cell r="M3616" t="str">
            <v>SERVENTE</v>
          </cell>
          <cell r="N3616" t="str">
            <v>H</v>
          </cell>
          <cell r="O3616">
            <v>1.3</v>
          </cell>
          <cell r="P3616">
            <v>7.44</v>
          </cell>
          <cell r="Q3616">
            <v>9.68</v>
          </cell>
          <cell r="AD3616" t="str">
            <v>DROP</v>
          </cell>
          <cell r="AE3616" t="str">
            <v>DRENAGEM/OBRAS DE CONTENCAO/POCOS DE VISITA E CAIX</v>
          </cell>
          <cell r="AF3616">
            <v>28</v>
          </cell>
          <cell r="AG3616" t="str">
            <v>DRENOS</v>
          </cell>
          <cell r="AH3616">
            <v>73883</v>
          </cell>
          <cell r="AI3616" t="str">
            <v>DRENO FRANCES C/MATERIAL FILTRANTE</v>
          </cell>
        </row>
        <row r="3617">
          <cell r="G3617" t="str">
            <v>73883/2</v>
          </cell>
          <cell r="H3617" t="str">
            <v>EXECUCAO DE DRENO FRANCES COM BRITA NUM 2</v>
          </cell>
          <cell r="I3617" t="str">
            <v>M3</v>
          </cell>
          <cell r="J3617">
            <v>79.959999999999994</v>
          </cell>
          <cell r="R3617">
            <v>14.89</v>
          </cell>
          <cell r="S3617">
            <v>18.62</v>
          </cell>
          <cell r="T3617">
            <v>65.06</v>
          </cell>
          <cell r="U3617">
            <v>81.37</v>
          </cell>
          <cell r="V3617">
            <v>0</v>
          </cell>
          <cell r="W3617">
            <v>0</v>
          </cell>
          <cell r="X3617">
            <v>0</v>
          </cell>
          <cell r="Y3617">
            <v>0</v>
          </cell>
          <cell r="Z3617">
            <v>0</v>
          </cell>
          <cell r="AA3617">
            <v>0</v>
          </cell>
          <cell r="AB3617" t="str">
            <v>CAIXA REFERENCIAL</v>
          </cell>
          <cell r="AD3617" t="str">
            <v>DROP</v>
          </cell>
          <cell r="AE3617" t="str">
            <v>DRENAGEM/OBRAS DE CONTENCAO/POCOS DE VISITA E CAIX</v>
          </cell>
          <cell r="AF3617">
            <v>28</v>
          </cell>
          <cell r="AG3617" t="str">
            <v>DRENOS</v>
          </cell>
          <cell r="AH3617">
            <v>73883</v>
          </cell>
          <cell r="AI3617" t="str">
            <v>DRENO FRANCES C/MATERIAL FILTRANTE</v>
          </cell>
        </row>
        <row r="3618">
          <cell r="G3618" t="str">
            <v>73883/2</v>
          </cell>
          <cell r="H3618" t="str">
            <v>EXECUCAO DE DRENO FRANCES COM BRITA NUM 2</v>
          </cell>
          <cell r="I3618" t="str">
            <v>M3</v>
          </cell>
          <cell r="J3618">
            <v>79.959999999999994</v>
          </cell>
          <cell r="K3618" t="str">
            <v>INSUMO</v>
          </cell>
          <cell r="L3618">
            <v>4718</v>
          </cell>
          <cell r="M3618" t="str">
            <v>PEDRA BRITADA N. 2 OU 25 MM - POSTO PEDREIRA / FORNECEDOR (SEM FRETE)</v>
          </cell>
          <cell r="N3618" t="str">
            <v>M3</v>
          </cell>
          <cell r="O3618">
            <v>1.1499999999999999</v>
          </cell>
          <cell r="P3618">
            <v>56.58</v>
          </cell>
          <cell r="Q3618">
            <v>65.06</v>
          </cell>
          <cell r="AD3618" t="str">
            <v>DROP</v>
          </cell>
          <cell r="AE3618" t="str">
            <v>DRENAGEM/OBRAS DE CONTENCAO/POCOS DE VISITA E CAIX</v>
          </cell>
          <cell r="AF3618">
            <v>28</v>
          </cell>
          <cell r="AG3618" t="str">
            <v>DRENOS</v>
          </cell>
          <cell r="AH3618">
            <v>73883</v>
          </cell>
          <cell r="AI3618" t="str">
            <v>DRENO FRANCES C/MATERIAL FILTRANTE</v>
          </cell>
        </row>
        <row r="3619">
          <cell r="G3619" t="str">
            <v>73883/2</v>
          </cell>
          <cell r="H3619" t="str">
            <v>EXECUCAO DE DRENO FRANCES COM BRITA NUM 2</v>
          </cell>
          <cell r="I3619" t="str">
            <v>M3</v>
          </cell>
          <cell r="J3619">
            <v>79.959999999999994</v>
          </cell>
          <cell r="K3619" t="str">
            <v>INSUMO</v>
          </cell>
          <cell r="L3619">
            <v>6111</v>
          </cell>
          <cell r="M3619" t="str">
            <v>SERVENTE</v>
          </cell>
          <cell r="N3619" t="str">
            <v>H</v>
          </cell>
          <cell r="O3619">
            <v>2</v>
          </cell>
          <cell r="P3619">
            <v>7.44</v>
          </cell>
          <cell r="Q3619">
            <v>14.89</v>
          </cell>
          <cell r="AD3619" t="str">
            <v>DROP</v>
          </cell>
          <cell r="AE3619" t="str">
            <v>DRENAGEM/OBRAS DE CONTENCAO/POCOS DE VISITA E CAIX</v>
          </cell>
          <cell r="AF3619">
            <v>28</v>
          </cell>
          <cell r="AG3619" t="str">
            <v>DRENOS</v>
          </cell>
          <cell r="AH3619">
            <v>73883</v>
          </cell>
          <cell r="AI3619" t="str">
            <v>DRENO FRANCES C/MATERIAL FILTRANTE</v>
          </cell>
        </row>
        <row r="3620">
          <cell r="G3620" t="str">
            <v>73883/3</v>
          </cell>
          <cell r="H3620" t="str">
            <v>EXECUCAO DE DRENO FRANCES COM CASCALHO</v>
          </cell>
          <cell r="I3620" t="str">
            <v>M3</v>
          </cell>
          <cell r="J3620">
            <v>98</v>
          </cell>
          <cell r="R3620">
            <v>9.68</v>
          </cell>
          <cell r="S3620">
            <v>9.8800000000000008</v>
          </cell>
          <cell r="T3620">
            <v>88.32</v>
          </cell>
          <cell r="U3620">
            <v>90.11</v>
          </cell>
          <cell r="V3620">
            <v>0</v>
          </cell>
          <cell r="W3620">
            <v>0</v>
          </cell>
          <cell r="X3620">
            <v>0</v>
          </cell>
          <cell r="Y3620">
            <v>0</v>
          </cell>
          <cell r="Z3620">
            <v>0</v>
          </cell>
          <cell r="AA3620">
            <v>0</v>
          </cell>
          <cell r="AB3620" t="str">
            <v>CAIXA REFERENCIAL</v>
          </cell>
          <cell r="AD3620" t="str">
            <v>DROP</v>
          </cell>
          <cell r="AE3620" t="str">
            <v>DRENAGEM/OBRAS DE CONTENCAO/POCOS DE VISITA E CAIX</v>
          </cell>
          <cell r="AF3620">
            <v>28</v>
          </cell>
          <cell r="AG3620" t="str">
            <v>DRENOS</v>
          </cell>
          <cell r="AH3620">
            <v>73883</v>
          </cell>
          <cell r="AI3620" t="str">
            <v>DRENO FRANCES C/MATERIAL FILTRANTE</v>
          </cell>
        </row>
        <row r="3621">
          <cell r="G3621" t="str">
            <v>73883/3</v>
          </cell>
          <cell r="H3621" t="str">
            <v>EXECUCAO DE DRENO FRANCES COM CASCALHO</v>
          </cell>
          <cell r="I3621" t="str">
            <v>M3</v>
          </cell>
          <cell r="J3621">
            <v>98</v>
          </cell>
          <cell r="K3621" t="str">
            <v>INSUMO</v>
          </cell>
          <cell r="L3621">
            <v>4744</v>
          </cell>
          <cell r="M3621" t="str">
            <v>CASCALHO DE RIO</v>
          </cell>
          <cell r="N3621" t="str">
            <v>M3</v>
          </cell>
          <cell r="O3621">
            <v>1.1499999999999999</v>
          </cell>
          <cell r="P3621">
            <v>76.8</v>
          </cell>
          <cell r="Q3621">
            <v>88.32</v>
          </cell>
          <cell r="AD3621" t="str">
            <v>DROP</v>
          </cell>
          <cell r="AE3621" t="str">
            <v>DRENAGEM/OBRAS DE CONTENCAO/POCOS DE VISITA E CAIX</v>
          </cell>
          <cell r="AF3621">
            <v>28</v>
          </cell>
          <cell r="AG3621" t="str">
            <v>DRENOS</v>
          </cell>
          <cell r="AH3621">
            <v>73883</v>
          </cell>
          <cell r="AI3621" t="str">
            <v>DRENO FRANCES C/MATERIAL FILTRANTE</v>
          </cell>
        </row>
        <row r="3622">
          <cell r="G3622" t="str">
            <v>73883/3</v>
          </cell>
          <cell r="H3622" t="str">
            <v>EXECUCAO DE DRENO FRANCES COM CASCALHO</v>
          </cell>
          <cell r="I3622" t="str">
            <v>M3</v>
          </cell>
          <cell r="J3622">
            <v>98</v>
          </cell>
          <cell r="K3622" t="str">
            <v>INSUMO</v>
          </cell>
          <cell r="L3622">
            <v>6111</v>
          </cell>
          <cell r="M3622" t="str">
            <v>SERVENTE</v>
          </cell>
          <cell r="N3622" t="str">
            <v>H</v>
          </cell>
          <cell r="O3622">
            <v>1.3</v>
          </cell>
          <cell r="P3622">
            <v>7.44</v>
          </cell>
          <cell r="Q3622">
            <v>9.68</v>
          </cell>
          <cell r="AD3622" t="str">
            <v>DROP</v>
          </cell>
          <cell r="AE3622" t="str">
            <v>DRENAGEM/OBRAS DE CONTENCAO/POCOS DE VISITA E CAIX</v>
          </cell>
          <cell r="AF3622">
            <v>28</v>
          </cell>
          <cell r="AG3622" t="str">
            <v>DRENOS</v>
          </cell>
          <cell r="AH3622">
            <v>73883</v>
          </cell>
          <cell r="AI3622" t="str">
            <v>DRENO FRANCES C/MATERIAL FILTRANTE</v>
          </cell>
        </row>
        <row r="3623">
          <cell r="G3623" t="str">
            <v>73902/1</v>
          </cell>
          <cell r="H3623" t="str">
            <v>CAMADA DRENANTE COM BRITA NUM 3</v>
          </cell>
          <cell r="I3623" t="str">
            <v>M3</v>
          </cell>
          <cell r="J3623">
            <v>74.66</v>
          </cell>
          <cell r="R3623">
            <v>18.62</v>
          </cell>
          <cell r="S3623">
            <v>24.94</v>
          </cell>
          <cell r="T3623">
            <v>56.03</v>
          </cell>
          <cell r="U3623">
            <v>75.05</v>
          </cell>
          <cell r="V3623">
            <v>0</v>
          </cell>
          <cell r="W3623">
            <v>0</v>
          </cell>
          <cell r="X3623">
            <v>0</v>
          </cell>
          <cell r="Y3623">
            <v>0</v>
          </cell>
          <cell r="Z3623">
            <v>0</v>
          </cell>
          <cell r="AA3623">
            <v>0</v>
          </cell>
          <cell r="AB3623" t="str">
            <v>CAIXA REFERENCIAL</v>
          </cell>
          <cell r="AD3623" t="str">
            <v>DROP</v>
          </cell>
          <cell r="AE3623" t="str">
            <v>DRENAGEM/OBRAS DE CONTENCAO/POCOS DE VISITA E CAIX</v>
          </cell>
          <cell r="AF3623">
            <v>28</v>
          </cell>
          <cell r="AG3623" t="str">
            <v>DRENOS</v>
          </cell>
          <cell r="AH3623">
            <v>73902</v>
          </cell>
          <cell r="AI3623" t="str">
            <v>CAMADA DRENANTE COM BRITA</v>
          </cell>
        </row>
        <row r="3624">
          <cell r="G3624" t="str">
            <v>73902/1</v>
          </cell>
          <cell r="H3624" t="str">
            <v>CAMADA DRENANTE COM BRITA NUM 3</v>
          </cell>
          <cell r="I3624" t="str">
            <v>M3</v>
          </cell>
          <cell r="J3624">
            <v>74.66</v>
          </cell>
          <cell r="K3624" t="str">
            <v>INSUMO</v>
          </cell>
          <cell r="L3624">
            <v>4722</v>
          </cell>
          <cell r="M3624" t="str">
            <v>PEDRA BRITADA N. 3 OU 38 MM - POSTO PEDREIRA / FORNECEDOR (SEM FRETE)</v>
          </cell>
          <cell r="N3624" t="str">
            <v>M3</v>
          </cell>
          <cell r="O3624">
            <v>1.1000000000000001</v>
          </cell>
          <cell r="P3624">
            <v>50.94</v>
          </cell>
          <cell r="Q3624">
            <v>56.03</v>
          </cell>
          <cell r="AD3624" t="str">
            <v>DROP</v>
          </cell>
          <cell r="AE3624" t="str">
            <v>DRENAGEM/OBRAS DE CONTENCAO/POCOS DE VISITA E CAIX</v>
          </cell>
          <cell r="AF3624">
            <v>28</v>
          </cell>
          <cell r="AG3624" t="str">
            <v>DRENOS</v>
          </cell>
          <cell r="AH3624">
            <v>73902</v>
          </cell>
          <cell r="AI3624" t="str">
            <v>CAMADA DRENANTE COM BRITA</v>
          </cell>
        </row>
        <row r="3625">
          <cell r="G3625" t="str">
            <v>73902/1</v>
          </cell>
          <cell r="H3625" t="str">
            <v>CAMADA DRENANTE COM BRITA NUM 3</v>
          </cell>
          <cell r="I3625" t="str">
            <v>M3</v>
          </cell>
          <cell r="J3625">
            <v>74.66</v>
          </cell>
          <cell r="K3625" t="str">
            <v>INSUMO</v>
          </cell>
          <cell r="L3625">
            <v>6111</v>
          </cell>
          <cell r="M3625" t="str">
            <v>SERVENTE</v>
          </cell>
          <cell r="N3625" t="str">
            <v>H</v>
          </cell>
          <cell r="O3625">
            <v>2.5</v>
          </cell>
          <cell r="P3625">
            <v>7.44</v>
          </cell>
          <cell r="Q3625">
            <v>18.62</v>
          </cell>
          <cell r="AD3625" t="str">
            <v>DROP</v>
          </cell>
          <cell r="AE3625" t="str">
            <v>DRENAGEM/OBRAS DE CONTENCAO/POCOS DE VISITA E CAIX</v>
          </cell>
          <cell r="AF3625">
            <v>28</v>
          </cell>
          <cell r="AG3625" t="str">
            <v>DRENOS</v>
          </cell>
          <cell r="AH3625">
            <v>73902</v>
          </cell>
          <cell r="AI3625" t="str">
            <v>CAMADA DRENANTE COM BRITA</v>
          </cell>
        </row>
        <row r="3626">
          <cell r="G3626" t="str">
            <v>73968/1</v>
          </cell>
          <cell r="H3626" t="str">
            <v>MANTA IMPERMEABILIZANTE A BASE DE ASFALTO - FORNECIMENTO E INSTALACAO</v>
          </cell>
          <cell r="I3626" t="str">
            <v>M2</v>
          </cell>
          <cell r="J3626">
            <v>31.21</v>
          </cell>
          <cell r="R3626">
            <v>1.04</v>
          </cell>
          <cell r="S3626">
            <v>3.34</v>
          </cell>
          <cell r="T3626">
            <v>30.16</v>
          </cell>
          <cell r="U3626">
            <v>96.65</v>
          </cell>
          <cell r="V3626">
            <v>0</v>
          </cell>
          <cell r="W3626">
            <v>0</v>
          </cell>
          <cell r="X3626">
            <v>0</v>
          </cell>
          <cell r="Y3626">
            <v>0</v>
          </cell>
          <cell r="Z3626">
            <v>0</v>
          </cell>
          <cell r="AA3626">
            <v>0</v>
          </cell>
          <cell r="AB3626" t="str">
            <v>CAIXA REFERENCIAL</v>
          </cell>
          <cell r="AD3626" t="str">
            <v>DROP</v>
          </cell>
          <cell r="AE3626" t="str">
            <v>DRENAGEM/OBRAS DE CONTENCAO/POCOS DE VISITA E CAIX</v>
          </cell>
          <cell r="AF3626">
            <v>28</v>
          </cell>
          <cell r="AG3626" t="str">
            <v>DRENOS</v>
          </cell>
          <cell r="AH3626">
            <v>73968</v>
          </cell>
          <cell r="AI3626" t="str">
            <v>COLOCACAO DE MANTA                   - MMA</v>
          </cell>
        </row>
        <row r="3627">
          <cell r="G3627" t="str">
            <v>73968/1</v>
          </cell>
          <cell r="H3627" t="str">
            <v>MANTA IMPERMEABILIZANTE A BASE DE ASFALTO - FORNECIMENTO E INSTALACAO</v>
          </cell>
          <cell r="I3627" t="str">
            <v>M2</v>
          </cell>
          <cell r="J3627">
            <v>31.21</v>
          </cell>
          <cell r="K3627" t="str">
            <v>INSUMO</v>
          </cell>
          <cell r="L3627">
            <v>4014</v>
          </cell>
          <cell r="M3627" t="str">
            <v>MANTA IMPERMEABILIZANTE A BASE DE ASFALTO MODIFICADO C/ POLIMEROS DE APP TIPO TORODIM APP 3MM VIAPOL OU EQUIV</v>
          </cell>
          <cell r="N3627" t="str">
            <v>M2</v>
          </cell>
          <cell r="O3627">
            <v>1</v>
          </cell>
          <cell r="P3627">
            <v>24.62</v>
          </cell>
          <cell r="Q3627">
            <v>24.62</v>
          </cell>
          <cell r="AD3627" t="str">
            <v>DROP</v>
          </cell>
          <cell r="AE3627" t="str">
            <v>DRENAGEM/OBRAS DE CONTENCAO/POCOS DE VISITA E CAIX</v>
          </cell>
          <cell r="AF3627">
            <v>28</v>
          </cell>
          <cell r="AG3627" t="str">
            <v>DRENOS</v>
          </cell>
          <cell r="AH3627">
            <v>73968</v>
          </cell>
          <cell r="AI3627" t="str">
            <v>COLOCACAO DE MANTA                   - MMA</v>
          </cell>
        </row>
        <row r="3628">
          <cell r="G3628" t="str">
            <v>73968/1</v>
          </cell>
          <cell r="H3628" t="str">
            <v>MANTA IMPERMEABILIZANTE A BASE DE ASFALTO - FORNECIMENTO E INSTALACAO</v>
          </cell>
          <cell r="I3628" t="str">
            <v>M2</v>
          </cell>
          <cell r="J3628">
            <v>31.21</v>
          </cell>
          <cell r="K3628" t="str">
            <v>INSUMO</v>
          </cell>
          <cell r="L3628">
            <v>4791</v>
          </cell>
          <cell r="M3628" t="str">
            <v>COLA CONTATO P/ CHAPA VINÍLICA/BORRACHA</v>
          </cell>
          <cell r="N3628" t="str">
            <v>KG</v>
          </cell>
          <cell r="O3628">
            <v>0.26999999999999996</v>
          </cell>
          <cell r="P3628">
            <v>20.51</v>
          </cell>
          <cell r="Q3628">
            <v>5.54</v>
          </cell>
          <cell r="AD3628" t="str">
            <v>DROP</v>
          </cell>
          <cell r="AE3628" t="str">
            <v>DRENAGEM/OBRAS DE CONTENCAO/POCOS DE VISITA E CAIX</v>
          </cell>
          <cell r="AF3628">
            <v>28</v>
          </cell>
          <cell r="AG3628" t="str">
            <v>DRENOS</v>
          </cell>
          <cell r="AH3628">
            <v>73968</v>
          </cell>
          <cell r="AI3628" t="str">
            <v>COLOCACAO DE MANTA                   - MMA</v>
          </cell>
        </row>
        <row r="3629">
          <cell r="G3629" t="str">
            <v>73968/1</v>
          </cell>
          <cell r="H3629" t="str">
            <v>MANTA IMPERMEABILIZANTE A BASE DE ASFALTO - FORNECIMENTO E INSTALACAO</v>
          </cell>
          <cell r="I3629" t="str">
            <v>M2</v>
          </cell>
          <cell r="J3629">
            <v>31.21</v>
          </cell>
          <cell r="K3629" t="str">
            <v>INSUMO</v>
          </cell>
          <cell r="L3629">
            <v>6111</v>
          </cell>
          <cell r="M3629" t="str">
            <v>SERVENTE</v>
          </cell>
          <cell r="N3629" t="str">
            <v>H</v>
          </cell>
          <cell r="O3629">
            <v>0.13999999999999999</v>
          </cell>
          <cell r="P3629">
            <v>7.44</v>
          </cell>
          <cell r="Q3629">
            <v>1.04</v>
          </cell>
          <cell r="AD3629" t="str">
            <v>DROP</v>
          </cell>
          <cell r="AE3629" t="str">
            <v>DRENAGEM/OBRAS DE CONTENCAO/POCOS DE VISITA E CAIX</v>
          </cell>
          <cell r="AF3629">
            <v>28</v>
          </cell>
          <cell r="AG3629" t="str">
            <v>DRENOS</v>
          </cell>
          <cell r="AH3629">
            <v>73968</v>
          </cell>
          <cell r="AI3629" t="str">
            <v>COLOCACAO DE MANTA                   - MMA</v>
          </cell>
        </row>
        <row r="3630">
          <cell r="G3630" t="str">
            <v>73969/1</v>
          </cell>
          <cell r="H3630" t="str">
            <v>EXECUCAO DE DRENOS DE CHORUME EM TUBOS DRENANTES DE CONCRETO, DIAM=200MM, ENVOLTOS EM BRITA E GEOTEXTIL</v>
          </cell>
          <cell r="I3630" t="str">
            <v>M</v>
          </cell>
          <cell r="J3630">
            <v>62.75</v>
          </cell>
          <cell r="R3630">
            <v>6.15</v>
          </cell>
          <cell r="S3630">
            <v>9.8000000000000007</v>
          </cell>
          <cell r="T3630">
            <v>56.59</v>
          </cell>
          <cell r="U3630">
            <v>90.19</v>
          </cell>
          <cell r="V3630">
            <v>0</v>
          </cell>
          <cell r="W3630">
            <v>0</v>
          </cell>
          <cell r="X3630">
            <v>0</v>
          </cell>
          <cell r="Y3630">
            <v>0</v>
          </cell>
          <cell r="Z3630">
            <v>0</v>
          </cell>
          <cell r="AA3630">
            <v>0</v>
          </cell>
          <cell r="AB3630" t="str">
            <v>CAIXA REFERENCIAL</v>
          </cell>
          <cell r="AD3630" t="str">
            <v>DROP</v>
          </cell>
          <cell r="AE3630" t="str">
            <v>DRENAGEM/OBRAS DE CONTENCAO/POCOS DE VISITA E CAIX</v>
          </cell>
          <cell r="AF3630">
            <v>28</v>
          </cell>
          <cell r="AG3630" t="str">
            <v>DRENOS</v>
          </cell>
          <cell r="AH3630">
            <v>73969</v>
          </cell>
          <cell r="AI3630" t="str">
            <v>DRENOS DE CHORUME EM TUBOS DRENANTES - MMA</v>
          </cell>
        </row>
        <row r="3631">
          <cell r="G3631" t="str">
            <v>73969/1</v>
          </cell>
          <cell r="H3631" t="str">
            <v>EXECUCAO DE DRENOS DE CHORUME EM TUBOS DRENANTES DE CONCRETO, DIAM=200MM, ENVOLTOS EM BRITA E GEOTEXTIL</v>
          </cell>
          <cell r="I3631" t="str">
            <v>M</v>
          </cell>
          <cell r="J3631">
            <v>62.75</v>
          </cell>
          <cell r="K3631" t="str">
            <v>INSUMO</v>
          </cell>
          <cell r="L3631">
            <v>2696</v>
          </cell>
          <cell r="M3631" t="str">
            <v>ENCANADOR OU BOMBEIRO HIDRAULICO</v>
          </cell>
          <cell r="N3631" t="str">
            <v>H</v>
          </cell>
          <cell r="O3631">
            <v>1.7499999999999998E-2</v>
          </cell>
          <cell r="P3631">
            <v>11.39</v>
          </cell>
          <cell r="Q3631">
            <v>0.19</v>
          </cell>
          <cell r="AD3631" t="str">
            <v>DROP</v>
          </cell>
          <cell r="AE3631" t="str">
            <v>DRENAGEM/OBRAS DE CONTENCAO/POCOS DE VISITA E CAIX</v>
          </cell>
          <cell r="AF3631">
            <v>28</v>
          </cell>
          <cell r="AG3631" t="str">
            <v>DRENOS</v>
          </cell>
          <cell r="AH3631">
            <v>73969</v>
          </cell>
          <cell r="AI3631" t="str">
            <v>DRENOS DE CHORUME EM TUBOS DRENANTES - MMA</v>
          </cell>
        </row>
        <row r="3632">
          <cell r="G3632" t="str">
            <v>73969/1</v>
          </cell>
          <cell r="H3632" t="str">
            <v>EXECUCAO DE DRENOS DE CHORUME EM TUBOS DRENANTES DE CONCRETO, DIAM=200MM, ENVOLTOS EM BRITA E GEOTEXTIL</v>
          </cell>
          <cell r="I3632" t="str">
            <v>M</v>
          </cell>
          <cell r="J3632">
            <v>62.75</v>
          </cell>
          <cell r="K3632" t="str">
            <v>INSUMO</v>
          </cell>
          <cell r="L3632">
            <v>4021</v>
          </cell>
          <cell r="M3632" t="str">
            <v>GEOTEXTIL NAO TECIDO AGULHADO DE FILAMENTOS CONTINUOS 100% POLIESTER  RT 14 P/ DRENAGEM TIPO BIDIM OU EQUIV</v>
          </cell>
          <cell r="N3632" t="str">
            <v>M2</v>
          </cell>
          <cell r="O3632">
            <v>2.15</v>
          </cell>
          <cell r="P3632">
            <v>5.79</v>
          </cell>
          <cell r="Q3632">
            <v>12.45</v>
          </cell>
          <cell r="AD3632" t="str">
            <v>DROP</v>
          </cell>
          <cell r="AE3632" t="str">
            <v>DRENAGEM/OBRAS DE CONTENCAO/POCOS DE VISITA E CAIX</v>
          </cell>
          <cell r="AF3632">
            <v>28</v>
          </cell>
          <cell r="AG3632" t="str">
            <v>DRENOS</v>
          </cell>
          <cell r="AH3632">
            <v>73969</v>
          </cell>
          <cell r="AI3632" t="str">
            <v>DRENOS DE CHORUME EM TUBOS DRENANTES - MMA</v>
          </cell>
        </row>
        <row r="3633">
          <cell r="G3633" t="str">
            <v>73969/1</v>
          </cell>
          <cell r="H3633" t="str">
            <v>EXECUCAO DE DRENOS DE CHORUME EM TUBOS DRENANTES DE CONCRETO, DIAM=200MM, ENVOLTOS EM BRITA E GEOTEXTIL</v>
          </cell>
          <cell r="I3633" t="str">
            <v>M</v>
          </cell>
          <cell r="J3633">
            <v>62.75</v>
          </cell>
          <cell r="K3633" t="str">
            <v>INSUMO</v>
          </cell>
          <cell r="L3633">
            <v>4722</v>
          </cell>
          <cell r="M3633" t="str">
            <v>PEDRA BRITADA N. 3 OU 38 MM - POSTO PEDREIRA / FORNECEDOR (SEM FRETE)</v>
          </cell>
          <cell r="N3633" t="str">
            <v>M3</v>
          </cell>
          <cell r="O3633">
            <v>0.12</v>
          </cell>
          <cell r="P3633">
            <v>50.94</v>
          </cell>
          <cell r="Q3633">
            <v>6.11</v>
          </cell>
          <cell r="AD3633" t="str">
            <v>DROP</v>
          </cell>
          <cell r="AE3633" t="str">
            <v>DRENAGEM/OBRAS DE CONTENCAO/POCOS DE VISITA E CAIX</v>
          </cell>
          <cell r="AF3633">
            <v>28</v>
          </cell>
          <cell r="AG3633" t="str">
            <v>DRENOS</v>
          </cell>
          <cell r="AH3633">
            <v>73969</v>
          </cell>
          <cell r="AI3633" t="str">
            <v>DRENOS DE CHORUME EM TUBOS DRENANTES - MMA</v>
          </cell>
        </row>
        <row r="3634">
          <cell r="G3634" t="str">
            <v>73969/1</v>
          </cell>
          <cell r="H3634" t="str">
            <v>EXECUCAO DE DRENOS DE CHORUME EM TUBOS DRENANTES DE CONCRETO, DIAM=200MM, ENVOLTOS EM BRITA E GEOTEXTIL</v>
          </cell>
          <cell r="I3634" t="str">
            <v>M</v>
          </cell>
          <cell r="J3634">
            <v>62.75</v>
          </cell>
          <cell r="K3634" t="str">
            <v>INSUMO</v>
          </cell>
          <cell r="L3634">
            <v>4723</v>
          </cell>
          <cell r="M3634" t="str">
            <v>PEDRA BRITADA N. 4 OU 50 MM - POSTO PEDREIRA / FORNECEDOR (SEM FRETE)</v>
          </cell>
          <cell r="N3634" t="str">
            <v>M3</v>
          </cell>
          <cell r="O3634">
            <v>0.12</v>
          </cell>
          <cell r="P3634">
            <v>49.12</v>
          </cell>
          <cell r="Q3634">
            <v>5.89</v>
          </cell>
          <cell r="AD3634" t="str">
            <v>DROP</v>
          </cell>
          <cell r="AE3634" t="str">
            <v>DRENAGEM/OBRAS DE CONTENCAO/POCOS DE VISITA E CAIX</v>
          </cell>
          <cell r="AF3634">
            <v>28</v>
          </cell>
          <cell r="AG3634" t="str">
            <v>DRENOS</v>
          </cell>
          <cell r="AH3634">
            <v>73969</v>
          </cell>
          <cell r="AI3634" t="str">
            <v>DRENOS DE CHORUME EM TUBOS DRENANTES - MMA</v>
          </cell>
        </row>
        <row r="3635">
          <cell r="G3635" t="str">
            <v>73969/1</v>
          </cell>
          <cell r="H3635" t="str">
            <v>EXECUCAO DE DRENOS DE CHORUME EM TUBOS DRENANTES DE CONCRETO, DIAM=200MM, ENVOLTOS EM BRITA E GEOTEXTIL</v>
          </cell>
          <cell r="I3635" t="str">
            <v>M</v>
          </cell>
          <cell r="J3635">
            <v>62.75</v>
          </cell>
          <cell r="K3635" t="str">
            <v>INSUMO</v>
          </cell>
          <cell r="L3635">
            <v>6111</v>
          </cell>
          <cell r="M3635" t="str">
            <v>SERVENTE</v>
          </cell>
          <cell r="N3635" t="str">
            <v>H</v>
          </cell>
          <cell r="O3635">
            <v>0.79930000000000001</v>
          </cell>
          <cell r="P3635">
            <v>7.44</v>
          </cell>
          <cell r="Q3635">
            <v>5.95</v>
          </cell>
          <cell r="AD3635" t="str">
            <v>DROP</v>
          </cell>
          <cell r="AE3635" t="str">
            <v>DRENAGEM/OBRAS DE CONTENCAO/POCOS DE VISITA E CAIX</v>
          </cell>
          <cell r="AF3635">
            <v>28</v>
          </cell>
          <cell r="AG3635" t="str">
            <v>DRENOS</v>
          </cell>
          <cell r="AH3635">
            <v>73969</v>
          </cell>
          <cell r="AI3635" t="str">
            <v>DRENOS DE CHORUME EM TUBOS DRENANTES - MMA</v>
          </cell>
        </row>
        <row r="3636">
          <cell r="G3636" t="str">
            <v>73969/1</v>
          </cell>
          <cell r="H3636" t="str">
            <v>EXECUCAO DE DRENOS DE CHORUME EM TUBOS DRENANTES DE CONCRETO, DIAM=200MM, ENVOLTOS EM BRITA E GEOTEXTIL</v>
          </cell>
          <cell r="I3636" t="str">
            <v>M</v>
          </cell>
          <cell r="J3636">
            <v>62.75</v>
          </cell>
          <cell r="K3636" t="str">
            <v>INSUMO</v>
          </cell>
          <cell r="L3636">
            <v>12583</v>
          </cell>
          <cell r="M3636" t="str">
            <v>TUBO CONCRETO SIMPLES POROSO DN 200 MM</v>
          </cell>
          <cell r="N3636" t="str">
            <v>M</v>
          </cell>
          <cell r="O3636">
            <v>1</v>
          </cell>
          <cell r="P3636">
            <v>32.130000000000003</v>
          </cell>
          <cell r="Q3636">
            <v>32.130000000000003</v>
          </cell>
          <cell r="AD3636" t="str">
            <v>DROP</v>
          </cell>
          <cell r="AE3636" t="str">
            <v>DRENAGEM/OBRAS DE CONTENCAO/POCOS DE VISITA E CAIX</v>
          </cell>
          <cell r="AF3636">
            <v>28</v>
          </cell>
          <cell r="AG3636" t="str">
            <v>DRENOS</v>
          </cell>
          <cell r="AH3636">
            <v>73969</v>
          </cell>
          <cell r="AI3636" t="str">
            <v>DRENOS DE CHORUME EM TUBOS DRENANTES - MMA</v>
          </cell>
        </row>
        <row r="3637">
          <cell r="G3637" t="str">
            <v>74017/1</v>
          </cell>
          <cell r="H3637" t="str">
            <v>EXECUCAO DE DRENOS DE CHORUME EM TUBOS DRENANTES, PVC, DIAM=100 MM, ENVOLTOS EM BRITA E GEOTEXTIL</v>
          </cell>
          <cell r="I3637" t="str">
            <v>M</v>
          </cell>
          <cell r="J3637">
            <v>68.08</v>
          </cell>
          <cell r="R3637">
            <v>6.15</v>
          </cell>
          <cell r="S3637">
            <v>9.0299999999999994</v>
          </cell>
          <cell r="T3637">
            <v>61.92</v>
          </cell>
          <cell r="U3637">
            <v>90.96</v>
          </cell>
          <cell r="V3637">
            <v>0</v>
          </cell>
          <cell r="W3637">
            <v>0</v>
          </cell>
          <cell r="X3637">
            <v>0</v>
          </cell>
          <cell r="Y3637">
            <v>0</v>
          </cell>
          <cell r="Z3637">
            <v>0</v>
          </cell>
          <cell r="AA3637">
            <v>0</v>
          </cell>
          <cell r="AB3637" t="str">
            <v>CAIXA REFERENCIAL</v>
          </cell>
          <cell r="AD3637" t="str">
            <v>DROP</v>
          </cell>
          <cell r="AE3637" t="str">
            <v>DRENAGEM/OBRAS DE CONTENCAO/POCOS DE VISITA E CAIX</v>
          </cell>
          <cell r="AF3637">
            <v>28</v>
          </cell>
          <cell r="AG3637" t="str">
            <v>DRENOS</v>
          </cell>
          <cell r="AH3637">
            <v>74017</v>
          </cell>
          <cell r="AI3637" t="str">
            <v>EXECUCAO DE DRENOS DE CHORUME EM TUBOS DRENANTES</v>
          </cell>
        </row>
        <row r="3638">
          <cell r="G3638" t="str">
            <v>74017/1</v>
          </cell>
          <cell r="H3638" t="str">
            <v>EXECUCAO DE DRENOS DE CHORUME EM TUBOS DRENANTES, PVC, DIAM=100 MM, ENVOLTOS EM BRITA E GEOTEXTIL</v>
          </cell>
          <cell r="I3638" t="str">
            <v>M</v>
          </cell>
          <cell r="J3638">
            <v>68.08</v>
          </cell>
          <cell r="K3638" t="str">
            <v>INSUMO</v>
          </cell>
          <cell r="L3638">
            <v>2696</v>
          </cell>
          <cell r="M3638" t="str">
            <v>ENCANADOR OU BOMBEIRO HIDRAULICO</v>
          </cell>
          <cell r="N3638" t="str">
            <v>H</v>
          </cell>
          <cell r="O3638">
            <v>1.7499999999999998E-2</v>
          </cell>
          <cell r="P3638">
            <v>11.39</v>
          </cell>
          <cell r="Q3638">
            <v>0.19</v>
          </cell>
          <cell r="AD3638" t="str">
            <v>DROP</v>
          </cell>
          <cell r="AE3638" t="str">
            <v>DRENAGEM/OBRAS DE CONTENCAO/POCOS DE VISITA E CAIX</v>
          </cell>
          <cell r="AF3638">
            <v>28</v>
          </cell>
          <cell r="AG3638" t="str">
            <v>DRENOS</v>
          </cell>
          <cell r="AH3638">
            <v>74017</v>
          </cell>
          <cell r="AI3638" t="str">
            <v>EXECUCAO DE DRENOS DE CHORUME EM TUBOS DRENANTES</v>
          </cell>
        </row>
        <row r="3639">
          <cell r="G3639" t="str">
            <v>74017/1</v>
          </cell>
          <cell r="H3639" t="str">
            <v>EXECUCAO DE DRENOS DE CHORUME EM TUBOS DRENANTES, PVC, DIAM=100 MM, ENVOLTOS EM BRITA E GEOTEXTIL</v>
          </cell>
          <cell r="I3639" t="str">
            <v>M</v>
          </cell>
          <cell r="J3639">
            <v>68.08</v>
          </cell>
          <cell r="K3639" t="str">
            <v>INSUMO</v>
          </cell>
          <cell r="L3639">
            <v>4021</v>
          </cell>
          <cell r="M3639" t="str">
            <v>GEOTEXTIL NAO TECIDO AGULHADO DE FILAMENTOS CONTINUOS 100% POLIESTER  RT 14 P/ DRENAGEM TIPO BIDIM OU EQUIV</v>
          </cell>
          <cell r="N3639" t="str">
            <v>M2</v>
          </cell>
          <cell r="O3639">
            <v>2.15</v>
          </cell>
          <cell r="P3639">
            <v>5.79</v>
          </cell>
          <cell r="Q3639">
            <v>12.45</v>
          </cell>
          <cell r="AD3639" t="str">
            <v>DROP</v>
          </cell>
          <cell r="AE3639" t="str">
            <v>DRENAGEM/OBRAS DE CONTENCAO/POCOS DE VISITA E CAIX</v>
          </cell>
          <cell r="AF3639">
            <v>28</v>
          </cell>
          <cell r="AG3639" t="str">
            <v>DRENOS</v>
          </cell>
          <cell r="AH3639">
            <v>74017</v>
          </cell>
          <cell r="AI3639" t="str">
            <v>EXECUCAO DE DRENOS DE CHORUME EM TUBOS DRENANTES</v>
          </cell>
        </row>
        <row r="3640">
          <cell r="G3640" t="str">
            <v>74017/1</v>
          </cell>
          <cell r="H3640" t="str">
            <v>EXECUCAO DE DRENOS DE CHORUME EM TUBOS DRENANTES, PVC, DIAM=100 MM, ENVOLTOS EM BRITA E GEOTEXTIL</v>
          </cell>
          <cell r="I3640" t="str">
            <v>M</v>
          </cell>
          <cell r="J3640">
            <v>68.08</v>
          </cell>
          <cell r="K3640" t="str">
            <v>INSUMO</v>
          </cell>
          <cell r="L3640">
            <v>4722</v>
          </cell>
          <cell r="M3640" t="str">
            <v>PEDRA BRITADA N. 3 OU 38 MM - POSTO PEDREIRA / FORNECEDOR (SEM FRETE)</v>
          </cell>
          <cell r="N3640" t="str">
            <v>M3</v>
          </cell>
          <cell r="O3640">
            <v>7.4999999999999997E-2</v>
          </cell>
          <cell r="P3640">
            <v>50.94</v>
          </cell>
          <cell r="Q3640">
            <v>3.82</v>
          </cell>
          <cell r="AD3640" t="str">
            <v>DROP</v>
          </cell>
          <cell r="AE3640" t="str">
            <v>DRENAGEM/OBRAS DE CONTENCAO/POCOS DE VISITA E CAIX</v>
          </cell>
          <cell r="AF3640">
            <v>28</v>
          </cell>
          <cell r="AG3640" t="str">
            <v>DRENOS</v>
          </cell>
          <cell r="AH3640">
            <v>74017</v>
          </cell>
          <cell r="AI3640" t="str">
            <v>EXECUCAO DE DRENOS DE CHORUME EM TUBOS DRENANTES</v>
          </cell>
        </row>
        <row r="3641">
          <cell r="G3641" t="str">
            <v>74017/1</v>
          </cell>
          <cell r="H3641" t="str">
            <v>EXECUCAO DE DRENOS DE CHORUME EM TUBOS DRENANTES, PVC, DIAM=100 MM, ENVOLTOS EM BRITA E GEOTEXTIL</v>
          </cell>
          <cell r="I3641" t="str">
            <v>M</v>
          </cell>
          <cell r="J3641">
            <v>68.08</v>
          </cell>
          <cell r="K3641" t="str">
            <v>INSUMO</v>
          </cell>
          <cell r="L3641">
            <v>4723</v>
          </cell>
          <cell r="M3641" t="str">
            <v>PEDRA BRITADA N. 4 OU 50 MM - POSTO PEDREIRA / FORNECEDOR (SEM FRETE)</v>
          </cell>
          <cell r="N3641" t="str">
            <v>M3</v>
          </cell>
          <cell r="O3641">
            <v>7.4999999999999997E-2</v>
          </cell>
          <cell r="P3641">
            <v>49.12</v>
          </cell>
          <cell r="Q3641">
            <v>3.68</v>
          </cell>
          <cell r="AD3641" t="str">
            <v>DROP</v>
          </cell>
          <cell r="AE3641" t="str">
            <v>DRENAGEM/OBRAS DE CONTENCAO/POCOS DE VISITA E CAIX</v>
          </cell>
          <cell r="AF3641">
            <v>28</v>
          </cell>
          <cell r="AG3641" t="str">
            <v>DRENOS</v>
          </cell>
          <cell r="AH3641">
            <v>74017</v>
          </cell>
          <cell r="AI3641" t="str">
            <v>EXECUCAO DE DRENOS DE CHORUME EM TUBOS DRENANTES</v>
          </cell>
        </row>
        <row r="3642">
          <cell r="G3642" t="str">
            <v>74017/1</v>
          </cell>
          <cell r="H3642" t="str">
            <v>EXECUCAO DE DRENOS DE CHORUME EM TUBOS DRENANTES, PVC, DIAM=100 MM, ENVOLTOS EM BRITA E GEOTEXTIL</v>
          </cell>
          <cell r="I3642" t="str">
            <v>M</v>
          </cell>
          <cell r="J3642">
            <v>68.08</v>
          </cell>
          <cell r="K3642" t="str">
            <v>INSUMO</v>
          </cell>
          <cell r="L3642">
            <v>6111</v>
          </cell>
          <cell r="M3642" t="str">
            <v>SERVENTE</v>
          </cell>
          <cell r="N3642" t="str">
            <v>H</v>
          </cell>
          <cell r="O3642">
            <v>0.79930000000000001</v>
          </cell>
          <cell r="P3642">
            <v>7.44</v>
          </cell>
          <cell r="Q3642">
            <v>5.95</v>
          </cell>
          <cell r="AD3642" t="str">
            <v>DROP</v>
          </cell>
          <cell r="AE3642" t="str">
            <v>DRENAGEM/OBRAS DE CONTENCAO/POCOS DE VISITA E CAIX</v>
          </cell>
          <cell r="AF3642">
            <v>28</v>
          </cell>
          <cell r="AG3642" t="str">
            <v>DRENOS</v>
          </cell>
          <cell r="AH3642">
            <v>74017</v>
          </cell>
          <cell r="AI3642" t="str">
            <v>EXECUCAO DE DRENOS DE CHORUME EM TUBOS DRENANTES</v>
          </cell>
        </row>
        <row r="3643">
          <cell r="G3643" t="str">
            <v>74017/1</v>
          </cell>
          <cell r="H3643" t="str">
            <v>EXECUCAO DE DRENOS DE CHORUME EM TUBOS DRENANTES, PVC, DIAM=100 MM, ENVOLTOS EM BRITA E GEOTEXTIL</v>
          </cell>
          <cell r="I3643" t="str">
            <v>M</v>
          </cell>
          <cell r="J3643">
            <v>68.08</v>
          </cell>
          <cell r="K3643" t="str">
            <v>INSUMO</v>
          </cell>
          <cell r="L3643">
            <v>9833</v>
          </cell>
          <cell r="M3643" t="str">
            <v>TUBO PVC DRENAGEM CORRUGADO FLEXIVEL PERFURADO DN 100 OU 110</v>
          </cell>
          <cell r="N3643" t="str">
            <v>M</v>
          </cell>
          <cell r="O3643">
            <v>1</v>
          </cell>
          <cell r="P3643">
            <v>41.96</v>
          </cell>
          <cell r="Q3643">
            <v>41.96</v>
          </cell>
          <cell r="AD3643" t="str">
            <v>DROP</v>
          </cell>
          <cell r="AE3643" t="str">
            <v>DRENAGEM/OBRAS DE CONTENCAO/POCOS DE VISITA E CAIX</v>
          </cell>
          <cell r="AF3643">
            <v>28</v>
          </cell>
          <cell r="AG3643" t="str">
            <v>DRENOS</v>
          </cell>
          <cell r="AH3643">
            <v>74017</v>
          </cell>
          <cell r="AI3643" t="str">
            <v>EXECUCAO DE DRENOS DE CHORUME EM TUBOS DRENANTES</v>
          </cell>
        </row>
        <row r="3644">
          <cell r="G3644" t="str">
            <v>74017/2</v>
          </cell>
          <cell r="H3644" t="str">
            <v>EXECUCAO DE DRENOS DE CHORUME EM TUBOS DRENANTES, PVC, DIAM=150 MM, ENVOLTOS EM BRITA E GEOTEXTIL</v>
          </cell>
          <cell r="I3644" t="str">
            <v>M</v>
          </cell>
          <cell r="J3644">
            <v>113.97</v>
          </cell>
          <cell r="R3644">
            <v>6.15</v>
          </cell>
          <cell r="S3644">
            <v>5.39</v>
          </cell>
          <cell r="T3644">
            <v>107.81</v>
          </cell>
          <cell r="U3644">
            <v>94.6</v>
          </cell>
          <cell r="V3644">
            <v>0</v>
          </cell>
          <cell r="W3644">
            <v>0</v>
          </cell>
          <cell r="X3644">
            <v>0</v>
          </cell>
          <cell r="Y3644">
            <v>0</v>
          </cell>
          <cell r="Z3644">
            <v>0</v>
          </cell>
          <cell r="AA3644">
            <v>0</v>
          </cell>
          <cell r="AB3644" t="str">
            <v>CAIXA REFERENCIAL</v>
          </cell>
          <cell r="AD3644" t="str">
            <v>DROP</v>
          </cell>
          <cell r="AE3644" t="str">
            <v>DRENAGEM/OBRAS DE CONTENCAO/POCOS DE VISITA E CAIX</v>
          </cell>
          <cell r="AF3644">
            <v>28</v>
          </cell>
          <cell r="AG3644" t="str">
            <v>DRENOS</v>
          </cell>
          <cell r="AH3644">
            <v>74017</v>
          </cell>
          <cell r="AI3644" t="str">
            <v>EXECUCAO DE DRENOS DE CHORUME EM TUBOS DRENANTES</v>
          </cell>
        </row>
        <row r="3645">
          <cell r="G3645" t="str">
            <v>74017/2</v>
          </cell>
          <cell r="H3645" t="str">
            <v>EXECUCAO DE DRENOS DE CHORUME EM TUBOS DRENANTES, PVC, DIAM=150 MM, ENVOLTOS EM BRITA E GEOTEXTIL</v>
          </cell>
          <cell r="I3645" t="str">
            <v>M</v>
          </cell>
          <cell r="J3645">
            <v>113.97</v>
          </cell>
          <cell r="K3645" t="str">
            <v>INSUMO</v>
          </cell>
          <cell r="L3645">
            <v>2696</v>
          </cell>
          <cell r="M3645" t="str">
            <v>ENCANADOR OU BOMBEIRO HIDRAULICO</v>
          </cell>
          <cell r="N3645" t="str">
            <v>H</v>
          </cell>
          <cell r="O3645">
            <v>1.7499999999999998E-2</v>
          </cell>
          <cell r="P3645">
            <v>11.39</v>
          </cell>
          <cell r="Q3645">
            <v>0.19</v>
          </cell>
          <cell r="AD3645" t="str">
            <v>DROP</v>
          </cell>
          <cell r="AE3645" t="str">
            <v>DRENAGEM/OBRAS DE CONTENCAO/POCOS DE VISITA E CAIX</v>
          </cell>
          <cell r="AF3645">
            <v>28</v>
          </cell>
          <cell r="AG3645" t="str">
            <v>DRENOS</v>
          </cell>
          <cell r="AH3645">
            <v>74017</v>
          </cell>
          <cell r="AI3645" t="str">
            <v>EXECUCAO DE DRENOS DE CHORUME EM TUBOS DRENANTES</v>
          </cell>
        </row>
        <row r="3646">
          <cell r="G3646" t="str">
            <v>74017/2</v>
          </cell>
          <cell r="H3646" t="str">
            <v>EXECUCAO DE DRENOS DE CHORUME EM TUBOS DRENANTES, PVC, DIAM=150 MM, ENVOLTOS EM BRITA E GEOTEXTIL</v>
          </cell>
          <cell r="I3646" t="str">
            <v>M</v>
          </cell>
          <cell r="J3646">
            <v>113.97</v>
          </cell>
          <cell r="K3646" t="str">
            <v>INSUMO</v>
          </cell>
          <cell r="L3646">
            <v>4021</v>
          </cell>
          <cell r="M3646" t="str">
            <v>GEOTEXTIL NAO TECIDO AGULHADO DE FILAMENTOS CONTINUOS 100% POLIESTER  RT 14 P/ DRENAGEM TIPO BIDIM OU EQUIV</v>
          </cell>
          <cell r="N3646" t="str">
            <v>M2</v>
          </cell>
          <cell r="O3646">
            <v>2.15</v>
          </cell>
          <cell r="P3646">
            <v>5.79</v>
          </cell>
          <cell r="Q3646">
            <v>12.45</v>
          </cell>
          <cell r="AD3646" t="str">
            <v>DROP</v>
          </cell>
          <cell r="AE3646" t="str">
            <v>DRENAGEM/OBRAS DE CONTENCAO/POCOS DE VISITA E CAIX</v>
          </cell>
          <cell r="AF3646">
            <v>28</v>
          </cell>
          <cell r="AG3646" t="str">
            <v>DRENOS</v>
          </cell>
          <cell r="AH3646">
            <v>74017</v>
          </cell>
          <cell r="AI3646" t="str">
            <v>EXECUCAO DE DRENOS DE CHORUME EM TUBOS DRENANTES</v>
          </cell>
        </row>
        <row r="3647">
          <cell r="G3647" t="str">
            <v>74017/2</v>
          </cell>
          <cell r="H3647" t="str">
            <v>EXECUCAO DE DRENOS DE CHORUME EM TUBOS DRENANTES, PVC, DIAM=150 MM, ENVOLTOS EM BRITA E GEOTEXTIL</v>
          </cell>
          <cell r="I3647" t="str">
            <v>M</v>
          </cell>
          <cell r="J3647">
            <v>113.97</v>
          </cell>
          <cell r="K3647" t="str">
            <v>INSUMO</v>
          </cell>
          <cell r="L3647">
            <v>4722</v>
          </cell>
          <cell r="M3647" t="str">
            <v>PEDRA BRITADA N. 3 OU 38 MM - POSTO PEDREIRA / FORNECEDOR (SEM FRETE)</v>
          </cell>
          <cell r="N3647" t="str">
            <v>M3</v>
          </cell>
          <cell r="O3647">
            <v>7.4999999999999997E-2</v>
          </cell>
          <cell r="P3647">
            <v>50.94</v>
          </cell>
          <cell r="Q3647">
            <v>3.82</v>
          </cell>
          <cell r="AD3647" t="str">
            <v>DROP</v>
          </cell>
          <cell r="AE3647" t="str">
            <v>DRENAGEM/OBRAS DE CONTENCAO/POCOS DE VISITA E CAIX</v>
          </cell>
          <cell r="AF3647">
            <v>28</v>
          </cell>
          <cell r="AG3647" t="str">
            <v>DRENOS</v>
          </cell>
          <cell r="AH3647">
            <v>74017</v>
          </cell>
          <cell r="AI3647" t="str">
            <v>EXECUCAO DE DRENOS DE CHORUME EM TUBOS DRENANTES</v>
          </cell>
        </row>
        <row r="3648">
          <cell r="G3648" t="str">
            <v>74017/2</v>
          </cell>
          <cell r="H3648" t="str">
            <v>EXECUCAO DE DRENOS DE CHORUME EM TUBOS DRENANTES, PVC, DIAM=150 MM, ENVOLTOS EM BRITA E GEOTEXTIL</v>
          </cell>
          <cell r="I3648" t="str">
            <v>M</v>
          </cell>
          <cell r="J3648">
            <v>113.97</v>
          </cell>
          <cell r="K3648" t="str">
            <v>INSUMO</v>
          </cell>
          <cell r="L3648">
            <v>4723</v>
          </cell>
          <cell r="M3648" t="str">
            <v>PEDRA BRITADA N. 4 OU 50 MM - POSTO PEDREIRA / FORNECEDOR (SEM FRETE)</v>
          </cell>
          <cell r="N3648" t="str">
            <v>M3</v>
          </cell>
          <cell r="O3648">
            <v>7.4999999999999997E-2</v>
          </cell>
          <cell r="P3648">
            <v>49.12</v>
          </cell>
          <cell r="Q3648">
            <v>3.68</v>
          </cell>
          <cell r="AD3648" t="str">
            <v>DROP</v>
          </cell>
          <cell r="AE3648" t="str">
            <v>DRENAGEM/OBRAS DE CONTENCAO/POCOS DE VISITA E CAIX</v>
          </cell>
          <cell r="AF3648">
            <v>28</v>
          </cell>
          <cell r="AG3648" t="str">
            <v>DRENOS</v>
          </cell>
          <cell r="AH3648">
            <v>74017</v>
          </cell>
          <cell r="AI3648" t="str">
            <v>EXECUCAO DE DRENOS DE CHORUME EM TUBOS DRENANTES</v>
          </cell>
        </row>
        <row r="3649">
          <cell r="G3649" t="str">
            <v>74017/2</v>
          </cell>
          <cell r="H3649" t="str">
            <v>EXECUCAO DE DRENOS DE CHORUME EM TUBOS DRENANTES, PVC, DIAM=150 MM, ENVOLTOS EM BRITA E GEOTEXTIL</v>
          </cell>
          <cell r="I3649" t="str">
            <v>M</v>
          </cell>
          <cell r="J3649">
            <v>113.97</v>
          </cell>
          <cell r="K3649" t="str">
            <v>INSUMO</v>
          </cell>
          <cell r="L3649">
            <v>6111</v>
          </cell>
          <cell r="M3649" t="str">
            <v>SERVENTE</v>
          </cell>
          <cell r="N3649" t="str">
            <v>H</v>
          </cell>
          <cell r="O3649">
            <v>0.79930000000000001</v>
          </cell>
          <cell r="P3649">
            <v>7.44</v>
          </cell>
          <cell r="Q3649">
            <v>5.95</v>
          </cell>
          <cell r="AD3649" t="str">
            <v>DROP</v>
          </cell>
          <cell r="AE3649" t="str">
            <v>DRENAGEM/OBRAS DE CONTENCAO/POCOS DE VISITA E CAIX</v>
          </cell>
          <cell r="AF3649">
            <v>28</v>
          </cell>
          <cell r="AG3649" t="str">
            <v>DRENOS</v>
          </cell>
          <cell r="AH3649">
            <v>74017</v>
          </cell>
          <cell r="AI3649" t="str">
            <v>EXECUCAO DE DRENOS DE CHORUME EM TUBOS DRENANTES</v>
          </cell>
        </row>
        <row r="3650">
          <cell r="G3650" t="str">
            <v>74017/2</v>
          </cell>
          <cell r="H3650" t="str">
            <v>EXECUCAO DE DRENOS DE CHORUME EM TUBOS DRENANTES, PVC, DIAM=150 MM, ENVOLTOS EM BRITA E GEOTEXTIL</v>
          </cell>
          <cell r="I3650" t="str">
            <v>M</v>
          </cell>
          <cell r="J3650">
            <v>113.97</v>
          </cell>
          <cell r="K3650" t="str">
            <v>INSUMO</v>
          </cell>
          <cell r="L3650">
            <v>9834</v>
          </cell>
          <cell r="M3650" t="str">
            <v>TUBO PVC DRENAGEM CORRUGADO RIGIDO PERFURADO DN 150</v>
          </cell>
          <cell r="N3650" t="str">
            <v>M</v>
          </cell>
          <cell r="O3650">
            <v>1</v>
          </cell>
          <cell r="P3650">
            <v>87.85</v>
          </cell>
          <cell r="Q3650">
            <v>87.85</v>
          </cell>
          <cell r="AD3650" t="str">
            <v>DROP</v>
          </cell>
          <cell r="AE3650" t="str">
            <v>DRENAGEM/OBRAS DE CONTENCAO/POCOS DE VISITA E CAIX</v>
          </cell>
          <cell r="AF3650">
            <v>28</v>
          </cell>
          <cell r="AG3650" t="str">
            <v>DRENOS</v>
          </cell>
          <cell r="AH3650">
            <v>74017</v>
          </cell>
          <cell r="AI3650" t="str">
            <v>EXECUCAO DE DRENOS DE CHORUME EM TUBOS DRENANTES</v>
          </cell>
        </row>
        <row r="3651">
          <cell r="G3651" t="str">
            <v>74167/1</v>
          </cell>
          <cell r="H3651" t="str">
            <v>FORNECIMENTO/ASSENTAMENTO DE MANTA GEOTEXTIL RT-31 (ANT OP-60) BIDIM</v>
          </cell>
          <cell r="I3651" t="str">
            <v>M2</v>
          </cell>
          <cell r="J3651">
            <v>17.579999999999998</v>
          </cell>
          <cell r="R3651">
            <v>1.34</v>
          </cell>
          <cell r="S3651">
            <v>7.62</v>
          </cell>
          <cell r="T3651">
            <v>16.239999999999998</v>
          </cell>
          <cell r="U3651">
            <v>92.37</v>
          </cell>
          <cell r="V3651">
            <v>0</v>
          </cell>
          <cell r="W3651">
            <v>0</v>
          </cell>
          <cell r="X3651">
            <v>0</v>
          </cell>
          <cell r="Y3651">
            <v>0</v>
          </cell>
          <cell r="Z3651">
            <v>0</v>
          </cell>
          <cell r="AA3651">
            <v>0</v>
          </cell>
          <cell r="AB3651" t="str">
            <v>CAIXA REFERENCIAL</v>
          </cell>
          <cell r="AD3651" t="str">
            <v>DROP</v>
          </cell>
          <cell r="AE3651" t="str">
            <v>DRENAGEM/OBRAS DE CONTENCAO/POCOS DE VISITA E CAIX</v>
          </cell>
          <cell r="AF3651">
            <v>28</v>
          </cell>
          <cell r="AG3651" t="str">
            <v>DRENOS</v>
          </cell>
          <cell r="AH3651">
            <v>74167</v>
          </cell>
          <cell r="AI3651" t="str">
            <v>FORNECIMENTO/ASSENTAMENTO DE MANTA GEOTEXTIL BIDIM OP-60 EM DRENOS</v>
          </cell>
        </row>
        <row r="3652">
          <cell r="G3652" t="str">
            <v>74167/1</v>
          </cell>
          <cell r="H3652" t="str">
            <v>FORNECIMENTO/ASSENTAMENTO DE MANTA GEOTEXTIL RT-31 (ANT OP-60) BIDIM</v>
          </cell>
          <cell r="I3652" t="str">
            <v>M2</v>
          </cell>
          <cell r="J3652">
            <v>17.579999999999998</v>
          </cell>
          <cell r="K3652" t="str">
            <v>INSUMO</v>
          </cell>
          <cell r="L3652">
            <v>4018</v>
          </cell>
          <cell r="M3652" t="str">
            <v>GEOTEXTIL NAO TECIDO AGULHADO DE FILAMENTOS CONTINUOS 100% POLIESTER  RT 31 TIPO BIDIM OU EQUIV</v>
          </cell>
          <cell r="N3652" t="str">
            <v>M2</v>
          </cell>
          <cell r="O3652">
            <v>1.05</v>
          </cell>
          <cell r="P3652">
            <v>15.47</v>
          </cell>
          <cell r="Q3652">
            <v>16.239999999999998</v>
          </cell>
          <cell r="AD3652" t="str">
            <v>DROP</v>
          </cell>
          <cell r="AE3652" t="str">
            <v>DRENAGEM/OBRAS DE CONTENCAO/POCOS DE VISITA E CAIX</v>
          </cell>
          <cell r="AF3652">
            <v>28</v>
          </cell>
          <cell r="AG3652" t="str">
            <v>DRENOS</v>
          </cell>
          <cell r="AH3652">
            <v>74167</v>
          </cell>
          <cell r="AI3652" t="str">
            <v>FORNECIMENTO/ASSENTAMENTO DE MANTA GEOTEXTIL BIDIM OP-60 EM DRENOS</v>
          </cell>
        </row>
        <row r="3653">
          <cell r="G3653" t="str">
            <v>74167/1</v>
          </cell>
          <cell r="H3653" t="str">
            <v>FORNECIMENTO/ASSENTAMENTO DE MANTA GEOTEXTIL RT-31 (ANT OP-60) BIDIM</v>
          </cell>
          <cell r="I3653" t="str">
            <v>M2</v>
          </cell>
          <cell r="J3653">
            <v>17.579999999999998</v>
          </cell>
          <cell r="K3653" t="str">
            <v>INSUMO</v>
          </cell>
          <cell r="L3653">
            <v>6111</v>
          </cell>
          <cell r="M3653" t="str">
            <v>SERVENTE</v>
          </cell>
          <cell r="N3653" t="str">
            <v>H</v>
          </cell>
          <cell r="O3653">
            <v>0.18</v>
          </cell>
          <cell r="P3653">
            <v>7.44</v>
          </cell>
          <cell r="Q3653">
            <v>1.34</v>
          </cell>
          <cell r="AD3653" t="str">
            <v>DROP</v>
          </cell>
          <cell r="AE3653" t="str">
            <v>DRENAGEM/OBRAS DE CONTENCAO/POCOS DE VISITA E CAIX</v>
          </cell>
          <cell r="AF3653">
            <v>28</v>
          </cell>
          <cell r="AG3653" t="str">
            <v>DRENOS</v>
          </cell>
          <cell r="AH3653">
            <v>74167</v>
          </cell>
          <cell r="AI3653" t="str">
            <v>FORNECIMENTO/ASSENTAMENTO DE MANTA GEOTEXTIL BIDIM OP-60 EM DRENOS</v>
          </cell>
        </row>
        <row r="3654">
          <cell r="G3654" t="str">
            <v>75029/1</v>
          </cell>
          <cell r="H3654" t="str">
            <v>TUBO PVC CORRUGADO RIGIDO PERFURADO DN 150 PARA DRENAGEM - FORNECIMENTO E INSTALACAO</v>
          </cell>
          <cell r="I3654" t="str">
            <v>M</v>
          </cell>
          <cell r="J3654">
            <v>96.09</v>
          </cell>
          <cell r="R3654">
            <v>8.23</v>
          </cell>
          <cell r="S3654">
            <v>8.57</v>
          </cell>
          <cell r="T3654">
            <v>87.85</v>
          </cell>
          <cell r="U3654">
            <v>91.42</v>
          </cell>
          <cell r="V3654">
            <v>0</v>
          </cell>
          <cell r="W3654">
            <v>0</v>
          </cell>
          <cell r="X3654">
            <v>0</v>
          </cell>
          <cell r="Y3654">
            <v>0</v>
          </cell>
          <cell r="Z3654">
            <v>0</v>
          </cell>
          <cell r="AA3654">
            <v>0</v>
          </cell>
          <cell r="AB3654" t="str">
            <v>CAIXA REFERENCIAL</v>
          </cell>
          <cell r="AD3654" t="str">
            <v>DROP</v>
          </cell>
          <cell r="AE3654" t="str">
            <v>DRENAGEM/OBRAS DE CONTENCAO/POCOS DE VISITA E CAIX</v>
          </cell>
          <cell r="AF3654">
            <v>28</v>
          </cell>
          <cell r="AG3654" t="str">
            <v>DRENOS</v>
          </cell>
          <cell r="AH3654">
            <v>75029</v>
          </cell>
          <cell r="AI3654" t="str">
            <v>TUBULAÇÃO EM PVC CORRUGADO RIGIDO PERFURADO P/ DRENAGEM</v>
          </cell>
        </row>
        <row r="3655">
          <cell r="G3655" t="str">
            <v>75029/1</v>
          </cell>
          <cell r="H3655" t="str">
            <v>TUBO PVC CORRUGADO RIGIDO PERFURADO DN 150 PARA DRENAGEM - FORNECIMENTO E INSTALACAO</v>
          </cell>
          <cell r="I3655" t="str">
            <v>M</v>
          </cell>
          <cell r="J3655">
            <v>96.09</v>
          </cell>
          <cell r="K3655" t="str">
            <v>INSUMO</v>
          </cell>
          <cell r="L3655">
            <v>2696</v>
          </cell>
          <cell r="M3655" t="str">
            <v>ENCANADOR OU BOMBEIRO HIDRAULICO</v>
          </cell>
          <cell r="N3655" t="str">
            <v>H</v>
          </cell>
          <cell r="O3655">
            <v>0.2</v>
          </cell>
          <cell r="P3655">
            <v>11.39</v>
          </cell>
          <cell r="Q3655">
            <v>2.27</v>
          </cell>
          <cell r="AD3655" t="str">
            <v>DROP</v>
          </cell>
          <cell r="AE3655" t="str">
            <v>DRENAGEM/OBRAS DE CONTENCAO/POCOS DE VISITA E CAIX</v>
          </cell>
          <cell r="AF3655">
            <v>28</v>
          </cell>
          <cell r="AG3655" t="str">
            <v>DRENOS</v>
          </cell>
          <cell r="AH3655">
            <v>75029</v>
          </cell>
          <cell r="AI3655" t="str">
            <v>TUBULAÇÃO EM PVC CORRUGADO RIGIDO PERFURADO P/ DRENAGEM</v>
          </cell>
        </row>
        <row r="3656">
          <cell r="G3656" t="str">
            <v>75029/1</v>
          </cell>
          <cell r="H3656" t="str">
            <v>TUBO PVC CORRUGADO RIGIDO PERFURADO DN 150 PARA DRENAGEM - FORNECIMENTO E INSTALACAO</v>
          </cell>
          <cell r="I3656" t="str">
            <v>M</v>
          </cell>
          <cell r="J3656">
            <v>96.09</v>
          </cell>
          <cell r="K3656" t="str">
            <v>INSUMO</v>
          </cell>
          <cell r="L3656">
            <v>6111</v>
          </cell>
          <cell r="M3656" t="str">
            <v>SERVENTE</v>
          </cell>
          <cell r="N3656" t="str">
            <v>H</v>
          </cell>
          <cell r="O3656">
            <v>0.8</v>
          </cell>
          <cell r="P3656">
            <v>7.44</v>
          </cell>
          <cell r="Q3656">
            <v>5.95</v>
          </cell>
          <cell r="AD3656" t="str">
            <v>DROP</v>
          </cell>
          <cell r="AE3656" t="str">
            <v>DRENAGEM/OBRAS DE CONTENCAO/POCOS DE VISITA E CAIX</v>
          </cell>
          <cell r="AF3656">
            <v>28</v>
          </cell>
          <cell r="AG3656" t="str">
            <v>DRENOS</v>
          </cell>
          <cell r="AH3656">
            <v>75029</v>
          </cell>
          <cell r="AI3656" t="str">
            <v>TUBULAÇÃO EM PVC CORRUGADO RIGIDO PERFURADO P/ DRENAGEM</v>
          </cell>
        </row>
        <row r="3657">
          <cell r="G3657" t="str">
            <v>75029/1</v>
          </cell>
          <cell r="H3657" t="str">
            <v>TUBO PVC CORRUGADO RIGIDO PERFURADO DN 150 PARA DRENAGEM - FORNECIMENTO E INSTALACAO</v>
          </cell>
          <cell r="I3657" t="str">
            <v>M</v>
          </cell>
          <cell r="J3657">
            <v>96.09</v>
          </cell>
          <cell r="K3657" t="str">
            <v>INSUMO</v>
          </cell>
          <cell r="L3657">
            <v>9834</v>
          </cell>
          <cell r="M3657" t="str">
            <v>TUBO PVC DRENAGEM CORRUGADO RIGIDO PERFURADO DN 150</v>
          </cell>
          <cell r="N3657" t="str">
            <v>M</v>
          </cell>
          <cell r="O3657">
            <v>1</v>
          </cell>
          <cell r="P3657">
            <v>87.85</v>
          </cell>
          <cell r="Q3657">
            <v>87.85</v>
          </cell>
          <cell r="AD3657" t="str">
            <v>DROP</v>
          </cell>
          <cell r="AE3657" t="str">
            <v>DRENAGEM/OBRAS DE CONTENCAO/POCOS DE VISITA E CAIX</v>
          </cell>
          <cell r="AF3657">
            <v>28</v>
          </cell>
          <cell r="AG3657" t="str">
            <v>DRENOS</v>
          </cell>
          <cell r="AH3657">
            <v>75029</v>
          </cell>
          <cell r="AI3657" t="str">
            <v>TUBULAÇÃO EM PVC CORRUGADO RIGIDO PERFURADO P/ DRENAGEM</v>
          </cell>
        </row>
        <row r="3658">
          <cell r="G3658">
            <v>83651</v>
          </cell>
          <cell r="H3658" t="str">
            <v>TUBO PVC CORRUGADO PERFURADO 100 MM C/ JUNTA ELASTICA PARA DRENAGEM.</v>
          </cell>
          <cell r="I3658" t="str">
            <v>M</v>
          </cell>
          <cell r="J3658">
            <v>56.65</v>
          </cell>
          <cell r="R3658">
            <v>10.19</v>
          </cell>
          <cell r="S3658">
            <v>17.989999999999998</v>
          </cell>
          <cell r="T3658">
            <v>46.45</v>
          </cell>
          <cell r="U3658">
            <v>82</v>
          </cell>
          <cell r="V3658">
            <v>0</v>
          </cell>
          <cell r="W3658">
            <v>0</v>
          </cell>
          <cell r="X3658">
            <v>0</v>
          </cell>
          <cell r="Y3658">
            <v>0</v>
          </cell>
          <cell r="Z3658">
            <v>0</v>
          </cell>
          <cell r="AA3658">
            <v>0</v>
          </cell>
          <cell r="AB3658" t="str">
            <v>CAIXA REFERENCIAL</v>
          </cell>
          <cell r="AD3658" t="str">
            <v>DROP</v>
          </cell>
          <cell r="AE3658" t="str">
            <v>DRENAGEM/OBRAS DE CONTENCAO/POCOS DE VISITA E CAIX</v>
          </cell>
          <cell r="AF3658">
            <v>28</v>
          </cell>
          <cell r="AG3658" t="str">
            <v>DRENOS</v>
          </cell>
          <cell r="AH3658">
            <v>0</v>
          </cell>
          <cell r="AI3658">
            <v>0</v>
          </cell>
        </row>
        <row r="3659">
          <cell r="G3659">
            <v>83651</v>
          </cell>
          <cell r="H3659" t="str">
            <v>TUBO PVC CORRUGADO PERFURADO 100 MM C/ JUNTA ELASTICA PARA DRENAGEM.</v>
          </cell>
          <cell r="I3659" t="str">
            <v>M</v>
          </cell>
          <cell r="J3659">
            <v>56.65</v>
          </cell>
          <cell r="K3659" t="str">
            <v>INSUMO</v>
          </cell>
          <cell r="L3659">
            <v>303</v>
          </cell>
          <cell r="M3659" t="str">
            <v>ANEL BORRACHA P/ TUBO PVC REDE ESGOTO EB 644 DN 100MM</v>
          </cell>
          <cell r="N3659" t="str">
            <v>UN</v>
          </cell>
          <cell r="O3659">
            <v>1</v>
          </cell>
          <cell r="P3659">
            <v>2.38</v>
          </cell>
          <cell r="Q3659">
            <v>2.38</v>
          </cell>
          <cell r="AD3659" t="str">
            <v>DROP</v>
          </cell>
          <cell r="AE3659" t="str">
            <v>DRENAGEM/OBRAS DE CONTENCAO/POCOS DE VISITA E CAIX</v>
          </cell>
          <cell r="AF3659">
            <v>28</v>
          </cell>
          <cell r="AG3659" t="str">
            <v>DRENOS</v>
          </cell>
          <cell r="AH3659">
            <v>0</v>
          </cell>
          <cell r="AI3659">
            <v>0</v>
          </cell>
        </row>
        <row r="3660">
          <cell r="G3660">
            <v>83651</v>
          </cell>
          <cell r="H3660" t="str">
            <v>TUBO PVC CORRUGADO PERFURADO 100 MM C/ JUNTA ELASTICA PARA DRENAGEM.</v>
          </cell>
          <cell r="I3660" t="str">
            <v>M</v>
          </cell>
          <cell r="J3660">
            <v>56.65</v>
          </cell>
          <cell r="K3660" t="str">
            <v>INSUMO</v>
          </cell>
          <cell r="L3660">
            <v>2696</v>
          </cell>
          <cell r="M3660" t="str">
            <v>ENCANADOR OU BOMBEIRO HIDRAULICO</v>
          </cell>
          <cell r="N3660" t="str">
            <v>H</v>
          </cell>
          <cell r="O3660">
            <v>0.52</v>
          </cell>
          <cell r="P3660">
            <v>11.39</v>
          </cell>
          <cell r="Q3660">
            <v>5.92</v>
          </cell>
          <cell r="AD3660" t="str">
            <v>DROP</v>
          </cell>
          <cell r="AE3660" t="str">
            <v>DRENAGEM/OBRAS DE CONTENCAO/POCOS DE VISITA E CAIX</v>
          </cell>
          <cell r="AF3660">
            <v>28</v>
          </cell>
          <cell r="AG3660" t="str">
            <v>DRENOS</v>
          </cell>
          <cell r="AH3660">
            <v>0</v>
          </cell>
          <cell r="AI3660">
            <v>0</v>
          </cell>
        </row>
        <row r="3661">
          <cell r="G3661">
            <v>83651</v>
          </cell>
          <cell r="H3661" t="str">
            <v>TUBO PVC CORRUGADO PERFURADO 100 MM C/ JUNTA ELASTICA PARA DRENAGEM.</v>
          </cell>
          <cell r="I3661" t="str">
            <v>M</v>
          </cell>
          <cell r="J3661">
            <v>56.65</v>
          </cell>
          <cell r="K3661" t="str">
            <v>INSUMO</v>
          </cell>
          <cell r="L3661">
            <v>6116</v>
          </cell>
          <cell r="M3661" t="str">
            <v>|EM PROCESSO DE DESATIVAÇÃO| AJUDANTE DE ENCANADOR</v>
          </cell>
          <cell r="N3661" t="str">
            <v>H</v>
          </cell>
          <cell r="O3661">
            <v>0.52</v>
          </cell>
          <cell r="P3661">
            <v>8.2100000000000009</v>
          </cell>
          <cell r="Q3661">
            <v>4.2699999999999996</v>
          </cell>
          <cell r="AD3661" t="str">
            <v>DROP</v>
          </cell>
          <cell r="AE3661" t="str">
            <v>DRENAGEM/OBRAS DE CONTENCAO/POCOS DE VISITA E CAIX</v>
          </cell>
          <cell r="AF3661">
            <v>28</v>
          </cell>
          <cell r="AG3661" t="str">
            <v>DRENOS</v>
          </cell>
          <cell r="AH3661">
            <v>0</v>
          </cell>
          <cell r="AI3661">
            <v>0</v>
          </cell>
        </row>
        <row r="3662">
          <cell r="G3662">
            <v>83651</v>
          </cell>
          <cell r="H3662" t="str">
            <v>TUBO PVC CORRUGADO PERFURADO 100 MM C/ JUNTA ELASTICA PARA DRENAGEM.</v>
          </cell>
          <cell r="I3662" t="str">
            <v>M</v>
          </cell>
          <cell r="J3662">
            <v>56.65</v>
          </cell>
          <cell r="K3662" t="str">
            <v>INSUMO</v>
          </cell>
          <cell r="L3662">
            <v>9833</v>
          </cell>
          <cell r="M3662" t="str">
            <v>TUBO PVC DRENAGEM CORRUGADO FLEXIVEL PERFURADO DN 100 OU 110</v>
          </cell>
          <cell r="N3662" t="str">
            <v>M</v>
          </cell>
          <cell r="O3662">
            <v>1.05</v>
          </cell>
          <cell r="P3662">
            <v>41.96</v>
          </cell>
          <cell r="Q3662">
            <v>44.06</v>
          </cell>
          <cell r="AD3662" t="str">
            <v>DROP</v>
          </cell>
          <cell r="AE3662" t="str">
            <v>DRENAGEM/OBRAS DE CONTENCAO/POCOS DE VISITA E CAIX</v>
          </cell>
          <cell r="AF3662">
            <v>28</v>
          </cell>
          <cell r="AG3662" t="str">
            <v>DRENOS</v>
          </cell>
          <cell r="AH3662">
            <v>0</v>
          </cell>
          <cell r="AI3662">
            <v>0</v>
          </cell>
        </row>
        <row r="3663">
          <cell r="G3663">
            <v>83656</v>
          </cell>
          <cell r="H3663" t="str">
            <v>COLCHAO DRENANTE C/ 30CM PEDRA BRITADA N.3/FILTRO TRANSICAO MANTA GEOTEXTIL 100% POLIPROPILENO OU POLIESTER INCL FORNEC/COLOCMAT</v>
          </cell>
          <cell r="I3663" t="str">
            <v>M2</v>
          </cell>
          <cell r="J3663">
            <v>32.86</v>
          </cell>
          <cell r="R3663">
            <v>1.1100000000000001</v>
          </cell>
          <cell r="S3663">
            <v>3.39</v>
          </cell>
          <cell r="T3663">
            <v>31.74</v>
          </cell>
          <cell r="U3663">
            <v>96.6</v>
          </cell>
          <cell r="V3663">
            <v>0</v>
          </cell>
          <cell r="W3663">
            <v>0</v>
          </cell>
          <cell r="X3663">
            <v>0</v>
          </cell>
          <cell r="Y3663">
            <v>0</v>
          </cell>
          <cell r="Z3663">
            <v>0</v>
          </cell>
          <cell r="AA3663">
            <v>0</v>
          </cell>
          <cell r="AB3663" t="str">
            <v>CAIXA REFERENCIAL</v>
          </cell>
          <cell r="AD3663" t="str">
            <v>DROP</v>
          </cell>
          <cell r="AE3663" t="str">
            <v>DRENAGEM/OBRAS DE CONTENCAO/POCOS DE VISITA E CAIX</v>
          </cell>
          <cell r="AF3663">
            <v>28</v>
          </cell>
          <cell r="AG3663" t="str">
            <v>DRENOS</v>
          </cell>
          <cell r="AH3663">
            <v>0</v>
          </cell>
          <cell r="AI3663">
            <v>0</v>
          </cell>
        </row>
        <row r="3664">
          <cell r="G3664">
            <v>83656</v>
          </cell>
          <cell r="H3664" t="str">
            <v>COLCHAO DRENANTE C/ 30CM PEDRA BRITADA N.3/FILTRO TRANSICAO MANTA GEOTEXTIL 100% POLIPROPILENO OU POLIESTER INCL FORNEC/COLOCMAT</v>
          </cell>
          <cell r="I3664" t="str">
            <v>M2</v>
          </cell>
          <cell r="J3664">
            <v>32.86</v>
          </cell>
          <cell r="K3664" t="str">
            <v>INSUMO</v>
          </cell>
          <cell r="L3664">
            <v>4020</v>
          </cell>
          <cell r="M3664" t="str">
            <v>GEOTEXTIL NAO TECIDO AGULHADO DE FILAMENTOS CONTINUOS 100% POLIESTER  RT 26 TIPO BIDIM OU EQUIV</v>
          </cell>
          <cell r="N3664" t="str">
            <v>M2</v>
          </cell>
          <cell r="O3664">
            <v>1.3</v>
          </cell>
          <cell r="P3664">
            <v>12.66</v>
          </cell>
          <cell r="Q3664">
            <v>16.46</v>
          </cell>
          <cell r="AD3664" t="str">
            <v>DROP</v>
          </cell>
          <cell r="AE3664" t="str">
            <v>DRENAGEM/OBRAS DE CONTENCAO/POCOS DE VISITA E CAIX</v>
          </cell>
          <cell r="AF3664">
            <v>28</v>
          </cell>
          <cell r="AG3664" t="str">
            <v>DRENOS</v>
          </cell>
          <cell r="AH3664">
            <v>0</v>
          </cell>
          <cell r="AI3664">
            <v>0</v>
          </cell>
        </row>
        <row r="3665">
          <cell r="G3665">
            <v>83656</v>
          </cell>
          <cell r="H3665" t="str">
            <v>COLCHAO DRENANTE C/ 30CM PEDRA BRITADA N.3/FILTRO TRANSICAO MANTA GEOTEXTIL 100% POLIPROPILENO OU POLIESTER INCL FORNEC/COLOCMAT</v>
          </cell>
          <cell r="I3665" t="str">
            <v>M2</v>
          </cell>
          <cell r="J3665">
            <v>32.86</v>
          </cell>
          <cell r="K3665" t="str">
            <v>INSUMO</v>
          </cell>
          <cell r="L3665">
            <v>4722</v>
          </cell>
          <cell r="M3665" t="str">
            <v>PEDRA BRITADA N. 3 OU 38 MM - POSTO PEDREIRA / FORNECEDOR (SEM FRETE)</v>
          </cell>
          <cell r="N3665" t="str">
            <v>M3</v>
          </cell>
          <cell r="O3665">
            <v>0.3</v>
          </cell>
          <cell r="P3665">
            <v>50.94</v>
          </cell>
          <cell r="Q3665">
            <v>15.28</v>
          </cell>
          <cell r="AD3665" t="str">
            <v>DROP</v>
          </cell>
          <cell r="AE3665" t="str">
            <v>DRENAGEM/OBRAS DE CONTENCAO/POCOS DE VISITA E CAIX</v>
          </cell>
          <cell r="AF3665">
            <v>28</v>
          </cell>
          <cell r="AG3665" t="str">
            <v>DRENOS</v>
          </cell>
          <cell r="AH3665">
            <v>0</v>
          </cell>
          <cell r="AI3665">
            <v>0</v>
          </cell>
        </row>
        <row r="3666">
          <cell r="G3666">
            <v>83656</v>
          </cell>
          <cell r="H3666" t="str">
            <v>COLCHAO DRENANTE C/ 30CM PEDRA BRITADA N.3/FILTRO TRANSICAO MANTA GEOTEXTIL 100% POLIPROPILENO OU POLIESTER INCL FORNEC/COLOCMAT</v>
          </cell>
          <cell r="I3666" t="str">
            <v>M2</v>
          </cell>
          <cell r="J3666">
            <v>32.86</v>
          </cell>
          <cell r="K3666" t="str">
            <v>INSUMO</v>
          </cell>
          <cell r="L3666">
            <v>6111</v>
          </cell>
          <cell r="M3666" t="str">
            <v>SERVENTE</v>
          </cell>
          <cell r="N3666" t="str">
            <v>H</v>
          </cell>
          <cell r="O3666">
            <v>0.15</v>
          </cell>
          <cell r="P3666">
            <v>7.44</v>
          </cell>
          <cell r="Q3666">
            <v>1.1100000000000001</v>
          </cell>
          <cell r="AD3666" t="str">
            <v>DROP</v>
          </cell>
          <cell r="AE3666" t="str">
            <v>DRENAGEM/OBRAS DE CONTENCAO/POCOS DE VISITA E CAIX</v>
          </cell>
          <cell r="AF3666">
            <v>28</v>
          </cell>
          <cell r="AG3666" t="str">
            <v>DRENOS</v>
          </cell>
          <cell r="AH3666">
            <v>0</v>
          </cell>
          <cell r="AI3666">
            <v>0</v>
          </cell>
        </row>
        <row r="3667">
          <cell r="G3667">
            <v>83658</v>
          </cell>
          <cell r="H3667" t="str">
            <v>EXECUCAO DRENO PROFUNDO, COM CORTE TRAPEZOIDAL EM SOLO, DE 70X80X150CM EXCL TUBO INCL MATERIAL EXECUCAO, COM SELO ENCHIMENTO MATERIAL DRENANTE E ESCAVACAO</v>
          </cell>
          <cell r="I3667" t="str">
            <v>M</v>
          </cell>
          <cell r="J3667">
            <v>116.8</v>
          </cell>
          <cell r="R3667">
            <v>44.97</v>
          </cell>
          <cell r="S3667">
            <v>38.5</v>
          </cell>
          <cell r="T3667">
            <v>71.819999999999993</v>
          </cell>
          <cell r="U3667">
            <v>61.49</v>
          </cell>
          <cell r="V3667">
            <v>0</v>
          </cell>
          <cell r="W3667">
            <v>0</v>
          </cell>
          <cell r="X3667">
            <v>0</v>
          </cell>
          <cell r="Y3667">
            <v>0</v>
          </cell>
          <cell r="Z3667">
            <v>0</v>
          </cell>
          <cell r="AA3667">
            <v>0</v>
          </cell>
          <cell r="AB3667" t="str">
            <v>CAIXA REFERENCIAL</v>
          </cell>
          <cell r="AD3667" t="str">
            <v>DROP</v>
          </cell>
          <cell r="AE3667" t="str">
            <v>DRENAGEM/OBRAS DE CONTENCAO/POCOS DE VISITA E CAIX</v>
          </cell>
          <cell r="AF3667">
            <v>28</v>
          </cell>
          <cell r="AG3667" t="str">
            <v>DRENOS</v>
          </cell>
          <cell r="AH3667">
            <v>0</v>
          </cell>
          <cell r="AI3667">
            <v>0</v>
          </cell>
        </row>
        <row r="3668">
          <cell r="G3668">
            <v>83658</v>
          </cell>
          <cell r="H3668" t="str">
            <v>EXECUCAO DRENO PROFUNDO, COM CORTE TRAPEZOIDAL EM SOLO, DE 70X80X150CM EXCL TUBO INCL MATERIAL EXECUCAO, COM SELO ENCHIMENTO MATERIAL DRENANTE E ESCAVACAO</v>
          </cell>
          <cell r="I3668" t="str">
            <v>M</v>
          </cell>
          <cell r="J3668">
            <v>116.8</v>
          </cell>
          <cell r="K3668" t="str">
            <v>INSUMO</v>
          </cell>
          <cell r="L3668">
            <v>367</v>
          </cell>
          <cell r="M3668" t="str">
            <v>AREIA GROSSA - POSTO JAZIDA / FORNECEDOR (SEM FRETE)</v>
          </cell>
          <cell r="N3668" t="str">
            <v>M3</v>
          </cell>
          <cell r="O3668">
            <v>0.82339999999999991</v>
          </cell>
          <cell r="P3668">
            <v>77.150000000000006</v>
          </cell>
          <cell r="Q3668">
            <v>63.52</v>
          </cell>
          <cell r="AD3668" t="str">
            <v>DROP</v>
          </cell>
          <cell r="AE3668" t="str">
            <v>DRENAGEM/OBRAS DE CONTENCAO/POCOS DE VISITA E CAIX</v>
          </cell>
          <cell r="AF3668">
            <v>28</v>
          </cell>
          <cell r="AG3668" t="str">
            <v>DRENOS</v>
          </cell>
          <cell r="AH3668">
            <v>0</v>
          </cell>
          <cell r="AI3668">
            <v>0</v>
          </cell>
        </row>
        <row r="3669">
          <cell r="G3669">
            <v>83658</v>
          </cell>
          <cell r="H3669" t="str">
            <v>EXECUCAO DRENO PROFUNDO, COM CORTE TRAPEZOIDAL EM SOLO, DE 70X80X150CM EXCL TUBO INCL MATERIAL EXECUCAO, COM SELO ENCHIMENTO MATERIAL DRENANTE E ESCAVACAO</v>
          </cell>
          <cell r="I3669" t="str">
            <v>M</v>
          </cell>
          <cell r="J3669">
            <v>116.8</v>
          </cell>
          <cell r="K3669" t="str">
            <v>INSUMO</v>
          </cell>
          <cell r="L3669">
            <v>4720</v>
          </cell>
          <cell r="M3669" t="str">
            <v>PEDRA BRITADA N. 0 PEDRISCO OU CASCALHINHO - POSTO PEDREIRA / FORNECEDOR (SEM FRETE)</v>
          </cell>
          <cell r="N3669" t="str">
            <v>M3</v>
          </cell>
          <cell r="O3669">
            <v>0.1426</v>
          </cell>
          <cell r="P3669">
            <v>58.21</v>
          </cell>
          <cell r="Q3669">
            <v>8.3000000000000007</v>
          </cell>
          <cell r="AD3669" t="str">
            <v>DROP</v>
          </cell>
          <cell r="AE3669" t="str">
            <v>DRENAGEM/OBRAS DE CONTENCAO/POCOS DE VISITA E CAIX</v>
          </cell>
          <cell r="AF3669">
            <v>28</v>
          </cell>
          <cell r="AG3669" t="str">
            <v>DRENOS</v>
          </cell>
          <cell r="AH3669">
            <v>0</v>
          </cell>
          <cell r="AI3669">
            <v>0</v>
          </cell>
        </row>
        <row r="3670">
          <cell r="G3670">
            <v>83658</v>
          </cell>
          <cell r="H3670" t="str">
            <v>EXECUCAO DRENO PROFUNDO, COM CORTE TRAPEZOIDAL EM SOLO, DE 70X80X150CM EXCL TUBO INCL MATERIAL EXECUCAO, COM SELO ENCHIMENTO MATERIAL DRENANTE E ESCAVACAO</v>
          </cell>
          <cell r="I3670" t="str">
            <v>M</v>
          </cell>
          <cell r="J3670">
            <v>116.8</v>
          </cell>
          <cell r="K3670" t="str">
            <v>INSUMO</v>
          </cell>
          <cell r="L3670">
            <v>6111</v>
          </cell>
          <cell r="M3670" t="str">
            <v>SERVENTE</v>
          </cell>
          <cell r="N3670" t="str">
            <v>H</v>
          </cell>
          <cell r="O3670">
            <v>6.0374999999999996</v>
          </cell>
          <cell r="P3670">
            <v>7.44</v>
          </cell>
          <cell r="Q3670">
            <v>44.97</v>
          </cell>
          <cell r="AD3670" t="str">
            <v>DROP</v>
          </cell>
          <cell r="AE3670" t="str">
            <v>DRENAGEM/OBRAS DE CONTENCAO/POCOS DE VISITA E CAIX</v>
          </cell>
          <cell r="AF3670">
            <v>28</v>
          </cell>
          <cell r="AG3670" t="str">
            <v>DRENOS</v>
          </cell>
          <cell r="AH3670">
            <v>0</v>
          </cell>
          <cell r="AI3670">
            <v>0</v>
          </cell>
        </row>
        <row r="3671">
          <cell r="G3671">
            <v>83661</v>
          </cell>
          <cell r="H3671" t="str">
            <v>EXECUCAO DE DRENO PROFUNDO, CORTE EM SOLO, COM TUBO POROSO D=0,20M</v>
          </cell>
          <cell r="I3671" t="str">
            <v>M</v>
          </cell>
          <cell r="J3671">
            <v>92</v>
          </cell>
          <cell r="R3671">
            <v>18.91</v>
          </cell>
          <cell r="S3671">
            <v>20.56</v>
          </cell>
          <cell r="T3671">
            <v>71.239999999999995</v>
          </cell>
          <cell r="U3671">
            <v>77.44</v>
          </cell>
          <cell r="V3671">
            <v>1.83</v>
          </cell>
          <cell r="W3671">
            <v>1.99</v>
          </cell>
          <cell r="X3671">
            <v>0</v>
          </cell>
          <cell r="Y3671">
            <v>0</v>
          </cell>
          <cell r="Z3671">
            <v>0</v>
          </cell>
          <cell r="AA3671">
            <v>0</v>
          </cell>
          <cell r="AB3671" t="str">
            <v>CAIXA REFERENCIAL</v>
          </cell>
          <cell r="AD3671" t="str">
            <v>DROP</v>
          </cell>
          <cell r="AE3671" t="str">
            <v>DRENAGEM/OBRAS DE CONTENCAO/POCOS DE VISITA E CAIX</v>
          </cell>
          <cell r="AF3671">
            <v>28</v>
          </cell>
          <cell r="AG3671" t="str">
            <v>DRENOS</v>
          </cell>
          <cell r="AH3671">
            <v>0</v>
          </cell>
          <cell r="AI3671">
            <v>0</v>
          </cell>
        </row>
        <row r="3672">
          <cell r="G3672">
            <v>83661</v>
          </cell>
          <cell r="H3672" t="str">
            <v>EXECUCAO DE DRENO PROFUNDO, CORTE EM SOLO, COM TUBO POROSO D=0,20M</v>
          </cell>
          <cell r="I3672" t="str">
            <v>M</v>
          </cell>
          <cell r="J3672">
            <v>92</v>
          </cell>
          <cell r="K3672" t="str">
            <v>COMPOSICAO</v>
          </cell>
          <cell r="L3672">
            <v>3061</v>
          </cell>
          <cell r="M3672" t="str">
            <v>ESCAVACAO MEC VALA N ESCOR MAT 1A CAT C/RETROESCAV ATE 1,50M          EXCL ESGOTAMENTO</v>
          </cell>
          <cell r="N3672" t="str">
            <v>M3</v>
          </cell>
          <cell r="O3672">
            <v>0.75</v>
          </cell>
          <cell r="P3672">
            <v>5.13</v>
          </cell>
          <cell r="Q3672">
            <v>3.85</v>
          </cell>
          <cell r="AD3672" t="str">
            <v>DROP</v>
          </cell>
          <cell r="AE3672" t="str">
            <v>DRENAGEM/OBRAS DE CONTENCAO/POCOS DE VISITA E CAIX</v>
          </cell>
          <cell r="AF3672">
            <v>28</v>
          </cell>
          <cell r="AG3672" t="str">
            <v>DRENOS</v>
          </cell>
          <cell r="AH3672">
            <v>0</v>
          </cell>
          <cell r="AI3672">
            <v>0</v>
          </cell>
        </row>
        <row r="3673">
          <cell r="G3673">
            <v>83661</v>
          </cell>
          <cell r="H3673" t="str">
            <v>EXECUCAO DE DRENO PROFUNDO, CORTE EM SOLO, COM TUBO POROSO D=0,20M</v>
          </cell>
          <cell r="I3673" t="str">
            <v>M</v>
          </cell>
          <cell r="J3673">
            <v>92</v>
          </cell>
          <cell r="K3673" t="str">
            <v>INSUMO</v>
          </cell>
          <cell r="L3673">
            <v>370</v>
          </cell>
          <cell r="M3673" t="str">
            <v>AREIA MEDIA - POSTO JAZIDA / FORNECEDOR (SEM FRETE)</v>
          </cell>
          <cell r="N3673" t="str">
            <v>M3</v>
          </cell>
          <cell r="O3673">
            <v>0.35</v>
          </cell>
          <cell r="P3673">
            <v>72.95</v>
          </cell>
          <cell r="Q3673">
            <v>25.53</v>
          </cell>
          <cell r="AD3673" t="str">
            <v>DROP</v>
          </cell>
          <cell r="AE3673" t="str">
            <v>DRENAGEM/OBRAS DE CONTENCAO/POCOS DE VISITA E CAIX</v>
          </cell>
          <cell r="AF3673">
            <v>28</v>
          </cell>
          <cell r="AG3673" t="str">
            <v>DRENOS</v>
          </cell>
          <cell r="AH3673">
            <v>0</v>
          </cell>
          <cell r="AI3673">
            <v>0</v>
          </cell>
        </row>
        <row r="3674">
          <cell r="G3674">
            <v>83661</v>
          </cell>
          <cell r="H3674" t="str">
            <v>EXECUCAO DE DRENO PROFUNDO, CORTE EM SOLO, COM TUBO POROSO D=0,20M</v>
          </cell>
          <cell r="I3674" t="str">
            <v>M</v>
          </cell>
          <cell r="J3674">
            <v>92</v>
          </cell>
          <cell r="K3674" t="str">
            <v>INSUMO</v>
          </cell>
          <cell r="L3674">
            <v>4718</v>
          </cell>
          <cell r="M3674" t="str">
            <v>PEDRA BRITADA N. 2 OU 25 MM - POSTO PEDREIRA / FORNECEDOR (SEM FRETE)</v>
          </cell>
          <cell r="N3674" t="str">
            <v>M3</v>
          </cell>
          <cell r="O3674">
            <v>0.22</v>
          </cell>
          <cell r="P3674">
            <v>56.58</v>
          </cell>
          <cell r="Q3674">
            <v>12.44</v>
          </cell>
          <cell r="AD3674" t="str">
            <v>DROP</v>
          </cell>
          <cell r="AE3674" t="str">
            <v>DRENAGEM/OBRAS DE CONTENCAO/POCOS DE VISITA E CAIX</v>
          </cell>
          <cell r="AF3674">
            <v>28</v>
          </cell>
          <cell r="AG3674" t="str">
            <v>DRENOS</v>
          </cell>
          <cell r="AH3674">
            <v>0</v>
          </cell>
          <cell r="AI3674">
            <v>0</v>
          </cell>
        </row>
        <row r="3675">
          <cell r="G3675">
            <v>83661</v>
          </cell>
          <cell r="H3675" t="str">
            <v>EXECUCAO DE DRENO PROFUNDO, CORTE EM SOLO, COM TUBO POROSO D=0,20M</v>
          </cell>
          <cell r="I3675" t="str">
            <v>M</v>
          </cell>
          <cell r="J3675">
            <v>92</v>
          </cell>
          <cell r="K3675" t="str">
            <v>INSUMO</v>
          </cell>
          <cell r="L3675">
            <v>4750</v>
          </cell>
          <cell r="M3675" t="str">
            <v>PEDREIRO</v>
          </cell>
          <cell r="N3675" t="str">
            <v>H</v>
          </cell>
          <cell r="O3675">
            <v>0.21</v>
          </cell>
          <cell r="P3675">
            <v>11.39</v>
          </cell>
          <cell r="Q3675">
            <v>2.39</v>
          </cell>
          <cell r="AD3675" t="str">
            <v>DROP</v>
          </cell>
          <cell r="AE3675" t="str">
            <v>DRENAGEM/OBRAS DE CONTENCAO/POCOS DE VISITA E CAIX</v>
          </cell>
          <cell r="AF3675">
            <v>28</v>
          </cell>
          <cell r="AG3675" t="str">
            <v>DRENOS</v>
          </cell>
          <cell r="AH3675">
            <v>0</v>
          </cell>
          <cell r="AI3675">
            <v>0</v>
          </cell>
        </row>
        <row r="3676">
          <cell r="G3676">
            <v>83661</v>
          </cell>
          <cell r="H3676" t="str">
            <v>EXECUCAO DE DRENO PROFUNDO, CORTE EM SOLO, COM TUBO POROSO D=0,20M</v>
          </cell>
          <cell r="I3676" t="str">
            <v>M</v>
          </cell>
          <cell r="J3676">
            <v>92</v>
          </cell>
          <cell r="K3676" t="str">
            <v>INSUMO</v>
          </cell>
          <cell r="L3676">
            <v>6111</v>
          </cell>
          <cell r="M3676" t="str">
            <v>SERVENTE</v>
          </cell>
          <cell r="N3676" t="str">
            <v>H</v>
          </cell>
          <cell r="O3676">
            <v>2.1</v>
          </cell>
          <cell r="P3676">
            <v>7.44</v>
          </cell>
          <cell r="Q3676">
            <v>15.64</v>
          </cell>
          <cell r="AD3676" t="str">
            <v>DROP</v>
          </cell>
          <cell r="AE3676" t="str">
            <v>DRENAGEM/OBRAS DE CONTENCAO/POCOS DE VISITA E CAIX</v>
          </cell>
          <cell r="AF3676">
            <v>28</v>
          </cell>
          <cell r="AG3676" t="str">
            <v>DRENOS</v>
          </cell>
          <cell r="AH3676">
            <v>0</v>
          </cell>
          <cell r="AI3676">
            <v>0</v>
          </cell>
        </row>
        <row r="3677">
          <cell r="G3677">
            <v>83661</v>
          </cell>
          <cell r="H3677" t="str">
            <v>EXECUCAO DE DRENO PROFUNDO, CORTE EM SOLO, COM TUBO POROSO D=0,20M</v>
          </cell>
          <cell r="I3677" t="str">
            <v>M</v>
          </cell>
          <cell r="J3677">
            <v>92</v>
          </cell>
          <cell r="K3677" t="str">
            <v>INSUMO</v>
          </cell>
          <cell r="L3677">
            <v>12583</v>
          </cell>
          <cell r="M3677" t="str">
            <v>TUBO CONCRETO SIMPLES POROSO DN 200 MM</v>
          </cell>
          <cell r="N3677" t="str">
            <v>M</v>
          </cell>
          <cell r="O3677">
            <v>1</v>
          </cell>
          <cell r="P3677">
            <v>32.130000000000003</v>
          </cell>
          <cell r="Q3677">
            <v>32.130000000000003</v>
          </cell>
          <cell r="AD3677" t="str">
            <v>DROP</v>
          </cell>
          <cell r="AE3677" t="str">
            <v>DRENAGEM/OBRAS DE CONTENCAO/POCOS DE VISITA E CAIX</v>
          </cell>
          <cell r="AF3677">
            <v>28</v>
          </cell>
          <cell r="AG3677" t="str">
            <v>DRENOS</v>
          </cell>
          <cell r="AH3677">
            <v>0</v>
          </cell>
          <cell r="AI3677">
            <v>0</v>
          </cell>
        </row>
        <row r="3678">
          <cell r="G3678">
            <v>83662</v>
          </cell>
          <cell r="H3678" t="str">
            <v>EXECUCAO DE DRENO CEGO</v>
          </cell>
          <cell r="I3678" t="str">
            <v>M3</v>
          </cell>
          <cell r="J3678">
            <v>62.22</v>
          </cell>
          <cell r="R3678">
            <v>16.07</v>
          </cell>
          <cell r="S3678">
            <v>25.83</v>
          </cell>
          <cell r="T3678">
            <v>43.7</v>
          </cell>
          <cell r="U3678">
            <v>70.23</v>
          </cell>
          <cell r="V3678">
            <v>2.44</v>
          </cell>
          <cell r="W3678">
            <v>3.93</v>
          </cell>
          <cell r="X3678">
            <v>0</v>
          </cell>
          <cell r="Y3678">
            <v>0</v>
          </cell>
          <cell r="Z3678">
            <v>0</v>
          </cell>
          <cell r="AA3678">
            <v>0</v>
          </cell>
          <cell r="AB3678" t="str">
            <v>CAIXA REFERENCIAL</v>
          </cell>
          <cell r="AD3678" t="str">
            <v>DROP</v>
          </cell>
          <cell r="AE3678" t="str">
            <v>DRENAGEM/OBRAS DE CONTENCAO/POCOS DE VISITA E CAIX</v>
          </cell>
          <cell r="AF3678">
            <v>28</v>
          </cell>
          <cell r="AG3678" t="str">
            <v>DRENOS</v>
          </cell>
          <cell r="AH3678">
            <v>0</v>
          </cell>
          <cell r="AI3678">
            <v>0</v>
          </cell>
        </row>
        <row r="3679">
          <cell r="G3679">
            <v>83662</v>
          </cell>
          <cell r="H3679" t="str">
            <v>EXECUCAO DE DRENO CEGO</v>
          </cell>
          <cell r="I3679" t="str">
            <v>M3</v>
          </cell>
          <cell r="J3679">
            <v>62.22</v>
          </cell>
          <cell r="K3679" t="str">
            <v>COMPOSICAO</v>
          </cell>
          <cell r="L3679">
            <v>3061</v>
          </cell>
          <cell r="M3679" t="str">
            <v>ESCAVACAO MEC VALA N ESCOR MAT 1A CAT C/RETROESCAV ATE 1,50M          EXCL ESGOTAMENTO</v>
          </cell>
          <cell r="N3679" t="str">
            <v>M3</v>
          </cell>
          <cell r="O3679">
            <v>1</v>
          </cell>
          <cell r="P3679">
            <v>5.13</v>
          </cell>
          <cell r="Q3679">
            <v>5.13</v>
          </cell>
          <cell r="AD3679" t="str">
            <v>DROP</v>
          </cell>
          <cell r="AE3679" t="str">
            <v>DRENAGEM/OBRAS DE CONTENCAO/POCOS DE VISITA E CAIX</v>
          </cell>
          <cell r="AF3679">
            <v>28</v>
          </cell>
          <cell r="AG3679" t="str">
            <v>DRENOS</v>
          </cell>
          <cell r="AH3679">
            <v>0</v>
          </cell>
          <cell r="AI3679">
            <v>0</v>
          </cell>
        </row>
        <row r="3680">
          <cell r="G3680">
            <v>83662</v>
          </cell>
          <cell r="H3680" t="str">
            <v>EXECUCAO DE DRENO CEGO</v>
          </cell>
          <cell r="I3680" t="str">
            <v>M3</v>
          </cell>
          <cell r="J3680">
            <v>62.22</v>
          </cell>
          <cell r="K3680" t="str">
            <v>INSUMO</v>
          </cell>
          <cell r="L3680">
            <v>4718</v>
          </cell>
          <cell r="M3680" t="str">
            <v>PEDRA BRITADA N. 2 OU 25 MM - POSTO PEDREIRA / FORNECEDOR (SEM FRETE)</v>
          </cell>
          <cell r="N3680" t="str">
            <v>M3</v>
          </cell>
          <cell r="O3680">
            <v>0.3</v>
          </cell>
          <cell r="P3680">
            <v>56.58</v>
          </cell>
          <cell r="Q3680">
            <v>16.97</v>
          </cell>
          <cell r="AD3680" t="str">
            <v>DROP</v>
          </cell>
          <cell r="AE3680" t="str">
            <v>DRENAGEM/OBRAS DE CONTENCAO/POCOS DE VISITA E CAIX</v>
          </cell>
          <cell r="AF3680">
            <v>28</v>
          </cell>
          <cell r="AG3680" t="str">
            <v>DRENOS</v>
          </cell>
          <cell r="AH3680">
            <v>0</v>
          </cell>
          <cell r="AI3680">
            <v>0</v>
          </cell>
        </row>
        <row r="3681">
          <cell r="G3681">
            <v>83662</v>
          </cell>
          <cell r="H3681" t="str">
            <v>EXECUCAO DE DRENO CEGO</v>
          </cell>
          <cell r="I3681" t="str">
            <v>M3</v>
          </cell>
          <cell r="J3681">
            <v>62.22</v>
          </cell>
          <cell r="K3681" t="str">
            <v>INSUMO</v>
          </cell>
          <cell r="L3681">
            <v>4730</v>
          </cell>
          <cell r="M3681" t="str">
            <v>PEDRA-DE-MÃO OU PEDRA RACHÃO P/ MURO ARRIMO/FUNDAÇÃO/ENROCAMENTO ETC - POSTO PEDREIRA / FORNECEDOR (SEM FRETE)</v>
          </cell>
          <cell r="N3681" t="str">
            <v>M3</v>
          </cell>
          <cell r="O3681">
            <v>0.54999999999999993</v>
          </cell>
          <cell r="P3681">
            <v>45.84</v>
          </cell>
          <cell r="Q3681">
            <v>25.21</v>
          </cell>
          <cell r="AD3681" t="str">
            <v>DROP</v>
          </cell>
          <cell r="AE3681" t="str">
            <v>DRENAGEM/OBRAS DE CONTENCAO/POCOS DE VISITA E CAIX</v>
          </cell>
          <cell r="AF3681">
            <v>28</v>
          </cell>
          <cell r="AG3681" t="str">
            <v>DRENOS</v>
          </cell>
          <cell r="AH3681">
            <v>0</v>
          </cell>
          <cell r="AI3681">
            <v>0</v>
          </cell>
        </row>
        <row r="3682">
          <cell r="G3682">
            <v>83662</v>
          </cell>
          <cell r="H3682" t="str">
            <v>EXECUCAO DE DRENO CEGO</v>
          </cell>
          <cell r="I3682" t="str">
            <v>M3</v>
          </cell>
          <cell r="J3682">
            <v>62.22</v>
          </cell>
          <cell r="K3682" t="str">
            <v>INSUMO</v>
          </cell>
          <cell r="L3682">
            <v>6111</v>
          </cell>
          <cell r="M3682" t="str">
            <v>SERVENTE</v>
          </cell>
          <cell r="N3682" t="str">
            <v>H</v>
          </cell>
          <cell r="O3682">
            <v>2</v>
          </cell>
          <cell r="P3682">
            <v>7.44</v>
          </cell>
          <cell r="Q3682">
            <v>14.89</v>
          </cell>
          <cell r="AD3682" t="str">
            <v>DROP</v>
          </cell>
          <cell r="AE3682" t="str">
            <v>DRENAGEM/OBRAS DE CONTENCAO/POCOS DE VISITA E CAIX</v>
          </cell>
          <cell r="AF3682">
            <v>28</v>
          </cell>
          <cell r="AG3682" t="str">
            <v>DRENOS</v>
          </cell>
          <cell r="AH3682">
            <v>0</v>
          </cell>
          <cell r="AI3682">
            <v>0</v>
          </cell>
        </row>
        <row r="3683">
          <cell r="G3683">
            <v>83664</v>
          </cell>
          <cell r="H3683" t="str">
            <v>EXECUCAO DE DRENO DE TUBO DE CONRETO SIMPLES POROSO D=0,20 M (0,5MX0,5M) PARA GALERIAS DE AGUAS PLUVIAIS</v>
          </cell>
          <cell r="I3683" t="str">
            <v>M</v>
          </cell>
          <cell r="J3683">
            <v>61.91</v>
          </cell>
          <cell r="R3683">
            <v>9.75</v>
          </cell>
          <cell r="S3683">
            <v>15.76</v>
          </cell>
          <cell r="T3683">
            <v>52.15</v>
          </cell>
          <cell r="U3683">
            <v>84.23</v>
          </cell>
          <cell r="V3683">
            <v>0</v>
          </cell>
          <cell r="W3683">
            <v>0</v>
          </cell>
          <cell r="X3683">
            <v>0</v>
          </cell>
          <cell r="Y3683">
            <v>0</v>
          </cell>
          <cell r="Z3683">
            <v>0</v>
          </cell>
          <cell r="AA3683">
            <v>0</v>
          </cell>
          <cell r="AB3683" t="str">
            <v>CAIXA REFERENCIAL</v>
          </cell>
          <cell r="AD3683" t="str">
            <v>DROP</v>
          </cell>
          <cell r="AE3683" t="str">
            <v>DRENAGEM/OBRAS DE CONTENCAO/POCOS DE VISITA E CAIX</v>
          </cell>
          <cell r="AF3683">
            <v>28</v>
          </cell>
          <cell r="AG3683" t="str">
            <v>DRENOS</v>
          </cell>
          <cell r="AH3683">
            <v>0</v>
          </cell>
          <cell r="AI3683">
            <v>0</v>
          </cell>
        </row>
        <row r="3684">
          <cell r="G3684">
            <v>83664</v>
          </cell>
          <cell r="H3684" t="str">
            <v>EXECUCAO DE DRENO DE TUBO DE CONRETO SIMPLES POROSO D=0,20 M (0,5MX0,5M) PARA GALERIAS DE AGUAS PLUVIAIS</v>
          </cell>
          <cell r="I3684" t="str">
            <v>M</v>
          </cell>
          <cell r="J3684">
            <v>61.91</v>
          </cell>
          <cell r="K3684" t="str">
            <v>INSUMO</v>
          </cell>
          <cell r="L3684">
            <v>370</v>
          </cell>
          <cell r="M3684" t="str">
            <v>AREIA MEDIA - POSTO JAZIDA / FORNECEDOR (SEM FRETE)</v>
          </cell>
          <cell r="N3684" t="str">
            <v>M3</v>
          </cell>
          <cell r="O3684">
            <v>0.13999999999999999</v>
          </cell>
          <cell r="P3684">
            <v>72.95</v>
          </cell>
          <cell r="Q3684">
            <v>10.210000000000001</v>
          </cell>
          <cell r="AD3684" t="str">
            <v>DROP</v>
          </cell>
          <cell r="AE3684" t="str">
            <v>DRENAGEM/OBRAS DE CONTENCAO/POCOS DE VISITA E CAIX</v>
          </cell>
          <cell r="AF3684">
            <v>28</v>
          </cell>
          <cell r="AG3684" t="str">
            <v>DRENOS</v>
          </cell>
          <cell r="AH3684">
            <v>0</v>
          </cell>
          <cell r="AI3684">
            <v>0</v>
          </cell>
        </row>
        <row r="3685">
          <cell r="G3685">
            <v>83664</v>
          </cell>
          <cell r="H3685" t="str">
            <v>EXECUCAO DE DRENO DE TUBO DE CONRETO SIMPLES POROSO D=0,20 M (0,5MX0,5M) PARA GALERIAS DE AGUAS PLUVIAIS</v>
          </cell>
          <cell r="I3685" t="str">
            <v>M</v>
          </cell>
          <cell r="J3685">
            <v>61.91</v>
          </cell>
          <cell r="K3685" t="str">
            <v>INSUMO</v>
          </cell>
          <cell r="L3685">
            <v>4721</v>
          </cell>
          <cell r="M3685" t="str">
            <v>PEDRA BRITADA N. 1 OU 19 MM - POSTO PEDREIRA / FORNECEDOR (SEM FRETE)</v>
          </cell>
          <cell r="N3685" t="str">
            <v>M3</v>
          </cell>
          <cell r="O3685">
            <v>0.13999999999999999</v>
          </cell>
          <cell r="P3685">
            <v>58.58</v>
          </cell>
          <cell r="Q3685">
            <v>8.1999999999999993</v>
          </cell>
          <cell r="AD3685" t="str">
            <v>DROP</v>
          </cell>
          <cell r="AE3685" t="str">
            <v>DRENAGEM/OBRAS DE CONTENCAO/POCOS DE VISITA E CAIX</v>
          </cell>
          <cell r="AF3685">
            <v>28</v>
          </cell>
          <cell r="AG3685" t="str">
            <v>DRENOS</v>
          </cell>
          <cell r="AH3685">
            <v>0</v>
          </cell>
          <cell r="AI3685">
            <v>0</v>
          </cell>
        </row>
        <row r="3686">
          <cell r="G3686">
            <v>83664</v>
          </cell>
          <cell r="H3686" t="str">
            <v>EXECUCAO DE DRENO DE TUBO DE CONRETO SIMPLES POROSO D=0,20 M (0,5MX0,5M) PARA GALERIAS DE AGUAS PLUVIAIS</v>
          </cell>
          <cell r="I3686" t="str">
            <v>M</v>
          </cell>
          <cell r="J3686">
            <v>61.91</v>
          </cell>
          <cell r="K3686" t="str">
            <v>INSUMO</v>
          </cell>
          <cell r="L3686">
            <v>6111</v>
          </cell>
          <cell r="M3686" t="str">
            <v>SERVENTE</v>
          </cell>
          <cell r="N3686" t="str">
            <v>H</v>
          </cell>
          <cell r="O3686">
            <v>1.31</v>
          </cell>
          <cell r="P3686">
            <v>7.44</v>
          </cell>
          <cell r="Q3686">
            <v>9.75</v>
          </cell>
          <cell r="AD3686" t="str">
            <v>DROP</v>
          </cell>
          <cell r="AE3686" t="str">
            <v>DRENAGEM/OBRAS DE CONTENCAO/POCOS DE VISITA E CAIX</v>
          </cell>
          <cell r="AF3686">
            <v>28</v>
          </cell>
          <cell r="AG3686" t="str">
            <v>DRENOS</v>
          </cell>
          <cell r="AH3686">
            <v>0</v>
          </cell>
          <cell r="AI3686">
            <v>0</v>
          </cell>
        </row>
        <row r="3687">
          <cell r="G3687">
            <v>83664</v>
          </cell>
          <cell r="H3687" t="str">
            <v>EXECUCAO DE DRENO DE TUBO DE CONRETO SIMPLES POROSO D=0,20 M (0,5MX0,5M) PARA GALERIAS DE AGUAS PLUVIAIS</v>
          </cell>
          <cell r="I3687" t="str">
            <v>M</v>
          </cell>
          <cell r="J3687">
            <v>61.91</v>
          </cell>
          <cell r="K3687" t="str">
            <v>INSUMO</v>
          </cell>
          <cell r="L3687">
            <v>12583</v>
          </cell>
          <cell r="M3687" t="str">
            <v>TUBO CONCRETO SIMPLES POROSO DN 200 MM</v>
          </cell>
          <cell r="N3687" t="str">
            <v>M</v>
          </cell>
          <cell r="O3687">
            <v>1.05</v>
          </cell>
          <cell r="P3687">
            <v>32.130000000000003</v>
          </cell>
          <cell r="Q3687">
            <v>33.729999999999997</v>
          </cell>
          <cell r="AD3687" t="str">
            <v>DROP</v>
          </cell>
          <cell r="AE3687" t="str">
            <v>DRENAGEM/OBRAS DE CONTENCAO/POCOS DE VISITA E CAIX</v>
          </cell>
          <cell r="AF3687">
            <v>28</v>
          </cell>
          <cell r="AG3687" t="str">
            <v>DRENOS</v>
          </cell>
          <cell r="AH3687">
            <v>0</v>
          </cell>
          <cell r="AI3687">
            <v>0</v>
          </cell>
        </row>
        <row r="3688">
          <cell r="G3688">
            <v>83665</v>
          </cell>
          <cell r="H3688" t="str">
            <v>FORNECIMENTO E INSTALACAO DE MANTA BIDIM RT - 14</v>
          </cell>
          <cell r="I3688" t="str">
            <v>M2</v>
          </cell>
          <cell r="J3688">
            <v>6.06</v>
          </cell>
          <cell r="R3688">
            <v>0.27</v>
          </cell>
          <cell r="S3688">
            <v>4.46</v>
          </cell>
          <cell r="T3688">
            <v>5.79</v>
          </cell>
          <cell r="U3688">
            <v>95.53</v>
          </cell>
          <cell r="V3688">
            <v>0</v>
          </cell>
          <cell r="W3688">
            <v>0</v>
          </cell>
          <cell r="X3688">
            <v>0</v>
          </cell>
          <cell r="Y3688">
            <v>0</v>
          </cell>
          <cell r="Z3688">
            <v>0</v>
          </cell>
          <cell r="AA3688">
            <v>0</v>
          </cell>
          <cell r="AB3688" t="str">
            <v>CAIXA REFERENCIAL</v>
          </cell>
          <cell r="AD3688" t="str">
            <v>DROP</v>
          </cell>
          <cell r="AE3688" t="str">
            <v>DRENAGEM/OBRAS DE CONTENCAO/POCOS DE VISITA E CAIX</v>
          </cell>
          <cell r="AF3688">
            <v>28</v>
          </cell>
          <cell r="AG3688" t="str">
            <v>DRENOS</v>
          </cell>
          <cell r="AH3688">
            <v>0</v>
          </cell>
          <cell r="AI3688">
            <v>0</v>
          </cell>
        </row>
        <row r="3689">
          <cell r="G3689">
            <v>83665</v>
          </cell>
          <cell r="H3689" t="str">
            <v>FORNECIMENTO E INSTALACAO DE MANTA BIDIM RT - 14</v>
          </cell>
          <cell r="I3689" t="str">
            <v>M2</v>
          </cell>
          <cell r="J3689">
            <v>6.06</v>
          </cell>
          <cell r="K3689" t="str">
            <v>INSUMO</v>
          </cell>
          <cell r="L3689">
            <v>4021</v>
          </cell>
          <cell r="M3689" t="str">
            <v>GEOTEXTIL NAO TECIDO AGULHADO DE FILAMENTOS CONTINUOS 100% POLIESTER  RT 14 P/ DRENAGEM TIPO BIDIM OU EQUIV</v>
          </cell>
          <cell r="N3689" t="str">
            <v>M2</v>
          </cell>
          <cell r="O3689">
            <v>1</v>
          </cell>
          <cell r="P3689">
            <v>5.79</v>
          </cell>
          <cell r="Q3689">
            <v>5.79</v>
          </cell>
          <cell r="AD3689" t="str">
            <v>DROP</v>
          </cell>
          <cell r="AE3689" t="str">
            <v>DRENAGEM/OBRAS DE CONTENCAO/POCOS DE VISITA E CAIX</v>
          </cell>
          <cell r="AF3689">
            <v>28</v>
          </cell>
          <cell r="AG3689" t="str">
            <v>DRENOS</v>
          </cell>
          <cell r="AH3689">
            <v>0</v>
          </cell>
          <cell r="AI3689">
            <v>0</v>
          </cell>
        </row>
        <row r="3690">
          <cell r="G3690">
            <v>83665</v>
          </cell>
          <cell r="H3690" t="str">
            <v>FORNECIMENTO E INSTALACAO DE MANTA BIDIM RT - 14</v>
          </cell>
          <cell r="I3690" t="str">
            <v>M2</v>
          </cell>
          <cell r="J3690">
            <v>6.06</v>
          </cell>
          <cell r="K3690" t="str">
            <v>INSUMO</v>
          </cell>
          <cell r="L3690">
            <v>6111</v>
          </cell>
          <cell r="M3690" t="str">
            <v>SERVENTE</v>
          </cell>
          <cell r="N3690" t="str">
            <v>H</v>
          </cell>
          <cell r="O3690">
            <v>3.6363599999999996E-2</v>
          </cell>
          <cell r="P3690">
            <v>7.44</v>
          </cell>
          <cell r="Q3690">
            <v>0.27</v>
          </cell>
          <cell r="AD3690" t="str">
            <v>DROP</v>
          </cell>
          <cell r="AE3690" t="str">
            <v>DRENAGEM/OBRAS DE CONTENCAO/POCOS DE VISITA E CAIX</v>
          </cell>
          <cell r="AF3690">
            <v>28</v>
          </cell>
          <cell r="AG3690" t="str">
            <v>DRENOS</v>
          </cell>
          <cell r="AH3690">
            <v>0</v>
          </cell>
          <cell r="AI3690">
            <v>0</v>
          </cell>
        </row>
        <row r="3691">
          <cell r="G3691">
            <v>83667</v>
          </cell>
          <cell r="H3691" t="str">
            <v>CAMADA DRENANTE COM AREIA MEDIA</v>
          </cell>
          <cell r="I3691" t="str">
            <v>M3</v>
          </cell>
          <cell r="J3691">
            <v>98.49</v>
          </cell>
          <cell r="R3691">
            <v>18.239999999999998</v>
          </cell>
          <cell r="S3691">
            <v>18.52</v>
          </cell>
          <cell r="T3691">
            <v>80.239999999999995</v>
          </cell>
          <cell r="U3691">
            <v>81.47</v>
          </cell>
          <cell r="V3691">
            <v>0</v>
          </cell>
          <cell r="W3691">
            <v>0</v>
          </cell>
          <cell r="X3691">
            <v>0</v>
          </cell>
          <cell r="Y3691">
            <v>0</v>
          </cell>
          <cell r="Z3691">
            <v>0</v>
          </cell>
          <cell r="AA3691">
            <v>0</v>
          </cell>
          <cell r="AB3691" t="str">
            <v>CAIXA REFERENCIAL</v>
          </cell>
          <cell r="AD3691" t="str">
            <v>DROP</v>
          </cell>
          <cell r="AE3691" t="str">
            <v>DRENAGEM/OBRAS DE CONTENCAO/POCOS DE VISITA E CAIX</v>
          </cell>
          <cell r="AF3691">
            <v>28</v>
          </cell>
          <cell r="AG3691" t="str">
            <v>DRENOS</v>
          </cell>
          <cell r="AH3691">
            <v>0</v>
          </cell>
          <cell r="AI3691">
            <v>0</v>
          </cell>
        </row>
        <row r="3692">
          <cell r="G3692">
            <v>83667</v>
          </cell>
          <cell r="H3692" t="str">
            <v>CAMADA DRENANTE COM AREIA MEDIA</v>
          </cell>
          <cell r="I3692" t="str">
            <v>M3</v>
          </cell>
          <cell r="J3692">
            <v>98.49</v>
          </cell>
          <cell r="K3692" t="str">
            <v>INSUMO</v>
          </cell>
          <cell r="L3692">
            <v>370</v>
          </cell>
          <cell r="M3692" t="str">
            <v>AREIA MEDIA - POSTO JAZIDA / FORNECEDOR (SEM FRETE)</v>
          </cell>
          <cell r="N3692" t="str">
            <v>M3</v>
          </cell>
          <cell r="O3692">
            <v>1.1000000000000001</v>
          </cell>
          <cell r="P3692">
            <v>72.95</v>
          </cell>
          <cell r="Q3692">
            <v>80.239999999999995</v>
          </cell>
          <cell r="AD3692" t="str">
            <v>DROP</v>
          </cell>
          <cell r="AE3692" t="str">
            <v>DRENAGEM/OBRAS DE CONTENCAO/POCOS DE VISITA E CAIX</v>
          </cell>
          <cell r="AF3692">
            <v>28</v>
          </cell>
          <cell r="AG3692" t="str">
            <v>DRENOS</v>
          </cell>
          <cell r="AH3692">
            <v>0</v>
          </cell>
          <cell r="AI3692">
            <v>0</v>
          </cell>
        </row>
        <row r="3693">
          <cell r="G3693">
            <v>83667</v>
          </cell>
          <cell r="H3693" t="str">
            <v>CAMADA DRENANTE COM AREIA MEDIA</v>
          </cell>
          <cell r="I3693" t="str">
            <v>M3</v>
          </cell>
          <cell r="J3693">
            <v>98.49</v>
          </cell>
          <cell r="K3693" t="str">
            <v>INSUMO</v>
          </cell>
          <cell r="L3693">
            <v>6111</v>
          </cell>
          <cell r="M3693" t="str">
            <v>SERVENTE</v>
          </cell>
          <cell r="N3693" t="str">
            <v>H</v>
          </cell>
          <cell r="O3693">
            <v>2.4500000000000002</v>
          </cell>
          <cell r="P3693">
            <v>7.44</v>
          </cell>
          <cell r="Q3693">
            <v>18.239999999999998</v>
          </cell>
          <cell r="AD3693" t="str">
            <v>DROP</v>
          </cell>
          <cell r="AE3693" t="str">
            <v>DRENAGEM/OBRAS DE CONTENCAO/POCOS DE VISITA E CAIX</v>
          </cell>
          <cell r="AF3693">
            <v>28</v>
          </cell>
          <cell r="AG3693" t="str">
            <v>DRENOS</v>
          </cell>
          <cell r="AH3693">
            <v>0</v>
          </cell>
          <cell r="AI3693">
            <v>0</v>
          </cell>
        </row>
        <row r="3694">
          <cell r="G3694">
            <v>83668</v>
          </cell>
          <cell r="H3694" t="str">
            <v>CAMADA DRENANTE COM BRITA NUM 2</v>
          </cell>
          <cell r="I3694" t="str">
            <v>M3</v>
          </cell>
          <cell r="J3694">
            <v>80.489999999999995</v>
          </cell>
          <cell r="R3694">
            <v>18.239999999999998</v>
          </cell>
          <cell r="S3694">
            <v>22.67</v>
          </cell>
          <cell r="T3694">
            <v>62.23</v>
          </cell>
          <cell r="U3694">
            <v>77.319999999999993</v>
          </cell>
          <cell r="V3694">
            <v>0</v>
          </cell>
          <cell r="W3694">
            <v>0</v>
          </cell>
          <cell r="X3694">
            <v>0</v>
          </cell>
          <cell r="Y3694">
            <v>0</v>
          </cell>
          <cell r="Z3694">
            <v>0</v>
          </cell>
          <cell r="AA3694">
            <v>0</v>
          </cell>
          <cell r="AB3694" t="str">
            <v>CAIXA REFERENCIAL</v>
          </cell>
          <cell r="AD3694" t="str">
            <v>DROP</v>
          </cell>
          <cell r="AE3694" t="str">
            <v>DRENAGEM/OBRAS DE CONTENCAO/POCOS DE VISITA E CAIX</v>
          </cell>
          <cell r="AF3694">
            <v>28</v>
          </cell>
          <cell r="AG3694" t="str">
            <v>DRENOS</v>
          </cell>
          <cell r="AH3694">
            <v>0</v>
          </cell>
          <cell r="AI3694">
            <v>0</v>
          </cell>
        </row>
        <row r="3695">
          <cell r="G3695">
            <v>83668</v>
          </cell>
          <cell r="H3695" t="str">
            <v>CAMADA DRENANTE COM BRITA NUM 2</v>
          </cell>
          <cell r="I3695" t="str">
            <v>M3</v>
          </cell>
          <cell r="J3695">
            <v>80.489999999999995</v>
          </cell>
          <cell r="K3695" t="str">
            <v>INSUMO</v>
          </cell>
          <cell r="L3695">
            <v>4718</v>
          </cell>
          <cell r="M3695" t="str">
            <v>PEDRA BRITADA N. 2 OU 25 MM - POSTO PEDREIRA / FORNECEDOR (SEM FRETE)</v>
          </cell>
          <cell r="N3695" t="str">
            <v>M3</v>
          </cell>
          <cell r="O3695">
            <v>1.1000000000000001</v>
          </cell>
          <cell r="P3695">
            <v>56.58</v>
          </cell>
          <cell r="Q3695">
            <v>62.23</v>
          </cell>
          <cell r="AD3695" t="str">
            <v>DROP</v>
          </cell>
          <cell r="AE3695" t="str">
            <v>DRENAGEM/OBRAS DE CONTENCAO/POCOS DE VISITA E CAIX</v>
          </cell>
          <cell r="AF3695">
            <v>28</v>
          </cell>
          <cell r="AG3695" t="str">
            <v>DRENOS</v>
          </cell>
          <cell r="AH3695">
            <v>0</v>
          </cell>
          <cell r="AI3695">
            <v>0</v>
          </cell>
        </row>
        <row r="3696">
          <cell r="G3696">
            <v>83668</v>
          </cell>
          <cell r="H3696" t="str">
            <v>CAMADA DRENANTE COM BRITA NUM 2</v>
          </cell>
          <cell r="I3696" t="str">
            <v>M3</v>
          </cell>
          <cell r="J3696">
            <v>80.489999999999995</v>
          </cell>
          <cell r="K3696" t="str">
            <v>INSUMO</v>
          </cell>
          <cell r="L3696">
            <v>6111</v>
          </cell>
          <cell r="M3696" t="str">
            <v>SERVENTE</v>
          </cell>
          <cell r="N3696" t="str">
            <v>H</v>
          </cell>
          <cell r="O3696">
            <v>2.4500000000000002</v>
          </cell>
          <cell r="P3696">
            <v>7.44</v>
          </cell>
          <cell r="Q3696">
            <v>18.239999999999998</v>
          </cell>
          <cell r="AD3696" t="str">
            <v>DROP</v>
          </cell>
          <cell r="AE3696" t="str">
            <v>DRENAGEM/OBRAS DE CONTENCAO/POCOS DE VISITA E CAIX</v>
          </cell>
          <cell r="AF3696">
            <v>28</v>
          </cell>
          <cell r="AG3696" t="str">
            <v>DRENOS</v>
          </cell>
          <cell r="AH3696">
            <v>0</v>
          </cell>
          <cell r="AI3696">
            <v>0</v>
          </cell>
        </row>
        <row r="3697">
          <cell r="G3697">
            <v>83669</v>
          </cell>
          <cell r="H3697" t="str">
            <v>FORNECIMENTO/INSTALACAO MANTA BIDIM RT-16</v>
          </cell>
          <cell r="I3697" t="str">
            <v>M2</v>
          </cell>
          <cell r="J3697">
            <v>8.41</v>
          </cell>
          <cell r="R3697">
            <v>0.27</v>
          </cell>
          <cell r="S3697">
            <v>3.22</v>
          </cell>
          <cell r="T3697">
            <v>8.1300000000000008</v>
          </cell>
          <cell r="U3697">
            <v>96.77</v>
          </cell>
          <cell r="V3697">
            <v>0</v>
          </cell>
          <cell r="W3697">
            <v>0</v>
          </cell>
          <cell r="X3697">
            <v>0</v>
          </cell>
          <cell r="Y3697">
            <v>0</v>
          </cell>
          <cell r="Z3697">
            <v>0</v>
          </cell>
          <cell r="AA3697">
            <v>0</v>
          </cell>
          <cell r="AB3697" t="str">
            <v>CAIXA REFERENCIAL</v>
          </cell>
          <cell r="AD3697" t="str">
            <v>DROP</v>
          </cell>
          <cell r="AE3697" t="str">
            <v>DRENAGEM/OBRAS DE CONTENCAO/POCOS DE VISITA E CAIX</v>
          </cell>
          <cell r="AF3697">
            <v>28</v>
          </cell>
          <cell r="AG3697" t="str">
            <v>DRENOS</v>
          </cell>
          <cell r="AH3697">
            <v>0</v>
          </cell>
          <cell r="AI3697">
            <v>0</v>
          </cell>
        </row>
        <row r="3698">
          <cell r="G3698">
            <v>83669</v>
          </cell>
          <cell r="H3698" t="str">
            <v>FORNECIMENTO/INSTALACAO MANTA BIDIM RT-16</v>
          </cell>
          <cell r="I3698" t="str">
            <v>M2</v>
          </cell>
          <cell r="J3698">
            <v>8.41</v>
          </cell>
          <cell r="K3698" t="str">
            <v>INSUMO</v>
          </cell>
          <cell r="L3698">
            <v>4019</v>
          </cell>
          <cell r="M3698" t="str">
            <v>GEOTEXTIL NAO TECIDO AGULHADO DE FILAMENTOS CONTINUOS 100% POLIESTER  RT 16 TIPO BIDIM OU EQUIV</v>
          </cell>
          <cell r="N3698" t="str">
            <v>M2</v>
          </cell>
          <cell r="O3698">
            <v>1</v>
          </cell>
          <cell r="P3698">
            <v>8.1300000000000008</v>
          </cell>
          <cell r="Q3698">
            <v>8.1300000000000008</v>
          </cell>
          <cell r="AD3698" t="str">
            <v>DROP</v>
          </cell>
          <cell r="AE3698" t="str">
            <v>DRENAGEM/OBRAS DE CONTENCAO/POCOS DE VISITA E CAIX</v>
          </cell>
          <cell r="AF3698">
            <v>28</v>
          </cell>
          <cell r="AG3698" t="str">
            <v>DRENOS</v>
          </cell>
          <cell r="AH3698">
            <v>0</v>
          </cell>
          <cell r="AI3698">
            <v>0</v>
          </cell>
        </row>
        <row r="3699">
          <cell r="G3699">
            <v>83669</v>
          </cell>
          <cell r="H3699" t="str">
            <v>FORNECIMENTO/INSTALACAO MANTA BIDIM RT-16</v>
          </cell>
          <cell r="I3699" t="str">
            <v>M2</v>
          </cell>
          <cell r="J3699">
            <v>8.41</v>
          </cell>
          <cell r="K3699" t="str">
            <v>INSUMO</v>
          </cell>
          <cell r="L3699">
            <v>6111</v>
          </cell>
          <cell r="M3699" t="str">
            <v>SERVENTE</v>
          </cell>
          <cell r="N3699" t="str">
            <v>H</v>
          </cell>
          <cell r="O3699">
            <v>3.6363599999999996E-2</v>
          </cell>
          <cell r="P3699">
            <v>7.44</v>
          </cell>
          <cell r="Q3699">
            <v>0.27</v>
          </cell>
          <cell r="AD3699" t="str">
            <v>DROP</v>
          </cell>
          <cell r="AE3699" t="str">
            <v>DRENAGEM/OBRAS DE CONTENCAO/POCOS DE VISITA E CAIX</v>
          </cell>
          <cell r="AF3699">
            <v>28</v>
          </cell>
          <cell r="AG3699" t="str">
            <v>DRENOS</v>
          </cell>
          <cell r="AH3699">
            <v>0</v>
          </cell>
          <cell r="AI3699">
            <v>0</v>
          </cell>
        </row>
        <row r="3700">
          <cell r="G3700">
            <v>83670</v>
          </cell>
          <cell r="H3700" t="str">
            <v>TUBO PVC DN 75 MM PARA DRENAGEM - FORNECIMENTO E INSTALACAO</v>
          </cell>
          <cell r="I3700" t="str">
            <v>M</v>
          </cell>
          <cell r="J3700">
            <v>26.57</v>
          </cell>
          <cell r="R3700">
            <v>18.87</v>
          </cell>
          <cell r="S3700">
            <v>71.02</v>
          </cell>
          <cell r="T3700">
            <v>7.69</v>
          </cell>
          <cell r="U3700">
            <v>28.97</v>
          </cell>
          <cell r="V3700">
            <v>0</v>
          </cell>
          <cell r="W3700">
            <v>0</v>
          </cell>
          <cell r="X3700">
            <v>0</v>
          </cell>
          <cell r="Y3700">
            <v>0</v>
          </cell>
          <cell r="Z3700">
            <v>0</v>
          </cell>
          <cell r="AA3700">
            <v>0</v>
          </cell>
          <cell r="AB3700" t="str">
            <v>CAIXA REFERENCIAL</v>
          </cell>
          <cell r="AD3700" t="str">
            <v>DROP</v>
          </cell>
          <cell r="AE3700" t="str">
            <v>DRENAGEM/OBRAS DE CONTENCAO/POCOS DE VISITA E CAIX</v>
          </cell>
          <cell r="AF3700">
            <v>28</v>
          </cell>
          <cell r="AG3700" t="str">
            <v>DRENOS</v>
          </cell>
          <cell r="AH3700">
            <v>0</v>
          </cell>
          <cell r="AI3700">
            <v>0</v>
          </cell>
        </row>
        <row r="3701">
          <cell r="G3701">
            <v>83670</v>
          </cell>
          <cell r="H3701" t="str">
            <v>TUBO PVC DN 75 MM PARA DRENAGEM - FORNECIMENTO E INSTALACAO</v>
          </cell>
          <cell r="I3701" t="str">
            <v>M</v>
          </cell>
          <cell r="J3701">
            <v>26.57</v>
          </cell>
          <cell r="K3701" t="str">
            <v>INSUMO</v>
          </cell>
          <cell r="L3701">
            <v>2700</v>
          </cell>
          <cell r="M3701" t="str">
            <v>MONTADOR</v>
          </cell>
          <cell r="N3701" t="str">
            <v>H</v>
          </cell>
          <cell r="O3701">
            <v>0.06</v>
          </cell>
          <cell r="P3701">
            <v>14.96</v>
          </cell>
          <cell r="Q3701">
            <v>0.89</v>
          </cell>
          <cell r="AD3701" t="str">
            <v>DROP</v>
          </cell>
          <cell r="AE3701" t="str">
            <v>DRENAGEM/OBRAS DE CONTENCAO/POCOS DE VISITA E CAIX</v>
          </cell>
          <cell r="AF3701">
            <v>28</v>
          </cell>
          <cell r="AG3701" t="str">
            <v>DRENOS</v>
          </cell>
          <cell r="AH3701">
            <v>0</v>
          </cell>
          <cell r="AI3701">
            <v>0</v>
          </cell>
        </row>
        <row r="3702">
          <cell r="G3702">
            <v>83670</v>
          </cell>
          <cell r="H3702" t="str">
            <v>TUBO PVC DN 75 MM PARA DRENAGEM - FORNECIMENTO E INSTALACAO</v>
          </cell>
          <cell r="I3702" t="str">
            <v>M</v>
          </cell>
          <cell r="J3702">
            <v>26.57</v>
          </cell>
          <cell r="K3702" t="str">
            <v>INSUMO</v>
          </cell>
          <cell r="L3702">
            <v>6111</v>
          </cell>
          <cell r="M3702" t="str">
            <v>SERVENTE</v>
          </cell>
          <cell r="N3702" t="str">
            <v>H</v>
          </cell>
          <cell r="O3702">
            <v>2.4135</v>
          </cell>
          <cell r="P3702">
            <v>7.44</v>
          </cell>
          <cell r="Q3702">
            <v>17.97</v>
          </cell>
          <cell r="AD3702" t="str">
            <v>DROP</v>
          </cell>
          <cell r="AE3702" t="str">
            <v>DRENAGEM/OBRAS DE CONTENCAO/POCOS DE VISITA E CAIX</v>
          </cell>
          <cell r="AF3702">
            <v>28</v>
          </cell>
          <cell r="AG3702" t="str">
            <v>DRENOS</v>
          </cell>
          <cell r="AH3702">
            <v>0</v>
          </cell>
          <cell r="AI3702">
            <v>0</v>
          </cell>
        </row>
        <row r="3703">
          <cell r="G3703">
            <v>83670</v>
          </cell>
          <cell r="H3703" t="str">
            <v>TUBO PVC DN 75 MM PARA DRENAGEM - FORNECIMENTO E INSTALACAO</v>
          </cell>
          <cell r="I3703" t="str">
            <v>M</v>
          </cell>
          <cell r="J3703">
            <v>26.57</v>
          </cell>
          <cell r="K3703" t="str">
            <v>INSUMO</v>
          </cell>
          <cell r="L3703">
            <v>9837</v>
          </cell>
          <cell r="M3703" t="str">
            <v>TUBO PVC SERIE NORMAL - ESGOTO PREDIAL DN 75MM - NBR 5688</v>
          </cell>
          <cell r="N3703" t="str">
            <v>M</v>
          </cell>
          <cell r="O3703">
            <v>1</v>
          </cell>
          <cell r="P3703">
            <v>7.69</v>
          </cell>
          <cell r="Q3703">
            <v>7.69</v>
          </cell>
          <cell r="AD3703" t="str">
            <v>DROP</v>
          </cell>
          <cell r="AE3703" t="str">
            <v>DRENAGEM/OBRAS DE CONTENCAO/POCOS DE VISITA E CAIX</v>
          </cell>
          <cell r="AF3703">
            <v>28</v>
          </cell>
          <cell r="AG3703" t="str">
            <v>DRENOS</v>
          </cell>
          <cell r="AH3703">
            <v>0</v>
          </cell>
          <cell r="AI3703">
            <v>0</v>
          </cell>
        </row>
        <row r="3704">
          <cell r="G3704">
            <v>83671</v>
          </cell>
          <cell r="H3704" t="str">
            <v>TUBO PVC DN 100 MM PARA DRENAGEM - FORNECIMENTO E INSTALACAO</v>
          </cell>
          <cell r="I3704" t="str">
            <v>M</v>
          </cell>
          <cell r="J3704">
            <v>29.33</v>
          </cell>
          <cell r="R3704">
            <v>20</v>
          </cell>
          <cell r="S3704">
            <v>68.22</v>
          </cell>
          <cell r="T3704">
            <v>9.32</v>
          </cell>
          <cell r="U3704">
            <v>31.77</v>
          </cell>
          <cell r="V3704">
            <v>0</v>
          </cell>
          <cell r="W3704">
            <v>0</v>
          </cell>
          <cell r="X3704">
            <v>0</v>
          </cell>
          <cell r="Y3704">
            <v>0</v>
          </cell>
          <cell r="Z3704">
            <v>0</v>
          </cell>
          <cell r="AA3704">
            <v>0</v>
          </cell>
          <cell r="AB3704" t="str">
            <v>CAIXA REFERENCIAL</v>
          </cell>
          <cell r="AD3704" t="str">
            <v>DROP</v>
          </cell>
          <cell r="AE3704" t="str">
            <v>DRENAGEM/OBRAS DE CONTENCAO/POCOS DE VISITA E CAIX</v>
          </cell>
          <cell r="AF3704">
            <v>28</v>
          </cell>
          <cell r="AG3704" t="str">
            <v>DRENOS</v>
          </cell>
          <cell r="AH3704">
            <v>0</v>
          </cell>
          <cell r="AI3704">
            <v>0</v>
          </cell>
        </row>
        <row r="3705">
          <cell r="G3705">
            <v>83671</v>
          </cell>
          <cell r="H3705" t="str">
            <v>TUBO PVC DN 100 MM PARA DRENAGEM - FORNECIMENTO E INSTALACAO</v>
          </cell>
          <cell r="I3705" t="str">
            <v>M</v>
          </cell>
          <cell r="J3705">
            <v>29.33</v>
          </cell>
          <cell r="K3705" t="str">
            <v>INSUMO</v>
          </cell>
          <cell r="L3705">
            <v>2700</v>
          </cell>
          <cell r="M3705" t="str">
            <v>MONTADOR</v>
          </cell>
          <cell r="N3705" t="str">
            <v>H</v>
          </cell>
          <cell r="O3705">
            <v>0.06</v>
          </cell>
          <cell r="P3705">
            <v>14.96</v>
          </cell>
          <cell r="Q3705">
            <v>0.89</v>
          </cell>
          <cell r="AD3705" t="str">
            <v>DROP</v>
          </cell>
          <cell r="AE3705" t="str">
            <v>DRENAGEM/OBRAS DE CONTENCAO/POCOS DE VISITA E CAIX</v>
          </cell>
          <cell r="AF3705">
            <v>28</v>
          </cell>
          <cell r="AG3705" t="str">
            <v>DRENOS</v>
          </cell>
          <cell r="AH3705">
            <v>0</v>
          </cell>
          <cell r="AI3705">
            <v>0</v>
          </cell>
        </row>
        <row r="3706">
          <cell r="G3706">
            <v>83671</v>
          </cell>
          <cell r="H3706" t="str">
            <v>TUBO PVC DN 100 MM PARA DRENAGEM - FORNECIMENTO E INSTALACAO</v>
          </cell>
          <cell r="I3706" t="str">
            <v>M</v>
          </cell>
          <cell r="J3706">
            <v>29.33</v>
          </cell>
          <cell r="K3706" t="str">
            <v>INSUMO</v>
          </cell>
          <cell r="L3706">
            <v>6111</v>
          </cell>
          <cell r="M3706" t="str">
            <v>SERVENTE</v>
          </cell>
          <cell r="N3706" t="str">
            <v>H</v>
          </cell>
          <cell r="O3706">
            <v>2.5657999999999999</v>
          </cell>
          <cell r="P3706">
            <v>7.44</v>
          </cell>
          <cell r="Q3706">
            <v>19.11</v>
          </cell>
          <cell r="AD3706" t="str">
            <v>DROP</v>
          </cell>
          <cell r="AE3706" t="str">
            <v>DRENAGEM/OBRAS DE CONTENCAO/POCOS DE VISITA E CAIX</v>
          </cell>
          <cell r="AF3706">
            <v>28</v>
          </cell>
          <cell r="AG3706" t="str">
            <v>DRENOS</v>
          </cell>
          <cell r="AH3706">
            <v>0</v>
          </cell>
          <cell r="AI3706">
            <v>0</v>
          </cell>
        </row>
        <row r="3707">
          <cell r="G3707">
            <v>83671</v>
          </cell>
          <cell r="H3707" t="str">
            <v>TUBO PVC DN 100 MM PARA DRENAGEM - FORNECIMENTO E INSTALACAO</v>
          </cell>
          <cell r="I3707" t="str">
            <v>M</v>
          </cell>
          <cell r="J3707">
            <v>29.33</v>
          </cell>
          <cell r="K3707" t="str">
            <v>INSUMO</v>
          </cell>
          <cell r="L3707">
            <v>9836</v>
          </cell>
          <cell r="M3707" t="str">
            <v>TUBO PVC  SERIE NORMAL - ESGOTO  PREDIAL DN 100MM - NBR 5688</v>
          </cell>
          <cell r="N3707" t="str">
            <v>M</v>
          </cell>
          <cell r="O3707">
            <v>1</v>
          </cell>
          <cell r="P3707">
            <v>9.32</v>
          </cell>
          <cell r="Q3707">
            <v>9.32</v>
          </cell>
          <cell r="AD3707" t="str">
            <v>DROP</v>
          </cell>
          <cell r="AE3707" t="str">
            <v>DRENAGEM/OBRAS DE CONTENCAO/POCOS DE VISITA E CAIX</v>
          </cell>
          <cell r="AF3707">
            <v>28</v>
          </cell>
          <cell r="AG3707" t="str">
            <v>DRENOS</v>
          </cell>
          <cell r="AH3707">
            <v>0</v>
          </cell>
          <cell r="AI3707">
            <v>0</v>
          </cell>
        </row>
        <row r="3708">
          <cell r="G3708">
            <v>83672</v>
          </cell>
          <cell r="H3708" t="str">
            <v>TUBO CERAMICO PERFURADO (MANILHA BARRO VIDRADO) DN 100 MM PARA DRENAGEM - FORNECIMENTO E INSTALACAO</v>
          </cell>
          <cell r="I3708" t="str">
            <v>M</v>
          </cell>
          <cell r="J3708">
            <v>38.340000000000003</v>
          </cell>
          <cell r="R3708">
            <v>27.92</v>
          </cell>
          <cell r="S3708">
            <v>72.84</v>
          </cell>
          <cell r="T3708">
            <v>10.4</v>
          </cell>
          <cell r="U3708">
            <v>27.15</v>
          </cell>
          <cell r="V3708">
            <v>0</v>
          </cell>
          <cell r="W3708">
            <v>0</v>
          </cell>
          <cell r="X3708">
            <v>0</v>
          </cell>
          <cell r="Y3708">
            <v>0</v>
          </cell>
          <cell r="Z3708">
            <v>0</v>
          </cell>
          <cell r="AA3708">
            <v>0</v>
          </cell>
          <cell r="AB3708" t="str">
            <v>CAIXA REFERENCIAL</v>
          </cell>
          <cell r="AD3708" t="str">
            <v>DROP</v>
          </cell>
          <cell r="AE3708" t="str">
            <v>DRENAGEM/OBRAS DE CONTENCAO/POCOS DE VISITA E CAIX</v>
          </cell>
          <cell r="AF3708">
            <v>28</v>
          </cell>
          <cell r="AG3708" t="str">
            <v>DRENOS</v>
          </cell>
          <cell r="AH3708">
            <v>0</v>
          </cell>
          <cell r="AI3708">
            <v>0</v>
          </cell>
        </row>
        <row r="3709">
          <cell r="G3709">
            <v>83672</v>
          </cell>
          <cell r="H3709" t="str">
            <v>TUBO CERAMICO PERFURADO (MANILHA BARRO VIDRADO) DN 100 MM PARA DRENAGEM - FORNECIMENTO E INSTALACAO</v>
          </cell>
          <cell r="I3709" t="str">
            <v>M</v>
          </cell>
          <cell r="J3709">
            <v>38.340000000000003</v>
          </cell>
          <cell r="K3709" t="str">
            <v>INSUMO</v>
          </cell>
          <cell r="L3709">
            <v>370</v>
          </cell>
          <cell r="M3709" t="str">
            <v>AREIA MEDIA - POSTO JAZIDA / FORNECEDOR (SEM FRETE)</v>
          </cell>
          <cell r="N3709" t="str">
            <v>M3</v>
          </cell>
          <cell r="O3709">
            <v>2E-3</v>
          </cell>
          <cell r="P3709">
            <v>72.95</v>
          </cell>
          <cell r="Q3709">
            <v>0.14000000000000001</v>
          </cell>
          <cell r="AD3709" t="str">
            <v>DROP</v>
          </cell>
          <cell r="AE3709" t="str">
            <v>DRENAGEM/OBRAS DE CONTENCAO/POCOS DE VISITA E CAIX</v>
          </cell>
          <cell r="AF3709">
            <v>28</v>
          </cell>
          <cell r="AG3709" t="str">
            <v>DRENOS</v>
          </cell>
          <cell r="AH3709">
            <v>0</v>
          </cell>
          <cell r="AI3709">
            <v>0</v>
          </cell>
        </row>
        <row r="3710">
          <cell r="G3710">
            <v>83672</v>
          </cell>
          <cell r="H3710" t="str">
            <v>TUBO CERAMICO PERFURADO (MANILHA BARRO VIDRADO) DN 100 MM PARA DRENAGEM - FORNECIMENTO E INSTALACAO</v>
          </cell>
          <cell r="I3710" t="str">
            <v>M</v>
          </cell>
          <cell r="J3710">
            <v>38.340000000000003</v>
          </cell>
          <cell r="K3710" t="str">
            <v>INSUMO</v>
          </cell>
          <cell r="L3710">
            <v>1379</v>
          </cell>
          <cell r="M3710" t="str">
            <v>CIMENTO PORTLAND COMPOSTO CP II- 32</v>
          </cell>
          <cell r="N3710" t="str">
            <v>KG</v>
          </cell>
          <cell r="O3710">
            <v>0.71</v>
          </cell>
          <cell r="P3710">
            <v>0.44</v>
          </cell>
          <cell r="Q3710">
            <v>0.31</v>
          </cell>
          <cell r="AD3710" t="str">
            <v>DROP</v>
          </cell>
          <cell r="AE3710" t="str">
            <v>DRENAGEM/OBRAS DE CONTENCAO/POCOS DE VISITA E CAIX</v>
          </cell>
          <cell r="AF3710">
            <v>28</v>
          </cell>
          <cell r="AG3710" t="str">
            <v>DRENOS</v>
          </cell>
          <cell r="AH3710">
            <v>0</v>
          </cell>
          <cell r="AI3710">
            <v>0</v>
          </cell>
        </row>
        <row r="3711">
          <cell r="G3711">
            <v>83672</v>
          </cell>
          <cell r="H3711" t="str">
            <v>TUBO CERAMICO PERFURADO (MANILHA BARRO VIDRADO) DN 100 MM PARA DRENAGEM - FORNECIMENTO E INSTALACAO</v>
          </cell>
          <cell r="I3711" t="str">
            <v>M</v>
          </cell>
          <cell r="J3711">
            <v>38.340000000000003</v>
          </cell>
          <cell r="K3711" t="str">
            <v>INSUMO</v>
          </cell>
          <cell r="L3711">
            <v>4750</v>
          </cell>
          <cell r="M3711" t="str">
            <v>PEDREIRO</v>
          </cell>
          <cell r="N3711" t="str">
            <v>H</v>
          </cell>
          <cell r="O3711">
            <v>0.4</v>
          </cell>
          <cell r="P3711">
            <v>11.39</v>
          </cell>
          <cell r="Q3711">
            <v>4.55</v>
          </cell>
          <cell r="AD3711" t="str">
            <v>DROP</v>
          </cell>
          <cell r="AE3711" t="str">
            <v>DRENAGEM/OBRAS DE CONTENCAO/POCOS DE VISITA E CAIX</v>
          </cell>
          <cell r="AF3711">
            <v>28</v>
          </cell>
          <cell r="AG3711" t="str">
            <v>DRENOS</v>
          </cell>
          <cell r="AH3711">
            <v>0</v>
          </cell>
          <cell r="AI3711">
            <v>0</v>
          </cell>
        </row>
        <row r="3712">
          <cell r="G3712">
            <v>83672</v>
          </cell>
          <cell r="H3712" t="str">
            <v>TUBO CERAMICO PERFURADO (MANILHA BARRO VIDRADO) DN 100 MM PARA DRENAGEM - FORNECIMENTO E INSTALACAO</v>
          </cell>
          <cell r="I3712" t="str">
            <v>M</v>
          </cell>
          <cell r="J3712">
            <v>38.340000000000003</v>
          </cell>
          <cell r="K3712" t="str">
            <v>INSUMO</v>
          </cell>
          <cell r="L3712">
            <v>6111</v>
          </cell>
          <cell r="M3712" t="str">
            <v>SERVENTE</v>
          </cell>
          <cell r="N3712" t="str">
            <v>H</v>
          </cell>
          <cell r="O3712">
            <v>3.0558000000000001</v>
          </cell>
          <cell r="P3712">
            <v>7.44</v>
          </cell>
          <cell r="Q3712">
            <v>22.76</v>
          </cell>
          <cell r="AD3712" t="str">
            <v>DROP</v>
          </cell>
          <cell r="AE3712" t="str">
            <v>DRENAGEM/OBRAS DE CONTENCAO/POCOS DE VISITA E CAIX</v>
          </cell>
          <cell r="AF3712">
            <v>28</v>
          </cell>
          <cell r="AG3712" t="str">
            <v>DRENOS</v>
          </cell>
          <cell r="AH3712">
            <v>0</v>
          </cell>
          <cell r="AI3712">
            <v>0</v>
          </cell>
        </row>
        <row r="3713">
          <cell r="G3713">
            <v>83672</v>
          </cell>
          <cell r="H3713" t="str">
            <v>TUBO CERAMICO PERFURADO (MANILHA BARRO VIDRADO) DN 100 MM PARA DRENAGEM - FORNECIMENTO E INSTALACAO</v>
          </cell>
          <cell r="I3713" t="str">
            <v>M</v>
          </cell>
          <cell r="J3713">
            <v>38.340000000000003</v>
          </cell>
          <cell r="K3713" t="str">
            <v>INSUMO</v>
          </cell>
          <cell r="L3713">
            <v>7595</v>
          </cell>
          <cell r="M3713" t="str">
            <v>NIVELADOR</v>
          </cell>
          <cell r="N3713" t="str">
            <v>H</v>
          </cell>
          <cell r="O3713">
            <v>0.08</v>
          </cell>
          <cell r="P3713">
            <v>7.63</v>
          </cell>
          <cell r="Q3713">
            <v>0.61</v>
          </cell>
          <cell r="AD3713" t="str">
            <v>DROP</v>
          </cell>
          <cell r="AE3713" t="str">
            <v>DRENAGEM/OBRAS DE CONTENCAO/POCOS DE VISITA E CAIX</v>
          </cell>
          <cell r="AF3713">
            <v>28</v>
          </cell>
          <cell r="AG3713" t="str">
            <v>DRENOS</v>
          </cell>
          <cell r="AH3713">
            <v>0</v>
          </cell>
          <cell r="AI3713">
            <v>0</v>
          </cell>
        </row>
        <row r="3714">
          <cell r="G3714">
            <v>83672</v>
          </cell>
          <cell r="H3714" t="str">
            <v>TUBO CERAMICO PERFURADO (MANILHA BARRO VIDRADO) DN 100 MM PARA DRENAGEM - FORNECIMENTO E INSTALACAO</v>
          </cell>
          <cell r="I3714" t="str">
            <v>M</v>
          </cell>
          <cell r="J3714">
            <v>38.340000000000003</v>
          </cell>
          <cell r="K3714" t="str">
            <v>INSUMO</v>
          </cell>
          <cell r="L3714">
            <v>12334</v>
          </cell>
          <cell r="M3714" t="str">
            <v>TUBO CERAMICO PERFURADO DN 100 MM - P/ DRENAGEM</v>
          </cell>
          <cell r="N3714" t="str">
            <v>M</v>
          </cell>
          <cell r="O3714">
            <v>1.1499999999999999</v>
          </cell>
          <cell r="P3714">
            <v>8.64</v>
          </cell>
          <cell r="Q3714">
            <v>9.94</v>
          </cell>
          <cell r="AD3714" t="str">
            <v>DROP</v>
          </cell>
          <cell r="AE3714" t="str">
            <v>DRENAGEM/OBRAS DE CONTENCAO/POCOS DE VISITA E CAIX</v>
          </cell>
          <cell r="AF3714">
            <v>28</v>
          </cell>
          <cell r="AG3714" t="str">
            <v>DRENOS</v>
          </cell>
          <cell r="AH3714">
            <v>0</v>
          </cell>
          <cell r="AI3714">
            <v>0</v>
          </cell>
        </row>
        <row r="3715">
          <cell r="G3715">
            <v>83673</v>
          </cell>
          <cell r="H3715" t="str">
            <v>TUBO CERAMICO PERFURADO (MANILHA BARRO VIDRADO) DN 150 MM PARA DRENAGEM - FORNECIMENTO E INSTALACAO</v>
          </cell>
          <cell r="I3715" t="str">
            <v>M</v>
          </cell>
          <cell r="J3715">
            <v>46.28</v>
          </cell>
          <cell r="R3715">
            <v>32.130000000000003</v>
          </cell>
          <cell r="S3715">
            <v>69.42</v>
          </cell>
          <cell r="T3715">
            <v>14.15</v>
          </cell>
          <cell r="U3715">
            <v>30.57</v>
          </cell>
          <cell r="V3715">
            <v>0</v>
          </cell>
          <cell r="W3715">
            <v>0</v>
          </cell>
          <cell r="X3715">
            <v>0</v>
          </cell>
          <cell r="Y3715">
            <v>0</v>
          </cell>
          <cell r="Z3715">
            <v>0</v>
          </cell>
          <cell r="AA3715">
            <v>0</v>
          </cell>
          <cell r="AB3715" t="str">
            <v>CAIXA REFERENCIAL</v>
          </cell>
          <cell r="AD3715" t="str">
            <v>DROP</v>
          </cell>
          <cell r="AE3715" t="str">
            <v>DRENAGEM/OBRAS DE CONTENCAO/POCOS DE VISITA E CAIX</v>
          </cell>
          <cell r="AF3715">
            <v>28</v>
          </cell>
          <cell r="AG3715" t="str">
            <v>DRENOS</v>
          </cell>
          <cell r="AH3715">
            <v>0</v>
          </cell>
          <cell r="AI3715">
            <v>0</v>
          </cell>
        </row>
        <row r="3716">
          <cell r="G3716">
            <v>83673</v>
          </cell>
          <cell r="H3716" t="str">
            <v>TUBO CERAMICO PERFURADO (MANILHA BARRO VIDRADO) DN 150 MM PARA DRENAGEM - FORNECIMENTO E INSTALACAO</v>
          </cell>
          <cell r="I3716" t="str">
            <v>M</v>
          </cell>
          <cell r="J3716">
            <v>46.28</v>
          </cell>
          <cell r="K3716" t="str">
            <v>INSUMO</v>
          </cell>
          <cell r="L3716">
            <v>370</v>
          </cell>
          <cell r="M3716" t="str">
            <v>AREIA MEDIA - POSTO JAZIDA / FORNECEDOR (SEM FRETE)</v>
          </cell>
          <cell r="N3716" t="str">
            <v>M3</v>
          </cell>
          <cell r="O3716">
            <v>2E-3</v>
          </cell>
          <cell r="P3716">
            <v>72.95</v>
          </cell>
          <cell r="Q3716">
            <v>0.14000000000000001</v>
          </cell>
          <cell r="AD3716" t="str">
            <v>DROP</v>
          </cell>
          <cell r="AE3716" t="str">
            <v>DRENAGEM/OBRAS DE CONTENCAO/POCOS DE VISITA E CAIX</v>
          </cell>
          <cell r="AF3716">
            <v>28</v>
          </cell>
          <cell r="AG3716" t="str">
            <v>DRENOS</v>
          </cell>
          <cell r="AH3716">
            <v>0</v>
          </cell>
          <cell r="AI3716">
            <v>0</v>
          </cell>
        </row>
        <row r="3717">
          <cell r="G3717">
            <v>83673</v>
          </cell>
          <cell r="H3717" t="str">
            <v>TUBO CERAMICO PERFURADO (MANILHA BARRO VIDRADO) DN 150 MM PARA DRENAGEM - FORNECIMENTO E INSTALACAO</v>
          </cell>
          <cell r="I3717" t="str">
            <v>M</v>
          </cell>
          <cell r="J3717">
            <v>46.28</v>
          </cell>
          <cell r="K3717" t="str">
            <v>INSUMO</v>
          </cell>
          <cell r="L3717">
            <v>1379</v>
          </cell>
          <cell r="M3717" t="str">
            <v>CIMENTO PORTLAND COMPOSTO CP II- 32</v>
          </cell>
          <cell r="N3717" t="str">
            <v>KG</v>
          </cell>
          <cell r="O3717">
            <v>0.71</v>
          </cell>
          <cell r="P3717">
            <v>0.44</v>
          </cell>
          <cell r="Q3717">
            <v>0.31</v>
          </cell>
          <cell r="AD3717" t="str">
            <v>DROP</v>
          </cell>
          <cell r="AE3717" t="str">
            <v>DRENAGEM/OBRAS DE CONTENCAO/POCOS DE VISITA E CAIX</v>
          </cell>
          <cell r="AF3717">
            <v>28</v>
          </cell>
          <cell r="AG3717" t="str">
            <v>DRENOS</v>
          </cell>
          <cell r="AH3717">
            <v>0</v>
          </cell>
          <cell r="AI3717">
            <v>0</v>
          </cell>
        </row>
        <row r="3718">
          <cell r="G3718">
            <v>83673</v>
          </cell>
          <cell r="H3718" t="str">
            <v>TUBO CERAMICO PERFURADO (MANILHA BARRO VIDRADO) DN 150 MM PARA DRENAGEM - FORNECIMENTO E INSTALACAO</v>
          </cell>
          <cell r="I3718" t="str">
            <v>M</v>
          </cell>
          <cell r="J3718">
            <v>46.28</v>
          </cell>
          <cell r="K3718" t="str">
            <v>INSUMO</v>
          </cell>
          <cell r="L3718">
            <v>4750</v>
          </cell>
          <cell r="M3718" t="str">
            <v>PEDREIRO</v>
          </cell>
          <cell r="N3718" t="str">
            <v>H</v>
          </cell>
          <cell r="O3718">
            <v>0.5</v>
          </cell>
          <cell r="P3718">
            <v>11.39</v>
          </cell>
          <cell r="Q3718">
            <v>5.69</v>
          </cell>
          <cell r="AD3718" t="str">
            <v>DROP</v>
          </cell>
          <cell r="AE3718" t="str">
            <v>DRENAGEM/OBRAS DE CONTENCAO/POCOS DE VISITA E CAIX</v>
          </cell>
          <cell r="AF3718">
            <v>28</v>
          </cell>
          <cell r="AG3718" t="str">
            <v>DRENOS</v>
          </cell>
          <cell r="AH3718">
            <v>0</v>
          </cell>
          <cell r="AI3718">
            <v>0</v>
          </cell>
        </row>
        <row r="3719">
          <cell r="G3719">
            <v>83673</v>
          </cell>
          <cell r="H3719" t="str">
            <v>TUBO CERAMICO PERFURADO (MANILHA BARRO VIDRADO) DN 150 MM PARA DRENAGEM - FORNECIMENTO E INSTALACAO</v>
          </cell>
          <cell r="I3719" t="str">
            <v>M</v>
          </cell>
          <cell r="J3719">
            <v>46.28</v>
          </cell>
          <cell r="K3719" t="str">
            <v>INSUMO</v>
          </cell>
          <cell r="L3719">
            <v>6111</v>
          </cell>
          <cell r="M3719" t="str">
            <v>SERVENTE</v>
          </cell>
          <cell r="N3719" t="str">
            <v>H</v>
          </cell>
          <cell r="O3719">
            <v>3.4670000000000001</v>
          </cell>
          <cell r="P3719">
            <v>7.44</v>
          </cell>
          <cell r="Q3719">
            <v>25.82</v>
          </cell>
          <cell r="AD3719" t="str">
            <v>DROP</v>
          </cell>
          <cell r="AE3719" t="str">
            <v>DRENAGEM/OBRAS DE CONTENCAO/POCOS DE VISITA E CAIX</v>
          </cell>
          <cell r="AF3719">
            <v>28</v>
          </cell>
          <cell r="AG3719" t="str">
            <v>DRENOS</v>
          </cell>
          <cell r="AH3719">
            <v>0</v>
          </cell>
          <cell r="AI3719">
            <v>0</v>
          </cell>
        </row>
        <row r="3720">
          <cell r="G3720">
            <v>83673</v>
          </cell>
          <cell r="H3720" t="str">
            <v>TUBO CERAMICO PERFURADO (MANILHA BARRO VIDRADO) DN 150 MM PARA DRENAGEM - FORNECIMENTO E INSTALACAO</v>
          </cell>
          <cell r="I3720" t="str">
            <v>M</v>
          </cell>
          <cell r="J3720">
            <v>46.28</v>
          </cell>
          <cell r="K3720" t="str">
            <v>INSUMO</v>
          </cell>
          <cell r="L3720">
            <v>7595</v>
          </cell>
          <cell r="M3720" t="str">
            <v>NIVELADOR</v>
          </cell>
          <cell r="N3720" t="str">
            <v>H</v>
          </cell>
          <cell r="O3720">
            <v>0.08</v>
          </cell>
          <cell r="P3720">
            <v>7.63</v>
          </cell>
          <cell r="Q3720">
            <v>0.61</v>
          </cell>
          <cell r="AD3720" t="str">
            <v>DROP</v>
          </cell>
          <cell r="AE3720" t="str">
            <v>DRENAGEM/OBRAS DE CONTENCAO/POCOS DE VISITA E CAIX</v>
          </cell>
          <cell r="AF3720">
            <v>28</v>
          </cell>
          <cell r="AG3720" t="str">
            <v>DRENOS</v>
          </cell>
          <cell r="AH3720">
            <v>0</v>
          </cell>
          <cell r="AI3720">
            <v>0</v>
          </cell>
        </row>
        <row r="3721">
          <cell r="G3721">
            <v>83673</v>
          </cell>
          <cell r="H3721" t="str">
            <v>TUBO CERAMICO PERFURADO (MANILHA BARRO VIDRADO) DN 150 MM PARA DRENAGEM - FORNECIMENTO E INSTALACAO</v>
          </cell>
          <cell r="I3721" t="str">
            <v>M</v>
          </cell>
          <cell r="J3721">
            <v>46.28</v>
          </cell>
          <cell r="K3721" t="str">
            <v>INSUMO</v>
          </cell>
          <cell r="L3721">
            <v>12335</v>
          </cell>
          <cell r="M3721" t="str">
            <v>TUBO CERAMICO PERFURADO DN 150 MM - P/ DRENAGEM</v>
          </cell>
          <cell r="N3721" t="str">
            <v>M</v>
          </cell>
          <cell r="O3721">
            <v>1.1499999999999999</v>
          </cell>
          <cell r="P3721">
            <v>11.9</v>
          </cell>
          <cell r="Q3721">
            <v>13.68</v>
          </cell>
          <cell r="AD3721" t="str">
            <v>DROP</v>
          </cell>
          <cell r="AE3721" t="str">
            <v>DRENAGEM/OBRAS DE CONTENCAO/POCOS DE VISITA E CAIX</v>
          </cell>
          <cell r="AF3721">
            <v>28</v>
          </cell>
          <cell r="AG3721" t="str">
            <v>DRENOS</v>
          </cell>
          <cell r="AH3721">
            <v>0</v>
          </cell>
          <cell r="AI3721">
            <v>0</v>
          </cell>
        </row>
        <row r="3722">
          <cell r="G3722">
            <v>83674</v>
          </cell>
          <cell r="H3722" t="str">
            <v>TUBO CERAMICO PERFURADO (MANILHA BARRO VIDRADO) DN 200 MM PARA DRENAGEM - FORNECIMENTO E INSTALACAO</v>
          </cell>
          <cell r="I3722" t="str">
            <v>M</v>
          </cell>
          <cell r="J3722">
            <v>60.91</v>
          </cell>
          <cell r="R3722">
            <v>36.54</v>
          </cell>
          <cell r="S3722">
            <v>59.98</v>
          </cell>
          <cell r="T3722">
            <v>24.37</v>
          </cell>
          <cell r="U3722">
            <v>40.01</v>
          </cell>
          <cell r="V3722">
            <v>0</v>
          </cell>
          <cell r="W3722">
            <v>0</v>
          </cell>
          <cell r="X3722">
            <v>0</v>
          </cell>
          <cell r="Y3722">
            <v>0</v>
          </cell>
          <cell r="Z3722">
            <v>0</v>
          </cell>
          <cell r="AA3722">
            <v>0</v>
          </cell>
          <cell r="AB3722" t="str">
            <v>CAIXA REFERENCIAL</v>
          </cell>
          <cell r="AD3722" t="str">
            <v>DROP</v>
          </cell>
          <cell r="AE3722" t="str">
            <v>DRENAGEM/OBRAS DE CONTENCAO/POCOS DE VISITA E CAIX</v>
          </cell>
          <cell r="AF3722">
            <v>28</v>
          </cell>
          <cell r="AG3722" t="str">
            <v>DRENOS</v>
          </cell>
          <cell r="AH3722">
            <v>0</v>
          </cell>
          <cell r="AI3722">
            <v>0</v>
          </cell>
        </row>
        <row r="3723">
          <cell r="G3723">
            <v>83674</v>
          </cell>
          <cell r="H3723" t="str">
            <v>TUBO CERAMICO PERFURADO (MANILHA BARRO VIDRADO) DN 200 MM PARA DRENAGEM - FORNECIMENTO E INSTALACAO</v>
          </cell>
          <cell r="I3723" t="str">
            <v>M</v>
          </cell>
          <cell r="J3723">
            <v>60.91</v>
          </cell>
          <cell r="K3723" t="str">
            <v>INSUMO</v>
          </cell>
          <cell r="L3723">
            <v>370</v>
          </cell>
          <cell r="M3723" t="str">
            <v>AREIA MEDIA - POSTO JAZIDA / FORNECEDOR (SEM FRETE)</v>
          </cell>
          <cell r="N3723" t="str">
            <v>M3</v>
          </cell>
          <cell r="O3723">
            <v>3.0000000000000001E-3</v>
          </cell>
          <cell r="P3723">
            <v>72.95</v>
          </cell>
          <cell r="Q3723">
            <v>0.21</v>
          </cell>
          <cell r="AD3723" t="str">
            <v>DROP</v>
          </cell>
          <cell r="AE3723" t="str">
            <v>DRENAGEM/OBRAS DE CONTENCAO/POCOS DE VISITA E CAIX</v>
          </cell>
          <cell r="AF3723">
            <v>28</v>
          </cell>
          <cell r="AG3723" t="str">
            <v>DRENOS</v>
          </cell>
          <cell r="AH3723">
            <v>0</v>
          </cell>
          <cell r="AI3723">
            <v>0</v>
          </cell>
        </row>
        <row r="3724">
          <cell r="G3724">
            <v>83674</v>
          </cell>
          <cell r="H3724" t="str">
            <v>TUBO CERAMICO PERFURADO (MANILHA BARRO VIDRADO) DN 200 MM PARA DRENAGEM - FORNECIMENTO E INSTALACAO</v>
          </cell>
          <cell r="I3724" t="str">
            <v>M</v>
          </cell>
          <cell r="J3724">
            <v>60.91</v>
          </cell>
          <cell r="K3724" t="str">
            <v>INSUMO</v>
          </cell>
          <cell r="L3724">
            <v>1379</v>
          </cell>
          <cell r="M3724" t="str">
            <v>CIMENTO PORTLAND COMPOSTO CP II- 32</v>
          </cell>
          <cell r="N3724" t="str">
            <v>KG</v>
          </cell>
          <cell r="O3724">
            <v>1.42</v>
          </cell>
          <cell r="P3724">
            <v>0.44</v>
          </cell>
          <cell r="Q3724">
            <v>0.63</v>
          </cell>
          <cell r="AD3724" t="str">
            <v>DROP</v>
          </cell>
          <cell r="AE3724" t="str">
            <v>DRENAGEM/OBRAS DE CONTENCAO/POCOS DE VISITA E CAIX</v>
          </cell>
          <cell r="AF3724">
            <v>28</v>
          </cell>
          <cell r="AG3724" t="str">
            <v>DRENOS</v>
          </cell>
          <cell r="AH3724">
            <v>0</v>
          </cell>
          <cell r="AI3724">
            <v>0</v>
          </cell>
        </row>
        <row r="3725">
          <cell r="G3725">
            <v>83674</v>
          </cell>
          <cell r="H3725" t="str">
            <v>TUBO CERAMICO PERFURADO (MANILHA BARRO VIDRADO) DN 200 MM PARA DRENAGEM - FORNECIMENTO E INSTALACAO</v>
          </cell>
          <cell r="I3725" t="str">
            <v>M</v>
          </cell>
          <cell r="J3725">
            <v>60.91</v>
          </cell>
          <cell r="K3725" t="str">
            <v>INSUMO</v>
          </cell>
          <cell r="L3725">
            <v>4750</v>
          </cell>
          <cell r="M3725" t="str">
            <v>PEDREIRO</v>
          </cell>
          <cell r="N3725" t="str">
            <v>H</v>
          </cell>
          <cell r="O3725">
            <v>0.6</v>
          </cell>
          <cell r="P3725">
            <v>11.39</v>
          </cell>
          <cell r="Q3725">
            <v>6.83</v>
          </cell>
          <cell r="AD3725" t="str">
            <v>DROP</v>
          </cell>
          <cell r="AE3725" t="str">
            <v>DRENAGEM/OBRAS DE CONTENCAO/POCOS DE VISITA E CAIX</v>
          </cell>
          <cell r="AF3725">
            <v>28</v>
          </cell>
          <cell r="AG3725" t="str">
            <v>DRENOS</v>
          </cell>
          <cell r="AH3725">
            <v>0</v>
          </cell>
          <cell r="AI3725">
            <v>0</v>
          </cell>
        </row>
        <row r="3726">
          <cell r="G3726">
            <v>83674</v>
          </cell>
          <cell r="H3726" t="str">
            <v>TUBO CERAMICO PERFURADO (MANILHA BARRO VIDRADO) DN 200 MM PARA DRENAGEM - FORNECIMENTO E INSTALACAO</v>
          </cell>
          <cell r="I3726" t="str">
            <v>M</v>
          </cell>
          <cell r="J3726">
            <v>60.91</v>
          </cell>
          <cell r="K3726" t="str">
            <v>INSUMO</v>
          </cell>
          <cell r="L3726">
            <v>6111</v>
          </cell>
          <cell r="M3726" t="str">
            <v>SERVENTE</v>
          </cell>
          <cell r="N3726" t="str">
            <v>H</v>
          </cell>
          <cell r="O3726">
            <v>3.9059999999999997</v>
          </cell>
          <cell r="P3726">
            <v>7.44</v>
          </cell>
          <cell r="Q3726">
            <v>29.09</v>
          </cell>
          <cell r="AD3726" t="str">
            <v>DROP</v>
          </cell>
          <cell r="AE3726" t="str">
            <v>DRENAGEM/OBRAS DE CONTENCAO/POCOS DE VISITA E CAIX</v>
          </cell>
          <cell r="AF3726">
            <v>28</v>
          </cell>
          <cell r="AG3726" t="str">
            <v>DRENOS</v>
          </cell>
          <cell r="AH3726">
            <v>0</v>
          </cell>
          <cell r="AI3726">
            <v>0</v>
          </cell>
        </row>
        <row r="3727">
          <cell r="G3727">
            <v>83674</v>
          </cell>
          <cell r="H3727" t="str">
            <v>TUBO CERAMICO PERFURADO (MANILHA BARRO VIDRADO) DN 200 MM PARA DRENAGEM - FORNECIMENTO E INSTALACAO</v>
          </cell>
          <cell r="I3727" t="str">
            <v>M</v>
          </cell>
          <cell r="J3727">
            <v>60.91</v>
          </cell>
          <cell r="K3727" t="str">
            <v>INSUMO</v>
          </cell>
          <cell r="L3727">
            <v>7595</v>
          </cell>
          <cell r="M3727" t="str">
            <v>NIVELADOR</v>
          </cell>
          <cell r="N3727" t="str">
            <v>H</v>
          </cell>
          <cell r="O3727">
            <v>0.08</v>
          </cell>
          <cell r="P3727">
            <v>7.63</v>
          </cell>
          <cell r="Q3727">
            <v>0.61</v>
          </cell>
          <cell r="AD3727" t="str">
            <v>DROP</v>
          </cell>
          <cell r="AE3727" t="str">
            <v>DRENAGEM/OBRAS DE CONTENCAO/POCOS DE VISITA E CAIX</v>
          </cell>
          <cell r="AF3727">
            <v>28</v>
          </cell>
          <cell r="AG3727" t="str">
            <v>DRENOS</v>
          </cell>
          <cell r="AH3727">
            <v>0</v>
          </cell>
          <cell r="AI3727">
            <v>0</v>
          </cell>
        </row>
        <row r="3728">
          <cell r="G3728">
            <v>83674</v>
          </cell>
          <cell r="H3728" t="str">
            <v>TUBO CERAMICO PERFURADO (MANILHA BARRO VIDRADO) DN 200 MM PARA DRENAGEM - FORNECIMENTO E INSTALACAO</v>
          </cell>
          <cell r="I3728" t="str">
            <v>M</v>
          </cell>
          <cell r="J3728">
            <v>60.91</v>
          </cell>
          <cell r="K3728" t="str">
            <v>INSUMO</v>
          </cell>
          <cell r="L3728">
            <v>12336</v>
          </cell>
          <cell r="M3728" t="str">
            <v>TUBO CERAMICO PERFURADO DN 200 MM - P/ DRENAGEM</v>
          </cell>
          <cell r="N3728" t="str">
            <v>M</v>
          </cell>
          <cell r="O3728">
            <v>1.1399999999999999</v>
          </cell>
          <cell r="P3728">
            <v>20.63</v>
          </cell>
          <cell r="Q3728">
            <v>23.52</v>
          </cell>
          <cell r="AD3728" t="str">
            <v>DROP</v>
          </cell>
          <cell r="AE3728" t="str">
            <v>DRENAGEM/OBRAS DE CONTENCAO/POCOS DE VISITA E CAIX</v>
          </cell>
          <cell r="AF3728">
            <v>28</v>
          </cell>
          <cell r="AG3728" t="str">
            <v>DRENOS</v>
          </cell>
          <cell r="AH3728">
            <v>0</v>
          </cell>
          <cell r="AI3728">
            <v>0</v>
          </cell>
        </row>
        <row r="3729">
          <cell r="G3729">
            <v>83675</v>
          </cell>
          <cell r="H3729" t="str">
            <v>TUBO CONCRETO SIMPLES DN 200 MM PARA DRENAGEM - FORNECIMENTO E INSTALACAO, INCLUSIVE ESCAVACAO MANUAL 1M3/M.</v>
          </cell>
          <cell r="I3729" t="str">
            <v>M</v>
          </cell>
          <cell r="J3729">
            <v>62.31</v>
          </cell>
          <cell r="R3729">
            <v>30.04</v>
          </cell>
          <cell r="S3729">
            <v>48.21</v>
          </cell>
          <cell r="T3729">
            <v>32.26</v>
          </cell>
          <cell r="U3729">
            <v>51.78</v>
          </cell>
          <cell r="V3729">
            <v>0</v>
          </cell>
          <cell r="W3729">
            <v>0</v>
          </cell>
          <cell r="X3729">
            <v>0</v>
          </cell>
          <cell r="Y3729">
            <v>0</v>
          </cell>
          <cell r="Z3729">
            <v>0</v>
          </cell>
          <cell r="AA3729">
            <v>0</v>
          </cell>
          <cell r="AB3729" t="str">
            <v>CAIXA REFERENCIAL</v>
          </cell>
          <cell r="AD3729" t="str">
            <v>DROP</v>
          </cell>
          <cell r="AE3729" t="str">
            <v>DRENAGEM/OBRAS DE CONTENCAO/POCOS DE VISITA E CAIX</v>
          </cell>
          <cell r="AF3729">
            <v>28</v>
          </cell>
          <cell r="AG3729" t="str">
            <v>DRENOS</v>
          </cell>
          <cell r="AH3729">
            <v>0</v>
          </cell>
          <cell r="AI3729">
            <v>0</v>
          </cell>
        </row>
        <row r="3730">
          <cell r="G3730">
            <v>83675</v>
          </cell>
          <cell r="H3730" t="str">
            <v>TUBO CONCRETO SIMPLES DN 200 MM PARA DRENAGEM - FORNECIMENTO E INSTALACAO, INCLUSIVE ESCAVACAO MANUAL 1M3/M.</v>
          </cell>
          <cell r="I3730" t="str">
            <v>M</v>
          </cell>
          <cell r="J3730">
            <v>62.31</v>
          </cell>
          <cell r="K3730" t="str">
            <v>INSUMO</v>
          </cell>
          <cell r="L3730">
            <v>370</v>
          </cell>
          <cell r="M3730" t="str">
            <v>AREIA MEDIA - POSTO JAZIDA / FORNECEDOR (SEM FRETE)</v>
          </cell>
          <cell r="N3730" t="str">
            <v>M3</v>
          </cell>
          <cell r="O3730">
            <v>5.0000000000000001E-4</v>
          </cell>
          <cell r="P3730">
            <v>72.95</v>
          </cell>
          <cell r="Q3730">
            <v>0.03</v>
          </cell>
          <cell r="AD3730" t="str">
            <v>DROP</v>
          </cell>
          <cell r="AE3730" t="str">
            <v>DRENAGEM/OBRAS DE CONTENCAO/POCOS DE VISITA E CAIX</v>
          </cell>
          <cell r="AF3730">
            <v>28</v>
          </cell>
          <cell r="AG3730" t="str">
            <v>DRENOS</v>
          </cell>
          <cell r="AH3730">
            <v>0</v>
          </cell>
          <cell r="AI3730">
            <v>0</v>
          </cell>
        </row>
        <row r="3731">
          <cell r="G3731">
            <v>83675</v>
          </cell>
          <cell r="H3731" t="str">
            <v>TUBO CONCRETO SIMPLES DN 200 MM PARA DRENAGEM - FORNECIMENTO E INSTALACAO, INCLUSIVE ESCAVACAO MANUAL 1M3/M.</v>
          </cell>
          <cell r="I3731" t="str">
            <v>M</v>
          </cell>
          <cell r="J3731">
            <v>62.31</v>
          </cell>
          <cell r="K3731" t="str">
            <v>INSUMO</v>
          </cell>
          <cell r="L3731">
            <v>1379</v>
          </cell>
          <cell r="M3731" t="str">
            <v>CIMENTO PORTLAND COMPOSTO CP II- 32</v>
          </cell>
          <cell r="N3731" t="str">
            <v>KG</v>
          </cell>
          <cell r="O3731">
            <v>0.22499999999999998</v>
          </cell>
          <cell r="P3731">
            <v>0.44</v>
          </cell>
          <cell r="Q3731">
            <v>0.1</v>
          </cell>
          <cell r="AD3731" t="str">
            <v>DROP</v>
          </cell>
          <cell r="AE3731" t="str">
            <v>DRENAGEM/OBRAS DE CONTENCAO/POCOS DE VISITA E CAIX</v>
          </cell>
          <cell r="AF3731">
            <v>28</v>
          </cell>
          <cell r="AG3731" t="str">
            <v>DRENOS</v>
          </cell>
          <cell r="AH3731">
            <v>0</v>
          </cell>
          <cell r="AI3731">
            <v>0</v>
          </cell>
        </row>
        <row r="3732">
          <cell r="G3732">
            <v>83675</v>
          </cell>
          <cell r="H3732" t="str">
            <v>TUBO CONCRETO SIMPLES DN 200 MM PARA DRENAGEM - FORNECIMENTO E INSTALACAO, INCLUSIVE ESCAVACAO MANUAL 1M3/M.</v>
          </cell>
          <cell r="I3732" t="str">
            <v>M</v>
          </cell>
          <cell r="J3732">
            <v>62.31</v>
          </cell>
          <cell r="K3732" t="str">
            <v>INSUMO</v>
          </cell>
          <cell r="L3732">
            <v>4750</v>
          </cell>
          <cell r="M3732" t="str">
            <v>PEDREIRO</v>
          </cell>
          <cell r="N3732" t="str">
            <v>H</v>
          </cell>
          <cell r="O3732">
            <v>0.1613</v>
          </cell>
          <cell r="P3732">
            <v>11.39</v>
          </cell>
          <cell r="Q3732">
            <v>1.83</v>
          </cell>
          <cell r="AD3732" t="str">
            <v>DROP</v>
          </cell>
          <cell r="AE3732" t="str">
            <v>DRENAGEM/OBRAS DE CONTENCAO/POCOS DE VISITA E CAIX</v>
          </cell>
          <cell r="AF3732">
            <v>28</v>
          </cell>
          <cell r="AG3732" t="str">
            <v>DRENOS</v>
          </cell>
          <cell r="AH3732">
            <v>0</v>
          </cell>
          <cell r="AI3732">
            <v>0</v>
          </cell>
        </row>
        <row r="3733">
          <cell r="G3733">
            <v>83675</v>
          </cell>
          <cell r="H3733" t="str">
            <v>TUBO CONCRETO SIMPLES DN 200 MM PARA DRENAGEM - FORNECIMENTO E INSTALACAO, INCLUSIVE ESCAVACAO MANUAL 1M3/M.</v>
          </cell>
          <cell r="I3733" t="str">
            <v>M</v>
          </cell>
          <cell r="J3733">
            <v>62.31</v>
          </cell>
          <cell r="K3733" t="str">
            <v>INSUMO</v>
          </cell>
          <cell r="L3733">
            <v>6111</v>
          </cell>
          <cell r="M3733" t="str">
            <v>SERVENTE</v>
          </cell>
          <cell r="N3733" t="str">
            <v>H</v>
          </cell>
          <cell r="O3733">
            <v>3.7865000000000002</v>
          </cell>
          <cell r="P3733">
            <v>7.44</v>
          </cell>
          <cell r="Q3733">
            <v>28.2</v>
          </cell>
          <cell r="AD3733" t="str">
            <v>DROP</v>
          </cell>
          <cell r="AE3733" t="str">
            <v>DRENAGEM/OBRAS DE CONTENCAO/POCOS DE VISITA E CAIX</v>
          </cell>
          <cell r="AF3733">
            <v>28</v>
          </cell>
          <cell r="AG3733" t="str">
            <v>DRENOS</v>
          </cell>
          <cell r="AH3733">
            <v>0</v>
          </cell>
          <cell r="AI3733">
            <v>0</v>
          </cell>
        </row>
        <row r="3734">
          <cell r="G3734">
            <v>83675</v>
          </cell>
          <cell r="H3734" t="str">
            <v>TUBO CONCRETO SIMPLES DN 200 MM PARA DRENAGEM - FORNECIMENTO E INSTALACAO, INCLUSIVE ESCAVACAO MANUAL 1M3/M.</v>
          </cell>
          <cell r="I3734" t="str">
            <v>M</v>
          </cell>
          <cell r="J3734">
            <v>62.31</v>
          </cell>
          <cell r="K3734" t="str">
            <v>INSUMO</v>
          </cell>
          <cell r="L3734">
            <v>7778</v>
          </cell>
          <cell r="M3734" t="str">
            <v>TUBO CONCRETO SIMPLES CLASSE- PS1, PB NBR-8890 DN 200MM P/AGUAS PLUVIAIS</v>
          </cell>
          <cell r="N3734" t="str">
            <v>M</v>
          </cell>
          <cell r="O3734">
            <v>1</v>
          </cell>
          <cell r="P3734">
            <v>32.130000000000003</v>
          </cell>
          <cell r="Q3734">
            <v>32.130000000000003</v>
          </cell>
          <cell r="AD3734" t="str">
            <v>DROP</v>
          </cell>
          <cell r="AE3734" t="str">
            <v>DRENAGEM/OBRAS DE CONTENCAO/POCOS DE VISITA E CAIX</v>
          </cell>
          <cell r="AF3734">
            <v>28</v>
          </cell>
          <cell r="AG3734" t="str">
            <v>DRENOS</v>
          </cell>
          <cell r="AH3734">
            <v>0</v>
          </cell>
          <cell r="AI3734">
            <v>0</v>
          </cell>
        </row>
        <row r="3735">
          <cell r="G3735">
            <v>83676</v>
          </cell>
          <cell r="H3735" t="str">
            <v>TUBO CONCRETO SIMPLES DN 300 MM PARA DRENAGEM - FORNECIMENTO E INSTALACAO INCLUSIVE ESCAVACAO MANUAL 1M3/M</v>
          </cell>
          <cell r="I3735" t="str">
            <v>M</v>
          </cell>
          <cell r="J3735">
            <v>82.08</v>
          </cell>
          <cell r="R3735">
            <v>37.31</v>
          </cell>
          <cell r="S3735">
            <v>45.46</v>
          </cell>
          <cell r="T3735">
            <v>44.76</v>
          </cell>
          <cell r="U3735">
            <v>54.53</v>
          </cell>
          <cell r="V3735">
            <v>0</v>
          </cell>
          <cell r="W3735">
            <v>0</v>
          </cell>
          <cell r="X3735">
            <v>0</v>
          </cell>
          <cell r="Y3735">
            <v>0</v>
          </cell>
          <cell r="Z3735">
            <v>0</v>
          </cell>
          <cell r="AA3735">
            <v>0</v>
          </cell>
          <cell r="AB3735" t="str">
            <v>CAIXA REFERENCIAL</v>
          </cell>
          <cell r="AD3735" t="str">
            <v>DROP</v>
          </cell>
          <cell r="AE3735" t="str">
            <v>DRENAGEM/OBRAS DE CONTENCAO/POCOS DE VISITA E CAIX</v>
          </cell>
          <cell r="AF3735">
            <v>28</v>
          </cell>
          <cell r="AG3735" t="str">
            <v>DRENOS</v>
          </cell>
          <cell r="AH3735">
            <v>0</v>
          </cell>
          <cell r="AI3735">
            <v>0</v>
          </cell>
        </row>
        <row r="3736">
          <cell r="G3736">
            <v>83676</v>
          </cell>
          <cell r="H3736" t="str">
            <v>TUBO CONCRETO SIMPLES DN 300 MM PARA DRENAGEM - FORNECIMENTO E INSTALACAO INCLUSIVE ESCAVACAO MANUAL 1M3/M</v>
          </cell>
          <cell r="I3736" t="str">
            <v>M</v>
          </cell>
          <cell r="J3736">
            <v>82.08</v>
          </cell>
          <cell r="K3736" t="str">
            <v>INSUMO</v>
          </cell>
          <cell r="L3736">
            <v>370</v>
          </cell>
          <cell r="M3736" t="str">
            <v>AREIA MEDIA - POSTO JAZIDA / FORNECEDOR (SEM FRETE)</v>
          </cell>
          <cell r="N3736" t="str">
            <v>M3</v>
          </cell>
          <cell r="O3736">
            <v>1E-3</v>
          </cell>
          <cell r="P3736">
            <v>72.95</v>
          </cell>
          <cell r="Q3736">
            <v>7.0000000000000007E-2</v>
          </cell>
          <cell r="AD3736" t="str">
            <v>DROP</v>
          </cell>
          <cell r="AE3736" t="str">
            <v>DRENAGEM/OBRAS DE CONTENCAO/POCOS DE VISITA E CAIX</v>
          </cell>
          <cell r="AF3736">
            <v>28</v>
          </cell>
          <cell r="AG3736" t="str">
            <v>DRENOS</v>
          </cell>
          <cell r="AH3736">
            <v>0</v>
          </cell>
          <cell r="AI3736">
            <v>0</v>
          </cell>
        </row>
        <row r="3737">
          <cell r="G3737">
            <v>83676</v>
          </cell>
          <cell r="H3737" t="str">
            <v>TUBO CONCRETO SIMPLES DN 300 MM PARA DRENAGEM - FORNECIMENTO E INSTALACAO INCLUSIVE ESCAVACAO MANUAL 1M3/M</v>
          </cell>
          <cell r="I3737" t="str">
            <v>M</v>
          </cell>
          <cell r="J3737">
            <v>82.08</v>
          </cell>
          <cell r="K3737" t="str">
            <v>INSUMO</v>
          </cell>
          <cell r="L3737">
            <v>1379</v>
          </cell>
          <cell r="M3737" t="str">
            <v>CIMENTO PORTLAND COMPOSTO CP II- 32</v>
          </cell>
          <cell r="N3737" t="str">
            <v>KG</v>
          </cell>
          <cell r="O3737">
            <v>0.44999999999999996</v>
          </cell>
          <cell r="P3737">
            <v>0.44</v>
          </cell>
          <cell r="Q3737">
            <v>0.2</v>
          </cell>
          <cell r="AD3737" t="str">
            <v>DROP</v>
          </cell>
          <cell r="AE3737" t="str">
            <v>DRENAGEM/OBRAS DE CONTENCAO/POCOS DE VISITA E CAIX</v>
          </cell>
          <cell r="AF3737">
            <v>28</v>
          </cell>
          <cell r="AG3737" t="str">
            <v>DRENOS</v>
          </cell>
          <cell r="AH3737">
            <v>0</v>
          </cell>
          <cell r="AI3737">
            <v>0</v>
          </cell>
        </row>
        <row r="3738">
          <cell r="G3738">
            <v>83676</v>
          </cell>
          <cell r="H3738" t="str">
            <v>TUBO CONCRETO SIMPLES DN 300 MM PARA DRENAGEM - FORNECIMENTO E INSTALACAO INCLUSIVE ESCAVACAO MANUAL 1M3/M</v>
          </cell>
          <cell r="I3738" t="str">
            <v>M</v>
          </cell>
          <cell r="J3738">
            <v>82.08</v>
          </cell>
          <cell r="K3738" t="str">
            <v>INSUMO</v>
          </cell>
          <cell r="L3738">
            <v>4750</v>
          </cell>
          <cell r="M3738" t="str">
            <v>PEDREIRO</v>
          </cell>
          <cell r="N3738" t="str">
            <v>H</v>
          </cell>
          <cell r="O3738">
            <v>0.22</v>
          </cell>
          <cell r="P3738">
            <v>11.39</v>
          </cell>
          <cell r="Q3738">
            <v>2.5</v>
          </cell>
          <cell r="AD3738" t="str">
            <v>DROP</v>
          </cell>
          <cell r="AE3738" t="str">
            <v>DRENAGEM/OBRAS DE CONTENCAO/POCOS DE VISITA E CAIX</v>
          </cell>
          <cell r="AF3738">
            <v>28</v>
          </cell>
          <cell r="AG3738" t="str">
            <v>DRENOS</v>
          </cell>
          <cell r="AH3738">
            <v>0</v>
          </cell>
          <cell r="AI3738">
            <v>0</v>
          </cell>
        </row>
        <row r="3739">
          <cell r="G3739">
            <v>83676</v>
          </cell>
          <cell r="H3739" t="str">
            <v>TUBO CONCRETO SIMPLES DN 300 MM PARA DRENAGEM - FORNECIMENTO E INSTALACAO INCLUSIVE ESCAVACAO MANUAL 1M3/M</v>
          </cell>
          <cell r="I3739" t="str">
            <v>M</v>
          </cell>
          <cell r="J3739">
            <v>82.08</v>
          </cell>
          <cell r="K3739" t="str">
            <v>INSUMO</v>
          </cell>
          <cell r="L3739">
            <v>6111</v>
          </cell>
          <cell r="M3739" t="str">
            <v>SERVENTE</v>
          </cell>
          <cell r="N3739" t="str">
            <v>H</v>
          </cell>
          <cell r="O3739">
            <v>4.6738</v>
          </cell>
          <cell r="P3739">
            <v>7.44</v>
          </cell>
          <cell r="Q3739">
            <v>34.81</v>
          </cell>
          <cell r="AD3739" t="str">
            <v>DROP</v>
          </cell>
          <cell r="AE3739" t="str">
            <v>DRENAGEM/OBRAS DE CONTENCAO/POCOS DE VISITA E CAIX</v>
          </cell>
          <cell r="AF3739">
            <v>28</v>
          </cell>
          <cell r="AG3739" t="str">
            <v>DRENOS</v>
          </cell>
          <cell r="AH3739">
            <v>0</v>
          </cell>
          <cell r="AI3739">
            <v>0</v>
          </cell>
        </row>
        <row r="3740">
          <cell r="G3740">
            <v>83676</v>
          </cell>
          <cell r="H3740" t="str">
            <v>TUBO CONCRETO SIMPLES DN 300 MM PARA DRENAGEM - FORNECIMENTO E INSTALACAO INCLUSIVE ESCAVACAO MANUAL 1M3/M</v>
          </cell>
          <cell r="I3740" t="str">
            <v>M</v>
          </cell>
          <cell r="J3740">
            <v>82.08</v>
          </cell>
          <cell r="K3740" t="str">
            <v>INSUMO</v>
          </cell>
          <cell r="L3740">
            <v>7796</v>
          </cell>
          <cell r="M3740" t="str">
            <v>TUBO CONCRETO SIMPLES CLASSE PS1, PB NBR-8890 DN 300MM P/AGUAS PLUVIAIS</v>
          </cell>
          <cell r="N3740" t="str">
            <v>M</v>
          </cell>
          <cell r="O3740">
            <v>1</v>
          </cell>
          <cell r="P3740">
            <v>44.49</v>
          </cell>
          <cell r="Q3740">
            <v>44.49</v>
          </cell>
          <cell r="AD3740" t="str">
            <v>DROP</v>
          </cell>
          <cell r="AE3740" t="str">
            <v>DRENAGEM/OBRAS DE CONTENCAO/POCOS DE VISITA E CAIX</v>
          </cell>
          <cell r="AF3740">
            <v>28</v>
          </cell>
          <cell r="AG3740" t="str">
            <v>DRENOS</v>
          </cell>
          <cell r="AH3740">
            <v>0</v>
          </cell>
          <cell r="AI3740">
            <v>0</v>
          </cell>
        </row>
        <row r="3741">
          <cell r="G3741">
            <v>83677</v>
          </cell>
          <cell r="H3741" t="str">
            <v>TUBO CONCRETO SIMPLES DN 400 MM PARA DRENAGEM - FORNECIMENTO E INSTALACAO INCLUSIVE ESCAVACAO MANUAL 1,5M3/M</v>
          </cell>
          <cell r="I3741" t="str">
            <v>M</v>
          </cell>
          <cell r="J3741">
            <v>102.96</v>
          </cell>
          <cell r="R3741">
            <v>45.63</v>
          </cell>
          <cell r="S3741">
            <v>44.32</v>
          </cell>
          <cell r="T3741">
            <v>57.32</v>
          </cell>
          <cell r="U3741">
            <v>55.67</v>
          </cell>
          <cell r="V3741">
            <v>0</v>
          </cell>
          <cell r="W3741">
            <v>0</v>
          </cell>
          <cell r="X3741">
            <v>0</v>
          </cell>
          <cell r="Y3741">
            <v>0</v>
          </cell>
          <cell r="Z3741">
            <v>0</v>
          </cell>
          <cell r="AA3741">
            <v>0</v>
          </cell>
          <cell r="AB3741" t="str">
            <v>CAIXA REFERENCIAL</v>
          </cell>
          <cell r="AD3741" t="str">
            <v>DROP</v>
          </cell>
          <cell r="AE3741" t="str">
            <v>DRENAGEM/OBRAS DE CONTENCAO/POCOS DE VISITA E CAIX</v>
          </cell>
          <cell r="AF3741">
            <v>28</v>
          </cell>
          <cell r="AG3741" t="str">
            <v>DRENOS</v>
          </cell>
          <cell r="AH3741">
            <v>0</v>
          </cell>
          <cell r="AI3741">
            <v>0</v>
          </cell>
        </row>
        <row r="3742">
          <cell r="G3742">
            <v>83677</v>
          </cell>
          <cell r="H3742" t="str">
            <v>TUBO CONCRETO SIMPLES DN 400 MM PARA DRENAGEM - FORNECIMENTO E INSTALACAO INCLUSIVE ESCAVACAO MANUAL 1,5M3/M</v>
          </cell>
          <cell r="I3742" t="str">
            <v>M</v>
          </cell>
          <cell r="J3742">
            <v>102.96</v>
          </cell>
          <cell r="K3742" t="str">
            <v>INSUMO</v>
          </cell>
          <cell r="L3742">
            <v>370</v>
          </cell>
          <cell r="M3742" t="str">
            <v>AREIA MEDIA - POSTO JAZIDA / FORNECEDOR (SEM FRETE)</v>
          </cell>
          <cell r="N3742" t="str">
            <v>M3</v>
          </cell>
          <cell r="O3742">
            <v>2E-3</v>
          </cell>
          <cell r="P3742">
            <v>72.95</v>
          </cell>
          <cell r="Q3742">
            <v>0.14000000000000001</v>
          </cell>
          <cell r="AD3742" t="str">
            <v>DROP</v>
          </cell>
          <cell r="AE3742" t="str">
            <v>DRENAGEM/OBRAS DE CONTENCAO/POCOS DE VISITA E CAIX</v>
          </cell>
          <cell r="AF3742">
            <v>28</v>
          </cell>
          <cell r="AG3742" t="str">
            <v>DRENOS</v>
          </cell>
          <cell r="AH3742">
            <v>0</v>
          </cell>
          <cell r="AI3742">
            <v>0</v>
          </cell>
        </row>
        <row r="3743">
          <cell r="G3743">
            <v>83677</v>
          </cell>
          <cell r="H3743" t="str">
            <v>TUBO CONCRETO SIMPLES DN 400 MM PARA DRENAGEM - FORNECIMENTO E INSTALACAO INCLUSIVE ESCAVACAO MANUAL 1,5M3/M</v>
          </cell>
          <cell r="I3743" t="str">
            <v>M</v>
          </cell>
          <cell r="J3743">
            <v>102.96</v>
          </cell>
          <cell r="K3743" t="str">
            <v>INSUMO</v>
          </cell>
          <cell r="L3743">
            <v>1379</v>
          </cell>
          <cell r="M3743" t="str">
            <v>CIMENTO PORTLAND COMPOSTO CP II- 32</v>
          </cell>
          <cell r="N3743" t="str">
            <v>KG</v>
          </cell>
          <cell r="O3743">
            <v>0.89999999999999991</v>
          </cell>
          <cell r="P3743">
            <v>0.44</v>
          </cell>
          <cell r="Q3743">
            <v>0.4</v>
          </cell>
          <cell r="AD3743" t="str">
            <v>DROP</v>
          </cell>
          <cell r="AE3743" t="str">
            <v>DRENAGEM/OBRAS DE CONTENCAO/POCOS DE VISITA E CAIX</v>
          </cell>
          <cell r="AF3743">
            <v>28</v>
          </cell>
          <cell r="AG3743" t="str">
            <v>DRENOS</v>
          </cell>
          <cell r="AH3743">
            <v>0</v>
          </cell>
          <cell r="AI3743">
            <v>0</v>
          </cell>
        </row>
        <row r="3744">
          <cell r="G3744">
            <v>83677</v>
          </cell>
          <cell r="H3744" t="str">
            <v>TUBO CONCRETO SIMPLES DN 400 MM PARA DRENAGEM - FORNECIMENTO E INSTALACAO INCLUSIVE ESCAVACAO MANUAL 1,5M3/M</v>
          </cell>
          <cell r="I3744" t="str">
            <v>M</v>
          </cell>
          <cell r="J3744">
            <v>102.96</v>
          </cell>
          <cell r="K3744" t="str">
            <v>INSUMO</v>
          </cell>
          <cell r="L3744">
            <v>4750</v>
          </cell>
          <cell r="M3744" t="str">
            <v>PEDREIRO</v>
          </cell>
          <cell r="N3744" t="str">
            <v>H</v>
          </cell>
          <cell r="O3744">
            <v>0.3</v>
          </cell>
          <cell r="P3744">
            <v>11.39</v>
          </cell>
          <cell r="Q3744">
            <v>3.41</v>
          </cell>
          <cell r="AD3744" t="str">
            <v>DROP</v>
          </cell>
          <cell r="AE3744" t="str">
            <v>DRENAGEM/OBRAS DE CONTENCAO/POCOS DE VISITA E CAIX</v>
          </cell>
          <cell r="AF3744">
            <v>28</v>
          </cell>
          <cell r="AG3744" t="str">
            <v>DRENOS</v>
          </cell>
          <cell r="AH3744">
            <v>0</v>
          </cell>
          <cell r="AI3744">
            <v>0</v>
          </cell>
        </row>
        <row r="3745">
          <cell r="G3745">
            <v>83677</v>
          </cell>
          <cell r="H3745" t="str">
            <v>TUBO CONCRETO SIMPLES DN 400 MM PARA DRENAGEM - FORNECIMENTO E INSTALACAO INCLUSIVE ESCAVACAO MANUAL 1,5M3/M</v>
          </cell>
          <cell r="I3745" t="str">
            <v>M</v>
          </cell>
          <cell r="J3745">
            <v>102.96</v>
          </cell>
          <cell r="K3745" t="str">
            <v>INSUMO</v>
          </cell>
          <cell r="L3745">
            <v>6111</v>
          </cell>
          <cell r="M3745" t="str">
            <v>SERVENTE</v>
          </cell>
          <cell r="N3745" t="str">
            <v>H</v>
          </cell>
          <cell r="O3745">
            <v>5.6678999999999995</v>
          </cell>
          <cell r="P3745">
            <v>7.44</v>
          </cell>
          <cell r="Q3745">
            <v>42.21</v>
          </cell>
          <cell r="AD3745" t="str">
            <v>DROP</v>
          </cell>
          <cell r="AE3745" t="str">
            <v>DRENAGEM/OBRAS DE CONTENCAO/POCOS DE VISITA E CAIX</v>
          </cell>
          <cell r="AF3745">
            <v>28</v>
          </cell>
          <cell r="AG3745" t="str">
            <v>DRENOS</v>
          </cell>
          <cell r="AH3745">
            <v>0</v>
          </cell>
          <cell r="AI3745">
            <v>0</v>
          </cell>
        </row>
        <row r="3746">
          <cell r="G3746">
            <v>83677</v>
          </cell>
          <cell r="H3746" t="str">
            <v>TUBO CONCRETO SIMPLES DN 400 MM PARA DRENAGEM - FORNECIMENTO E INSTALACAO INCLUSIVE ESCAVACAO MANUAL 1,5M3/M</v>
          </cell>
          <cell r="I3746" t="str">
            <v>M</v>
          </cell>
          <cell r="J3746">
            <v>102.96</v>
          </cell>
          <cell r="K3746" t="str">
            <v>INSUMO</v>
          </cell>
          <cell r="L3746">
            <v>7781</v>
          </cell>
          <cell r="M3746" t="str">
            <v>TUBO CONCRETO SIMPLES CLASSE -PS1 PB NBR-8890 DN 400 MM P/AGUAS PLUVIAIS</v>
          </cell>
          <cell r="N3746" t="str">
            <v>M</v>
          </cell>
          <cell r="O3746">
            <v>1</v>
          </cell>
          <cell r="P3746">
            <v>56.77</v>
          </cell>
          <cell r="Q3746">
            <v>56.77</v>
          </cell>
          <cell r="AD3746" t="str">
            <v>DROP</v>
          </cell>
          <cell r="AE3746" t="str">
            <v>DRENAGEM/OBRAS DE CONTENCAO/POCOS DE VISITA E CAIX</v>
          </cell>
          <cell r="AF3746">
            <v>28</v>
          </cell>
          <cell r="AG3746" t="str">
            <v>DRENOS</v>
          </cell>
          <cell r="AH3746">
            <v>0</v>
          </cell>
          <cell r="AI3746">
            <v>0</v>
          </cell>
        </row>
        <row r="3747">
          <cell r="G3747">
            <v>83678</v>
          </cell>
          <cell r="H3747" t="str">
            <v>TUBO CONCRETO SIMPLES DN 500 MM PARA DRENAGEM - FORNECIMENTO E INSTALACAO INCLUSIVE ESCAVACAO MANUAL 2M3/M</v>
          </cell>
          <cell r="I3747" t="str">
            <v>M</v>
          </cell>
          <cell r="J3747">
            <v>142.63</v>
          </cell>
          <cell r="R3747">
            <v>55.3</v>
          </cell>
          <cell r="S3747">
            <v>38.770000000000003</v>
          </cell>
          <cell r="T3747">
            <v>87.32</v>
          </cell>
          <cell r="U3747">
            <v>61.22</v>
          </cell>
          <cell r="V3747">
            <v>0</v>
          </cell>
          <cell r="W3747">
            <v>0</v>
          </cell>
          <cell r="X3747">
            <v>0</v>
          </cell>
          <cell r="Y3747">
            <v>0</v>
          </cell>
          <cell r="Z3747">
            <v>0</v>
          </cell>
          <cell r="AA3747">
            <v>0</v>
          </cell>
          <cell r="AB3747" t="str">
            <v>CAIXA REFERENCIAL</v>
          </cell>
          <cell r="AD3747" t="str">
            <v>DROP</v>
          </cell>
          <cell r="AE3747" t="str">
            <v>DRENAGEM/OBRAS DE CONTENCAO/POCOS DE VISITA E CAIX</v>
          </cell>
          <cell r="AF3747">
            <v>28</v>
          </cell>
          <cell r="AG3747" t="str">
            <v>DRENOS</v>
          </cell>
          <cell r="AH3747">
            <v>0</v>
          </cell>
          <cell r="AI3747">
            <v>0</v>
          </cell>
        </row>
        <row r="3748">
          <cell r="G3748">
            <v>83678</v>
          </cell>
          <cell r="H3748" t="str">
            <v>TUBO CONCRETO SIMPLES DN 500 MM PARA DRENAGEM - FORNECIMENTO E INSTALACAO INCLUSIVE ESCAVACAO MANUAL 2M3/M</v>
          </cell>
          <cell r="I3748" t="str">
            <v>M</v>
          </cell>
          <cell r="J3748">
            <v>142.63</v>
          </cell>
          <cell r="K3748" t="str">
            <v>INSUMO</v>
          </cell>
          <cell r="L3748">
            <v>370</v>
          </cell>
          <cell r="M3748" t="str">
            <v>AREIA MEDIA - POSTO JAZIDA / FORNECEDOR (SEM FRETE)</v>
          </cell>
          <cell r="N3748" t="str">
            <v>M3</v>
          </cell>
          <cell r="O3748">
            <v>3.0000000000000001E-3</v>
          </cell>
          <cell r="P3748">
            <v>72.95</v>
          </cell>
          <cell r="Q3748">
            <v>0.21</v>
          </cell>
          <cell r="AD3748" t="str">
            <v>DROP</v>
          </cell>
          <cell r="AE3748" t="str">
            <v>DRENAGEM/OBRAS DE CONTENCAO/POCOS DE VISITA E CAIX</v>
          </cell>
          <cell r="AF3748">
            <v>28</v>
          </cell>
          <cell r="AG3748" t="str">
            <v>DRENOS</v>
          </cell>
          <cell r="AH3748">
            <v>0</v>
          </cell>
          <cell r="AI3748">
            <v>0</v>
          </cell>
        </row>
        <row r="3749">
          <cell r="G3749">
            <v>83678</v>
          </cell>
          <cell r="H3749" t="str">
            <v>TUBO CONCRETO SIMPLES DN 500 MM PARA DRENAGEM - FORNECIMENTO E INSTALACAO INCLUSIVE ESCAVACAO MANUAL 2M3/M</v>
          </cell>
          <cell r="I3749" t="str">
            <v>M</v>
          </cell>
          <cell r="J3749">
            <v>142.63</v>
          </cell>
          <cell r="K3749" t="str">
            <v>INSUMO</v>
          </cell>
          <cell r="L3749">
            <v>1379</v>
          </cell>
          <cell r="M3749" t="str">
            <v>CIMENTO PORTLAND COMPOSTO CP II- 32</v>
          </cell>
          <cell r="N3749" t="str">
            <v>KG</v>
          </cell>
          <cell r="O3749">
            <v>1.35</v>
          </cell>
          <cell r="P3749">
            <v>0.44</v>
          </cell>
          <cell r="Q3749">
            <v>0.6</v>
          </cell>
          <cell r="AD3749" t="str">
            <v>DROP</v>
          </cell>
          <cell r="AE3749" t="str">
            <v>DRENAGEM/OBRAS DE CONTENCAO/POCOS DE VISITA E CAIX</v>
          </cell>
          <cell r="AF3749">
            <v>28</v>
          </cell>
          <cell r="AG3749" t="str">
            <v>DRENOS</v>
          </cell>
          <cell r="AH3749">
            <v>0</v>
          </cell>
          <cell r="AI3749">
            <v>0</v>
          </cell>
        </row>
        <row r="3750">
          <cell r="G3750">
            <v>83678</v>
          </cell>
          <cell r="H3750" t="str">
            <v>TUBO CONCRETO SIMPLES DN 500 MM PARA DRENAGEM - FORNECIMENTO E INSTALACAO INCLUSIVE ESCAVACAO MANUAL 2M3/M</v>
          </cell>
          <cell r="I3750" t="str">
            <v>M</v>
          </cell>
          <cell r="J3750">
            <v>142.63</v>
          </cell>
          <cell r="K3750" t="str">
            <v>INSUMO</v>
          </cell>
          <cell r="L3750">
            <v>4750</v>
          </cell>
          <cell r="M3750" t="str">
            <v>PEDREIRO</v>
          </cell>
          <cell r="N3750" t="str">
            <v>H</v>
          </cell>
          <cell r="O3750">
            <v>0.37</v>
          </cell>
          <cell r="P3750">
            <v>11.39</v>
          </cell>
          <cell r="Q3750">
            <v>4.21</v>
          </cell>
          <cell r="AD3750" t="str">
            <v>DROP</v>
          </cell>
          <cell r="AE3750" t="str">
            <v>DRENAGEM/OBRAS DE CONTENCAO/POCOS DE VISITA E CAIX</v>
          </cell>
          <cell r="AF3750">
            <v>28</v>
          </cell>
          <cell r="AG3750" t="str">
            <v>DRENOS</v>
          </cell>
          <cell r="AH3750">
            <v>0</v>
          </cell>
          <cell r="AI3750">
            <v>0</v>
          </cell>
        </row>
        <row r="3751">
          <cell r="G3751">
            <v>83678</v>
          </cell>
          <cell r="H3751" t="str">
            <v>TUBO CONCRETO SIMPLES DN 500 MM PARA DRENAGEM - FORNECIMENTO E INSTALACAO INCLUSIVE ESCAVACAO MANUAL 2M3/M</v>
          </cell>
          <cell r="I3751" t="str">
            <v>M</v>
          </cell>
          <cell r="J3751">
            <v>142.63</v>
          </cell>
          <cell r="K3751" t="str">
            <v>INSUMO</v>
          </cell>
          <cell r="L3751">
            <v>6111</v>
          </cell>
          <cell r="M3751" t="str">
            <v>SERVENTE</v>
          </cell>
          <cell r="N3751" t="str">
            <v>H</v>
          </cell>
          <cell r="O3751">
            <v>6.8585000000000003</v>
          </cell>
          <cell r="P3751">
            <v>7.44</v>
          </cell>
          <cell r="Q3751">
            <v>51.08</v>
          </cell>
          <cell r="AD3751" t="str">
            <v>DROP</v>
          </cell>
          <cell r="AE3751" t="str">
            <v>DRENAGEM/OBRAS DE CONTENCAO/POCOS DE VISITA E CAIX</v>
          </cell>
          <cell r="AF3751">
            <v>28</v>
          </cell>
          <cell r="AG3751" t="str">
            <v>DRENOS</v>
          </cell>
          <cell r="AH3751">
            <v>0</v>
          </cell>
          <cell r="AI3751">
            <v>0</v>
          </cell>
        </row>
        <row r="3752">
          <cell r="G3752">
            <v>83678</v>
          </cell>
          <cell r="H3752" t="str">
            <v>TUBO CONCRETO SIMPLES DN 500 MM PARA DRENAGEM - FORNECIMENTO E INSTALACAO INCLUSIVE ESCAVACAO MANUAL 2M3/M</v>
          </cell>
          <cell r="I3752" t="str">
            <v>M</v>
          </cell>
          <cell r="J3752">
            <v>142.63</v>
          </cell>
          <cell r="K3752" t="str">
            <v>INSUMO</v>
          </cell>
          <cell r="L3752">
            <v>7795</v>
          </cell>
          <cell r="M3752" t="str">
            <v>TUBO CONCRETO SIMPLES CLASSE - PS1, PB NBR-8890 DN 500MM P/AGUAS PLUVIAIS</v>
          </cell>
          <cell r="N3752" t="str">
            <v>M</v>
          </cell>
          <cell r="O3752">
            <v>1</v>
          </cell>
          <cell r="P3752">
            <v>86.5</v>
          </cell>
          <cell r="Q3752">
            <v>86.5</v>
          </cell>
          <cell r="AD3752" t="str">
            <v>DROP</v>
          </cell>
          <cell r="AE3752" t="str">
            <v>DRENAGEM/OBRAS DE CONTENCAO/POCOS DE VISITA E CAIX</v>
          </cell>
          <cell r="AF3752">
            <v>28</v>
          </cell>
          <cell r="AG3752" t="str">
            <v>DRENOS</v>
          </cell>
          <cell r="AH3752">
            <v>0</v>
          </cell>
          <cell r="AI3752">
            <v>0</v>
          </cell>
        </row>
        <row r="3753">
          <cell r="G3753">
            <v>83679</v>
          </cell>
          <cell r="H3753" t="str">
            <v>TUBO PVC D=2 COM MATERIAL DRENANTE PARA DRENO/BARBACA - FORNECIMENTO E INSTALACAO</v>
          </cell>
          <cell r="I3753" t="str">
            <v>M</v>
          </cell>
          <cell r="J3753">
            <v>10.17</v>
          </cell>
          <cell r="R3753">
            <v>3.72</v>
          </cell>
          <cell r="S3753">
            <v>36.6</v>
          </cell>
          <cell r="T3753">
            <v>6.44</v>
          </cell>
          <cell r="U3753">
            <v>63.39</v>
          </cell>
          <cell r="V3753">
            <v>0</v>
          </cell>
          <cell r="W3753">
            <v>0</v>
          </cell>
          <cell r="X3753">
            <v>0</v>
          </cell>
          <cell r="Y3753">
            <v>0</v>
          </cell>
          <cell r="Z3753">
            <v>0</v>
          </cell>
          <cell r="AA3753">
            <v>0</v>
          </cell>
          <cell r="AB3753" t="str">
            <v>CAIXA REFERENCIAL</v>
          </cell>
          <cell r="AD3753" t="str">
            <v>DROP</v>
          </cell>
          <cell r="AE3753" t="str">
            <v>DRENAGEM/OBRAS DE CONTENCAO/POCOS DE VISITA E CAIX</v>
          </cell>
          <cell r="AF3753">
            <v>28</v>
          </cell>
          <cell r="AG3753" t="str">
            <v>DRENOS</v>
          </cell>
          <cell r="AH3753">
            <v>0</v>
          </cell>
          <cell r="AI3753">
            <v>0</v>
          </cell>
        </row>
        <row r="3754">
          <cell r="G3754">
            <v>83679</v>
          </cell>
          <cell r="H3754" t="str">
            <v>TUBO PVC D=2 COM MATERIAL DRENANTE PARA DRENO/BARBACA - FORNECIMENTO E INSTALACAO</v>
          </cell>
          <cell r="I3754" t="str">
            <v>M</v>
          </cell>
          <cell r="J3754">
            <v>10.17</v>
          </cell>
          <cell r="K3754" t="str">
            <v>INSUMO</v>
          </cell>
          <cell r="L3754">
            <v>4722</v>
          </cell>
          <cell r="M3754" t="str">
            <v>PEDRA BRITADA N. 3 OU 38 MM - POSTO PEDREIRA / FORNECEDOR (SEM FRETE)</v>
          </cell>
          <cell r="N3754" t="str">
            <v>M3</v>
          </cell>
          <cell r="O3754">
            <v>1E-3</v>
          </cell>
          <cell r="P3754">
            <v>50.94</v>
          </cell>
          <cell r="Q3754">
            <v>0.05</v>
          </cell>
          <cell r="AD3754" t="str">
            <v>DROP</v>
          </cell>
          <cell r="AE3754" t="str">
            <v>DRENAGEM/OBRAS DE CONTENCAO/POCOS DE VISITA E CAIX</v>
          </cell>
          <cell r="AF3754">
            <v>28</v>
          </cell>
          <cell r="AG3754" t="str">
            <v>DRENOS</v>
          </cell>
          <cell r="AH3754">
            <v>0</v>
          </cell>
          <cell r="AI3754">
            <v>0</v>
          </cell>
        </row>
        <row r="3755">
          <cell r="G3755">
            <v>83679</v>
          </cell>
          <cell r="H3755" t="str">
            <v>TUBO PVC D=2 COM MATERIAL DRENANTE PARA DRENO/BARBACA - FORNECIMENTO E INSTALACAO</v>
          </cell>
          <cell r="I3755" t="str">
            <v>M</v>
          </cell>
          <cell r="J3755">
            <v>10.17</v>
          </cell>
          <cell r="K3755" t="str">
            <v>INSUMO</v>
          </cell>
          <cell r="L3755">
            <v>6111</v>
          </cell>
          <cell r="M3755" t="str">
            <v>SERVENTE</v>
          </cell>
          <cell r="N3755" t="str">
            <v>H</v>
          </cell>
          <cell r="O3755">
            <v>0.5</v>
          </cell>
          <cell r="P3755">
            <v>7.44</v>
          </cell>
          <cell r="Q3755">
            <v>3.72</v>
          </cell>
          <cell r="AD3755" t="str">
            <v>DROP</v>
          </cell>
          <cell r="AE3755" t="str">
            <v>DRENAGEM/OBRAS DE CONTENCAO/POCOS DE VISITA E CAIX</v>
          </cell>
          <cell r="AF3755">
            <v>28</v>
          </cell>
          <cell r="AG3755" t="str">
            <v>DRENOS</v>
          </cell>
          <cell r="AH3755">
            <v>0</v>
          </cell>
          <cell r="AI3755">
            <v>0</v>
          </cell>
        </row>
        <row r="3756">
          <cell r="G3756">
            <v>83679</v>
          </cell>
          <cell r="H3756" t="str">
            <v>TUBO PVC D=2 COM MATERIAL DRENANTE PARA DRENO/BARBACA - FORNECIMENTO E INSTALACAO</v>
          </cell>
          <cell r="I3756" t="str">
            <v>M</v>
          </cell>
          <cell r="J3756">
            <v>10.17</v>
          </cell>
          <cell r="K3756" t="str">
            <v>INSUMO</v>
          </cell>
          <cell r="L3756">
            <v>9838</v>
          </cell>
          <cell r="M3756" t="str">
            <v>TUBO PVC  SERIE NORMAL - ESGOTO  PREDIAL DN 50MM - NBR 5688</v>
          </cell>
          <cell r="N3756" t="str">
            <v>M</v>
          </cell>
          <cell r="O3756">
            <v>1.05</v>
          </cell>
          <cell r="P3756">
            <v>6.09</v>
          </cell>
          <cell r="Q3756">
            <v>6.39</v>
          </cell>
          <cell r="AD3756" t="str">
            <v>DROP</v>
          </cell>
          <cell r="AE3756" t="str">
            <v>DRENAGEM/OBRAS DE CONTENCAO/POCOS DE VISITA E CAIX</v>
          </cell>
          <cell r="AF3756">
            <v>28</v>
          </cell>
          <cell r="AG3756" t="str">
            <v>DRENOS</v>
          </cell>
          <cell r="AH3756">
            <v>0</v>
          </cell>
          <cell r="AI3756">
            <v>0</v>
          </cell>
        </row>
        <row r="3757">
          <cell r="G3757">
            <v>83680</v>
          </cell>
          <cell r="H3757" t="str">
            <v>TUBO PVC D=3" COM MATERIAL DRENANTE PARA DRENO/BARBACA - FORNECIMENTO E INSTALACAO</v>
          </cell>
          <cell r="I3757" t="str">
            <v>M</v>
          </cell>
          <cell r="J3757">
            <v>11.92</v>
          </cell>
          <cell r="R3757">
            <v>3.72</v>
          </cell>
          <cell r="S3757">
            <v>31.24</v>
          </cell>
          <cell r="T3757">
            <v>8.19</v>
          </cell>
          <cell r="U3757">
            <v>68.75</v>
          </cell>
          <cell r="V3757">
            <v>0</v>
          </cell>
          <cell r="W3757">
            <v>0</v>
          </cell>
          <cell r="X3757">
            <v>0</v>
          </cell>
          <cell r="Y3757">
            <v>0</v>
          </cell>
          <cell r="Z3757">
            <v>0</v>
          </cell>
          <cell r="AA3757">
            <v>0</v>
          </cell>
          <cell r="AB3757" t="str">
            <v>CAIXA REFERENCIAL</v>
          </cell>
          <cell r="AD3757" t="str">
            <v>DROP</v>
          </cell>
          <cell r="AE3757" t="str">
            <v>DRENAGEM/OBRAS DE CONTENCAO/POCOS DE VISITA E CAIX</v>
          </cell>
          <cell r="AF3757">
            <v>28</v>
          </cell>
          <cell r="AG3757" t="str">
            <v>DRENOS</v>
          </cell>
          <cell r="AH3757">
            <v>0</v>
          </cell>
          <cell r="AI3757">
            <v>0</v>
          </cell>
        </row>
        <row r="3758">
          <cell r="G3758">
            <v>83680</v>
          </cell>
          <cell r="H3758" t="str">
            <v>TUBO PVC D=3" COM MATERIAL DRENANTE PARA DRENO/BARBACA - FORNECIMENTO E INSTALACAO</v>
          </cell>
          <cell r="I3758" t="str">
            <v>M</v>
          </cell>
          <cell r="J3758">
            <v>11.92</v>
          </cell>
          <cell r="K3758" t="str">
            <v>INSUMO</v>
          </cell>
          <cell r="L3758">
            <v>4722</v>
          </cell>
          <cell r="M3758" t="str">
            <v>PEDRA BRITADA N. 3 OU 38 MM - POSTO PEDREIRA / FORNECEDOR (SEM FRETE)</v>
          </cell>
          <cell r="N3758" t="str">
            <v>M3</v>
          </cell>
          <cell r="O3758">
            <v>2.1999999999999997E-3</v>
          </cell>
          <cell r="P3758">
            <v>50.94</v>
          </cell>
          <cell r="Q3758">
            <v>0.11</v>
          </cell>
          <cell r="AD3758" t="str">
            <v>DROP</v>
          </cell>
          <cell r="AE3758" t="str">
            <v>DRENAGEM/OBRAS DE CONTENCAO/POCOS DE VISITA E CAIX</v>
          </cell>
          <cell r="AF3758">
            <v>28</v>
          </cell>
          <cell r="AG3758" t="str">
            <v>DRENOS</v>
          </cell>
          <cell r="AH3758">
            <v>0</v>
          </cell>
          <cell r="AI3758">
            <v>0</v>
          </cell>
        </row>
        <row r="3759">
          <cell r="G3759">
            <v>83680</v>
          </cell>
          <cell r="H3759" t="str">
            <v>TUBO PVC D=3" COM MATERIAL DRENANTE PARA DRENO/BARBACA - FORNECIMENTO E INSTALACAO</v>
          </cell>
          <cell r="I3759" t="str">
            <v>M</v>
          </cell>
          <cell r="J3759">
            <v>11.92</v>
          </cell>
          <cell r="K3759" t="str">
            <v>INSUMO</v>
          </cell>
          <cell r="L3759">
            <v>6111</v>
          </cell>
          <cell r="M3759" t="str">
            <v>SERVENTE</v>
          </cell>
          <cell r="N3759" t="str">
            <v>H</v>
          </cell>
          <cell r="O3759">
            <v>0.5</v>
          </cell>
          <cell r="P3759">
            <v>7.44</v>
          </cell>
          <cell r="Q3759">
            <v>3.72</v>
          </cell>
          <cell r="AD3759" t="str">
            <v>DROP</v>
          </cell>
          <cell r="AE3759" t="str">
            <v>DRENAGEM/OBRAS DE CONTENCAO/POCOS DE VISITA E CAIX</v>
          </cell>
          <cell r="AF3759">
            <v>28</v>
          </cell>
          <cell r="AG3759" t="str">
            <v>DRENOS</v>
          </cell>
          <cell r="AH3759">
            <v>0</v>
          </cell>
          <cell r="AI3759">
            <v>0</v>
          </cell>
        </row>
        <row r="3760">
          <cell r="G3760">
            <v>83680</v>
          </cell>
          <cell r="H3760" t="str">
            <v>TUBO PVC D=3" COM MATERIAL DRENANTE PARA DRENO/BARBACA - FORNECIMENTO E INSTALACAO</v>
          </cell>
          <cell r="I3760" t="str">
            <v>M</v>
          </cell>
          <cell r="J3760">
            <v>11.92</v>
          </cell>
          <cell r="K3760" t="str">
            <v>INSUMO</v>
          </cell>
          <cell r="L3760">
            <v>9837</v>
          </cell>
          <cell r="M3760" t="str">
            <v>TUBO PVC SERIE NORMAL - ESGOTO PREDIAL DN 75MM - NBR 5688</v>
          </cell>
          <cell r="N3760" t="str">
            <v>M</v>
          </cell>
          <cell r="O3760">
            <v>1.05</v>
          </cell>
          <cell r="P3760">
            <v>7.69</v>
          </cell>
          <cell r="Q3760">
            <v>8.08</v>
          </cell>
          <cell r="AD3760" t="str">
            <v>DROP</v>
          </cell>
          <cell r="AE3760" t="str">
            <v>DRENAGEM/OBRAS DE CONTENCAO/POCOS DE VISITA E CAIX</v>
          </cell>
          <cell r="AF3760">
            <v>28</v>
          </cell>
          <cell r="AG3760" t="str">
            <v>DRENOS</v>
          </cell>
          <cell r="AH3760">
            <v>0</v>
          </cell>
          <cell r="AI3760">
            <v>0</v>
          </cell>
        </row>
        <row r="3761">
          <cell r="G3761">
            <v>83681</v>
          </cell>
          <cell r="H3761" t="str">
            <v>TUBO PVC D=4" COM MATERIAL DRENANTE PARA DRENO/BARBACA - FORNECIMENTO E INSTALACAO</v>
          </cell>
          <cell r="I3761" t="str">
            <v>M</v>
          </cell>
          <cell r="J3761">
            <v>13.71</v>
          </cell>
          <cell r="R3761">
            <v>3.72</v>
          </cell>
          <cell r="S3761">
            <v>27.15</v>
          </cell>
          <cell r="T3761">
            <v>9.98</v>
          </cell>
          <cell r="U3761">
            <v>72.84</v>
          </cell>
          <cell r="V3761">
            <v>0</v>
          </cell>
          <cell r="W3761">
            <v>0</v>
          </cell>
          <cell r="X3761">
            <v>0</v>
          </cell>
          <cell r="Y3761">
            <v>0</v>
          </cell>
          <cell r="Z3761">
            <v>0</v>
          </cell>
          <cell r="AA3761">
            <v>0</v>
          </cell>
          <cell r="AB3761" t="str">
            <v>CAIXA REFERENCIAL</v>
          </cell>
          <cell r="AD3761" t="str">
            <v>DROP</v>
          </cell>
          <cell r="AE3761" t="str">
            <v>DRENAGEM/OBRAS DE CONTENCAO/POCOS DE VISITA E CAIX</v>
          </cell>
          <cell r="AF3761">
            <v>28</v>
          </cell>
          <cell r="AG3761" t="str">
            <v>DRENOS</v>
          </cell>
          <cell r="AH3761">
            <v>0</v>
          </cell>
          <cell r="AI3761">
            <v>0</v>
          </cell>
        </row>
        <row r="3762">
          <cell r="G3762">
            <v>83681</v>
          </cell>
          <cell r="H3762" t="str">
            <v>TUBO PVC D=4" COM MATERIAL DRENANTE PARA DRENO/BARBACA - FORNECIMENTO E INSTALACAO</v>
          </cell>
          <cell r="I3762" t="str">
            <v>M</v>
          </cell>
          <cell r="J3762">
            <v>13.71</v>
          </cell>
          <cell r="K3762" t="str">
            <v>INSUMO</v>
          </cell>
          <cell r="L3762">
            <v>4722</v>
          </cell>
          <cell r="M3762" t="str">
            <v>PEDRA BRITADA N. 3 OU 38 MM - POSTO PEDREIRA / FORNECEDOR (SEM FRETE)</v>
          </cell>
          <cell r="N3762" t="str">
            <v>M3</v>
          </cell>
          <cell r="O3762">
            <v>4.0000000000000001E-3</v>
          </cell>
          <cell r="P3762">
            <v>50.94</v>
          </cell>
          <cell r="Q3762">
            <v>0.2</v>
          </cell>
          <cell r="AD3762" t="str">
            <v>DROP</v>
          </cell>
          <cell r="AE3762" t="str">
            <v>DRENAGEM/OBRAS DE CONTENCAO/POCOS DE VISITA E CAIX</v>
          </cell>
          <cell r="AF3762">
            <v>28</v>
          </cell>
          <cell r="AG3762" t="str">
            <v>DRENOS</v>
          </cell>
          <cell r="AH3762">
            <v>0</v>
          </cell>
          <cell r="AI3762">
            <v>0</v>
          </cell>
        </row>
        <row r="3763">
          <cell r="G3763">
            <v>83681</v>
          </cell>
          <cell r="H3763" t="str">
            <v>TUBO PVC D=4" COM MATERIAL DRENANTE PARA DRENO/BARBACA - FORNECIMENTO E INSTALACAO</v>
          </cell>
          <cell r="I3763" t="str">
            <v>M</v>
          </cell>
          <cell r="J3763">
            <v>13.71</v>
          </cell>
          <cell r="K3763" t="str">
            <v>INSUMO</v>
          </cell>
          <cell r="L3763">
            <v>6111</v>
          </cell>
          <cell r="M3763" t="str">
            <v>SERVENTE</v>
          </cell>
          <cell r="N3763" t="str">
            <v>H</v>
          </cell>
          <cell r="O3763">
            <v>0.5</v>
          </cell>
          <cell r="P3763">
            <v>7.44</v>
          </cell>
          <cell r="Q3763">
            <v>3.72</v>
          </cell>
          <cell r="AD3763" t="str">
            <v>DROP</v>
          </cell>
          <cell r="AE3763" t="str">
            <v>DRENAGEM/OBRAS DE CONTENCAO/POCOS DE VISITA E CAIX</v>
          </cell>
          <cell r="AF3763">
            <v>28</v>
          </cell>
          <cell r="AG3763" t="str">
            <v>DRENOS</v>
          </cell>
          <cell r="AH3763">
            <v>0</v>
          </cell>
          <cell r="AI3763">
            <v>0</v>
          </cell>
        </row>
        <row r="3764">
          <cell r="G3764">
            <v>83681</v>
          </cell>
          <cell r="H3764" t="str">
            <v>TUBO PVC D=4" COM MATERIAL DRENANTE PARA DRENO/BARBACA - FORNECIMENTO E INSTALACAO</v>
          </cell>
          <cell r="I3764" t="str">
            <v>M</v>
          </cell>
          <cell r="J3764">
            <v>13.71</v>
          </cell>
          <cell r="K3764" t="str">
            <v>INSUMO</v>
          </cell>
          <cell r="L3764">
            <v>9836</v>
          </cell>
          <cell r="M3764" t="str">
            <v>TUBO PVC  SERIE NORMAL - ESGOTO  PREDIAL DN 100MM - NBR 5688</v>
          </cell>
          <cell r="N3764" t="str">
            <v>M</v>
          </cell>
          <cell r="O3764">
            <v>1.05</v>
          </cell>
          <cell r="P3764">
            <v>9.32</v>
          </cell>
          <cell r="Q3764">
            <v>9.7799999999999994</v>
          </cell>
          <cell r="AD3764" t="str">
            <v>DROP</v>
          </cell>
          <cell r="AE3764" t="str">
            <v>DRENAGEM/OBRAS DE CONTENCAO/POCOS DE VISITA E CAIX</v>
          </cell>
          <cell r="AF3764">
            <v>28</v>
          </cell>
          <cell r="AG3764" t="str">
            <v>DRENOS</v>
          </cell>
          <cell r="AH3764">
            <v>0</v>
          </cell>
          <cell r="AI3764">
            <v>0</v>
          </cell>
        </row>
        <row r="3765">
          <cell r="G3765">
            <v>83682</v>
          </cell>
          <cell r="H3765" t="str">
            <v>CAMADA VERTICAL DRENANTE C/ PEDRA BRITADA NUMS 1 E 2</v>
          </cell>
          <cell r="I3765" t="str">
            <v>M3</v>
          </cell>
          <cell r="J3765">
            <v>81.96</v>
          </cell>
          <cell r="R3765">
            <v>18.62</v>
          </cell>
          <cell r="S3765">
            <v>22.71</v>
          </cell>
          <cell r="T3765">
            <v>63.33</v>
          </cell>
          <cell r="U3765">
            <v>77.28</v>
          </cell>
          <cell r="V3765">
            <v>0</v>
          </cell>
          <cell r="W3765">
            <v>0</v>
          </cell>
          <cell r="X3765">
            <v>0</v>
          </cell>
          <cell r="Y3765">
            <v>0</v>
          </cell>
          <cell r="Z3765">
            <v>0</v>
          </cell>
          <cell r="AA3765">
            <v>0</v>
          </cell>
          <cell r="AB3765" t="str">
            <v>CAIXA REFERENCIAL</v>
          </cell>
          <cell r="AD3765" t="str">
            <v>DROP</v>
          </cell>
          <cell r="AE3765" t="str">
            <v>DRENAGEM/OBRAS DE CONTENCAO/POCOS DE VISITA E CAIX</v>
          </cell>
          <cell r="AF3765">
            <v>28</v>
          </cell>
          <cell r="AG3765" t="str">
            <v>DRENOS</v>
          </cell>
          <cell r="AH3765">
            <v>0</v>
          </cell>
          <cell r="AI3765">
            <v>0</v>
          </cell>
        </row>
        <row r="3766">
          <cell r="G3766">
            <v>83682</v>
          </cell>
          <cell r="H3766" t="str">
            <v>CAMADA VERTICAL DRENANTE C/ PEDRA BRITADA NUMS 1 E 2</v>
          </cell>
          <cell r="I3766" t="str">
            <v>M3</v>
          </cell>
          <cell r="J3766">
            <v>81.96</v>
          </cell>
          <cell r="K3766" t="str">
            <v>INSUMO</v>
          </cell>
          <cell r="L3766">
            <v>4718</v>
          </cell>
          <cell r="M3766" t="str">
            <v>PEDRA BRITADA N. 2 OU 25 MM - POSTO PEDREIRA / FORNECEDOR (SEM FRETE)</v>
          </cell>
          <cell r="N3766" t="str">
            <v>M3</v>
          </cell>
          <cell r="O3766">
            <v>0.54999999999999993</v>
          </cell>
          <cell r="P3766">
            <v>56.58</v>
          </cell>
          <cell r="Q3766">
            <v>31.11</v>
          </cell>
          <cell r="AD3766" t="str">
            <v>DROP</v>
          </cell>
          <cell r="AE3766" t="str">
            <v>DRENAGEM/OBRAS DE CONTENCAO/POCOS DE VISITA E CAIX</v>
          </cell>
          <cell r="AF3766">
            <v>28</v>
          </cell>
          <cell r="AG3766" t="str">
            <v>DRENOS</v>
          </cell>
          <cell r="AH3766">
            <v>0</v>
          </cell>
          <cell r="AI3766">
            <v>0</v>
          </cell>
        </row>
        <row r="3767">
          <cell r="G3767">
            <v>83682</v>
          </cell>
          <cell r="H3767" t="str">
            <v>CAMADA VERTICAL DRENANTE C/ PEDRA BRITADA NUMS 1 E 2</v>
          </cell>
          <cell r="I3767" t="str">
            <v>M3</v>
          </cell>
          <cell r="J3767">
            <v>81.96</v>
          </cell>
          <cell r="K3767" t="str">
            <v>INSUMO</v>
          </cell>
          <cell r="L3767">
            <v>4721</v>
          </cell>
          <cell r="M3767" t="str">
            <v>PEDRA BRITADA N. 1 OU 19 MM - POSTO PEDREIRA / FORNECEDOR (SEM FRETE)</v>
          </cell>
          <cell r="N3767" t="str">
            <v>M3</v>
          </cell>
          <cell r="O3767">
            <v>0.54999999999999993</v>
          </cell>
          <cell r="P3767">
            <v>58.58</v>
          </cell>
          <cell r="Q3767">
            <v>32.21</v>
          </cell>
          <cell r="AD3767" t="str">
            <v>DROP</v>
          </cell>
          <cell r="AE3767" t="str">
            <v>DRENAGEM/OBRAS DE CONTENCAO/POCOS DE VISITA E CAIX</v>
          </cell>
          <cell r="AF3767">
            <v>28</v>
          </cell>
          <cell r="AG3767" t="str">
            <v>DRENOS</v>
          </cell>
          <cell r="AH3767">
            <v>0</v>
          </cell>
          <cell r="AI3767">
            <v>0</v>
          </cell>
        </row>
        <row r="3768">
          <cell r="G3768">
            <v>83682</v>
          </cell>
          <cell r="H3768" t="str">
            <v>CAMADA VERTICAL DRENANTE C/ PEDRA BRITADA NUMS 1 E 2</v>
          </cell>
          <cell r="I3768" t="str">
            <v>M3</v>
          </cell>
          <cell r="J3768">
            <v>81.96</v>
          </cell>
          <cell r="K3768" t="str">
            <v>INSUMO</v>
          </cell>
          <cell r="L3768">
            <v>6111</v>
          </cell>
          <cell r="M3768" t="str">
            <v>SERVENTE</v>
          </cell>
          <cell r="N3768" t="str">
            <v>H</v>
          </cell>
          <cell r="O3768">
            <v>2.5</v>
          </cell>
          <cell r="P3768">
            <v>7.44</v>
          </cell>
          <cell r="Q3768">
            <v>18.62</v>
          </cell>
          <cell r="AD3768" t="str">
            <v>DROP</v>
          </cell>
          <cell r="AE3768" t="str">
            <v>DRENAGEM/OBRAS DE CONTENCAO/POCOS DE VISITA E CAIX</v>
          </cell>
          <cell r="AF3768">
            <v>28</v>
          </cell>
          <cell r="AG3768" t="str">
            <v>DRENOS</v>
          </cell>
          <cell r="AH3768">
            <v>0</v>
          </cell>
          <cell r="AI3768">
            <v>0</v>
          </cell>
        </row>
        <row r="3769">
          <cell r="G3769">
            <v>83683</v>
          </cell>
          <cell r="H3769" t="str">
            <v>CAMADA HORIZONTAL DRENANTE C/ PEDRA BRITADA 1 E 2</v>
          </cell>
          <cell r="I3769" t="str">
            <v>M3</v>
          </cell>
          <cell r="J3769">
            <v>87.99</v>
          </cell>
          <cell r="R3769">
            <v>22.34</v>
          </cell>
          <cell r="S3769">
            <v>25.39</v>
          </cell>
          <cell r="T3769">
            <v>65.64</v>
          </cell>
          <cell r="U3769">
            <v>74.599999999999994</v>
          </cell>
          <cell r="V3769">
            <v>0</v>
          </cell>
          <cell r="W3769">
            <v>0</v>
          </cell>
          <cell r="X3769">
            <v>0</v>
          </cell>
          <cell r="Y3769">
            <v>0</v>
          </cell>
          <cell r="Z3769">
            <v>0</v>
          </cell>
          <cell r="AA3769">
            <v>0</v>
          </cell>
          <cell r="AB3769" t="str">
            <v>CAIXA REFERENCIAL</v>
          </cell>
          <cell r="AD3769" t="str">
            <v>DROP</v>
          </cell>
          <cell r="AE3769" t="str">
            <v>DRENAGEM/OBRAS DE CONTENCAO/POCOS DE VISITA E CAIX</v>
          </cell>
          <cell r="AF3769">
            <v>28</v>
          </cell>
          <cell r="AG3769" t="str">
            <v>DRENOS</v>
          </cell>
          <cell r="AH3769">
            <v>0</v>
          </cell>
          <cell r="AI3769">
            <v>0</v>
          </cell>
        </row>
        <row r="3770">
          <cell r="G3770">
            <v>83683</v>
          </cell>
          <cell r="H3770" t="str">
            <v>CAMADA HORIZONTAL DRENANTE C/ PEDRA BRITADA 1 E 2</v>
          </cell>
          <cell r="I3770" t="str">
            <v>M3</v>
          </cell>
          <cell r="J3770">
            <v>87.99</v>
          </cell>
          <cell r="K3770" t="str">
            <v>INSUMO</v>
          </cell>
          <cell r="L3770">
            <v>4718</v>
          </cell>
          <cell r="M3770" t="str">
            <v>PEDRA BRITADA N. 2 OU 25 MM - POSTO PEDREIRA / FORNECEDOR (SEM FRETE)</v>
          </cell>
          <cell r="N3770" t="str">
            <v>M3</v>
          </cell>
          <cell r="O3770">
            <v>0.56999999999999995</v>
          </cell>
          <cell r="P3770">
            <v>56.58</v>
          </cell>
          <cell r="Q3770">
            <v>32.25</v>
          </cell>
          <cell r="AD3770" t="str">
            <v>DROP</v>
          </cell>
          <cell r="AE3770" t="str">
            <v>DRENAGEM/OBRAS DE CONTENCAO/POCOS DE VISITA E CAIX</v>
          </cell>
          <cell r="AF3770">
            <v>28</v>
          </cell>
          <cell r="AG3770" t="str">
            <v>DRENOS</v>
          </cell>
          <cell r="AH3770">
            <v>0</v>
          </cell>
          <cell r="AI3770">
            <v>0</v>
          </cell>
        </row>
        <row r="3771">
          <cell r="G3771">
            <v>83683</v>
          </cell>
          <cell r="H3771" t="str">
            <v>CAMADA HORIZONTAL DRENANTE C/ PEDRA BRITADA 1 E 2</v>
          </cell>
          <cell r="I3771" t="str">
            <v>M3</v>
          </cell>
          <cell r="J3771">
            <v>87.99</v>
          </cell>
          <cell r="K3771" t="str">
            <v>INSUMO</v>
          </cell>
          <cell r="L3771">
            <v>4721</v>
          </cell>
          <cell r="M3771" t="str">
            <v>PEDRA BRITADA N. 1 OU 19 MM - POSTO PEDREIRA / FORNECEDOR (SEM FRETE)</v>
          </cell>
          <cell r="N3771" t="str">
            <v>M3</v>
          </cell>
          <cell r="O3771">
            <v>0.56999999999999995</v>
          </cell>
          <cell r="P3771">
            <v>58.58</v>
          </cell>
          <cell r="Q3771">
            <v>33.39</v>
          </cell>
          <cell r="AD3771" t="str">
            <v>DROP</v>
          </cell>
          <cell r="AE3771" t="str">
            <v>DRENAGEM/OBRAS DE CONTENCAO/POCOS DE VISITA E CAIX</v>
          </cell>
          <cell r="AF3771">
            <v>28</v>
          </cell>
          <cell r="AG3771" t="str">
            <v>DRENOS</v>
          </cell>
          <cell r="AH3771">
            <v>0</v>
          </cell>
          <cell r="AI3771">
            <v>0</v>
          </cell>
        </row>
        <row r="3772">
          <cell r="G3772">
            <v>83683</v>
          </cell>
          <cell r="H3772" t="str">
            <v>CAMADA HORIZONTAL DRENANTE C/ PEDRA BRITADA 1 E 2</v>
          </cell>
          <cell r="I3772" t="str">
            <v>M3</v>
          </cell>
          <cell r="J3772">
            <v>87.99</v>
          </cell>
          <cell r="K3772" t="str">
            <v>INSUMO</v>
          </cell>
          <cell r="L3772">
            <v>6111</v>
          </cell>
          <cell r="M3772" t="str">
            <v>SERVENTE</v>
          </cell>
          <cell r="N3772" t="str">
            <v>H</v>
          </cell>
          <cell r="O3772">
            <v>3</v>
          </cell>
          <cell r="P3772">
            <v>7.44</v>
          </cell>
          <cell r="Q3772">
            <v>22.34</v>
          </cell>
          <cell r="AD3772" t="str">
            <v>DROP</v>
          </cell>
          <cell r="AE3772" t="str">
            <v>DRENAGEM/OBRAS DE CONTENCAO/POCOS DE VISITA E CAIX</v>
          </cell>
          <cell r="AF3772">
            <v>28</v>
          </cell>
          <cell r="AG3772" t="str">
            <v>DRENOS</v>
          </cell>
          <cell r="AH3772">
            <v>0</v>
          </cell>
          <cell r="AI3772">
            <v>0</v>
          </cell>
        </row>
        <row r="3773">
          <cell r="G3773">
            <v>83729</v>
          </cell>
          <cell r="H3773" t="str">
            <v>FORNECIMENTO/INSTALACAO DE MANTA BIDIM RT-31</v>
          </cell>
          <cell r="I3773" t="str">
            <v>M2</v>
          </cell>
          <cell r="J3773">
            <v>17.579999999999998</v>
          </cell>
          <cell r="R3773">
            <v>0.56000000000000005</v>
          </cell>
          <cell r="S3773">
            <v>3.21</v>
          </cell>
          <cell r="T3773">
            <v>17.010000000000002</v>
          </cell>
          <cell r="U3773">
            <v>96.78</v>
          </cell>
          <cell r="V3773">
            <v>0</v>
          </cell>
          <cell r="W3773">
            <v>0</v>
          </cell>
          <cell r="X3773">
            <v>0</v>
          </cell>
          <cell r="Y3773">
            <v>0</v>
          </cell>
          <cell r="Z3773">
            <v>0</v>
          </cell>
          <cell r="AA3773">
            <v>0</v>
          </cell>
          <cell r="AB3773" t="str">
            <v>CAIXA REFERENCIAL</v>
          </cell>
          <cell r="AD3773" t="str">
            <v>DROP</v>
          </cell>
          <cell r="AE3773" t="str">
            <v>DRENAGEM/OBRAS DE CONTENCAO/POCOS DE VISITA E CAIX</v>
          </cell>
          <cell r="AF3773">
            <v>28</v>
          </cell>
          <cell r="AG3773" t="str">
            <v>DRENOS</v>
          </cell>
          <cell r="AH3773">
            <v>0</v>
          </cell>
          <cell r="AI3773">
            <v>0</v>
          </cell>
        </row>
        <row r="3774">
          <cell r="G3774">
            <v>83729</v>
          </cell>
          <cell r="H3774" t="str">
            <v>FORNECIMENTO/INSTALACAO DE MANTA BIDIM RT-31</v>
          </cell>
          <cell r="I3774" t="str">
            <v>M2</v>
          </cell>
          <cell r="J3774">
            <v>17.579999999999998</v>
          </cell>
          <cell r="K3774" t="str">
            <v>INSUMO</v>
          </cell>
          <cell r="L3774">
            <v>4018</v>
          </cell>
          <cell r="M3774" t="str">
            <v>GEOTEXTIL NAO TECIDO AGULHADO DE FILAMENTOS CONTINUOS 100% POLIESTER  RT 31 TIPO BIDIM OU EQUIV</v>
          </cell>
          <cell r="N3774" t="str">
            <v>M2</v>
          </cell>
          <cell r="O3774">
            <v>1.1000000000000001</v>
          </cell>
          <cell r="P3774">
            <v>15.47</v>
          </cell>
          <cell r="Q3774">
            <v>17.010000000000002</v>
          </cell>
          <cell r="AD3774" t="str">
            <v>DROP</v>
          </cell>
          <cell r="AE3774" t="str">
            <v>DRENAGEM/OBRAS DE CONTENCAO/POCOS DE VISITA E CAIX</v>
          </cell>
          <cell r="AF3774">
            <v>28</v>
          </cell>
          <cell r="AG3774" t="str">
            <v>DRENOS</v>
          </cell>
          <cell r="AH3774">
            <v>0</v>
          </cell>
          <cell r="AI3774">
            <v>0</v>
          </cell>
        </row>
        <row r="3775">
          <cell r="G3775">
            <v>83729</v>
          </cell>
          <cell r="H3775" t="str">
            <v>FORNECIMENTO/INSTALACAO DE MANTA BIDIM RT-31</v>
          </cell>
          <cell r="I3775" t="str">
            <v>M2</v>
          </cell>
          <cell r="J3775">
            <v>17.579999999999998</v>
          </cell>
          <cell r="K3775" t="str">
            <v>INSUMO</v>
          </cell>
          <cell r="L3775">
            <v>4750</v>
          </cell>
          <cell r="M3775" t="str">
            <v>PEDREIRO</v>
          </cell>
          <cell r="N3775" t="str">
            <v>H</v>
          </cell>
          <cell r="O3775">
            <v>0.03</v>
          </cell>
          <cell r="P3775">
            <v>11.39</v>
          </cell>
          <cell r="Q3775">
            <v>0.34</v>
          </cell>
          <cell r="AD3775" t="str">
            <v>DROP</v>
          </cell>
          <cell r="AE3775" t="str">
            <v>DRENAGEM/OBRAS DE CONTENCAO/POCOS DE VISITA E CAIX</v>
          </cell>
          <cell r="AF3775">
            <v>28</v>
          </cell>
          <cell r="AG3775" t="str">
            <v>DRENOS</v>
          </cell>
          <cell r="AH3775">
            <v>0</v>
          </cell>
          <cell r="AI3775">
            <v>0</v>
          </cell>
        </row>
        <row r="3776">
          <cell r="G3776">
            <v>83729</v>
          </cell>
          <cell r="H3776" t="str">
            <v>FORNECIMENTO/INSTALACAO DE MANTA BIDIM RT-31</v>
          </cell>
          <cell r="I3776" t="str">
            <v>M2</v>
          </cell>
          <cell r="J3776">
            <v>17.579999999999998</v>
          </cell>
          <cell r="K3776" t="str">
            <v>INSUMO</v>
          </cell>
          <cell r="L3776">
            <v>6111</v>
          </cell>
          <cell r="M3776" t="str">
            <v>SERVENTE</v>
          </cell>
          <cell r="N3776" t="str">
            <v>H</v>
          </cell>
          <cell r="O3776">
            <v>0.03</v>
          </cell>
          <cell r="P3776">
            <v>7.44</v>
          </cell>
          <cell r="Q3776">
            <v>0.22</v>
          </cell>
          <cell r="AD3776" t="str">
            <v>DROP</v>
          </cell>
          <cell r="AE3776" t="str">
            <v>DRENAGEM/OBRAS DE CONTENCAO/POCOS DE VISITA E CAIX</v>
          </cell>
          <cell r="AF3776">
            <v>28</v>
          </cell>
          <cell r="AG3776" t="str">
            <v>DRENOS</v>
          </cell>
          <cell r="AH3776">
            <v>0</v>
          </cell>
          <cell r="AI3776">
            <v>0</v>
          </cell>
        </row>
        <row r="3777">
          <cell r="G3777">
            <v>83739</v>
          </cell>
          <cell r="H3777" t="str">
            <v>FORNECIMENTO/INSTALACAO DE MANTA BIDIM RT-10</v>
          </cell>
          <cell r="I3777" t="str">
            <v>M2</v>
          </cell>
          <cell r="J3777">
            <v>19.940000000000001</v>
          </cell>
          <cell r="R3777">
            <v>14.07</v>
          </cell>
          <cell r="S3777">
            <v>70.59</v>
          </cell>
          <cell r="T3777">
            <v>5.86</v>
          </cell>
          <cell r="U3777">
            <v>29.4</v>
          </cell>
          <cell r="V3777">
            <v>0</v>
          </cell>
          <cell r="W3777">
            <v>0</v>
          </cell>
          <cell r="X3777">
            <v>0</v>
          </cell>
          <cell r="Y3777">
            <v>0</v>
          </cell>
          <cell r="Z3777">
            <v>0</v>
          </cell>
          <cell r="AA3777">
            <v>0</v>
          </cell>
          <cell r="AB3777" t="str">
            <v>CAIXA REFERENCIAL</v>
          </cell>
          <cell r="AD3777" t="str">
            <v>DROP</v>
          </cell>
          <cell r="AE3777" t="str">
            <v>DRENAGEM/OBRAS DE CONTENCAO/POCOS DE VISITA E CAIX</v>
          </cell>
          <cell r="AF3777">
            <v>28</v>
          </cell>
          <cell r="AG3777" t="str">
            <v>DRENOS</v>
          </cell>
          <cell r="AH3777">
            <v>0</v>
          </cell>
          <cell r="AI3777">
            <v>0</v>
          </cell>
        </row>
        <row r="3778">
          <cell r="G3778">
            <v>83739</v>
          </cell>
          <cell r="H3778" t="str">
            <v>FORNECIMENTO/INSTALACAO DE MANTA BIDIM RT-10</v>
          </cell>
          <cell r="I3778" t="str">
            <v>M2</v>
          </cell>
          <cell r="J3778">
            <v>19.940000000000001</v>
          </cell>
          <cell r="K3778" t="str">
            <v>INSUMO</v>
          </cell>
          <cell r="L3778">
            <v>242</v>
          </cell>
          <cell r="M3778" t="str">
            <v>AJUDANTE ESPECIALIZADO</v>
          </cell>
          <cell r="N3778" t="str">
            <v>H</v>
          </cell>
          <cell r="O3778">
            <v>0.44999999999999996</v>
          </cell>
          <cell r="P3778">
            <v>12.44</v>
          </cell>
          <cell r="Q3778">
            <v>5.6</v>
          </cell>
          <cell r="AD3778" t="str">
            <v>DROP</v>
          </cell>
          <cell r="AE3778" t="str">
            <v>DRENAGEM/OBRAS DE CONTENCAO/POCOS DE VISITA E CAIX</v>
          </cell>
          <cell r="AF3778">
            <v>28</v>
          </cell>
          <cell r="AG3778" t="str">
            <v>DRENOS</v>
          </cell>
          <cell r="AH3778">
            <v>0</v>
          </cell>
          <cell r="AI3778">
            <v>0</v>
          </cell>
        </row>
        <row r="3779">
          <cell r="G3779">
            <v>83739</v>
          </cell>
          <cell r="H3779" t="str">
            <v>FORNECIMENTO/INSTALACAO DE MANTA BIDIM RT-10</v>
          </cell>
          <cell r="I3779" t="str">
            <v>M2</v>
          </cell>
          <cell r="J3779">
            <v>19.940000000000001</v>
          </cell>
          <cell r="K3779" t="str">
            <v>INSUMO</v>
          </cell>
          <cell r="L3779">
            <v>4011</v>
          </cell>
          <cell r="M3779" t="str">
            <v>GEOTEXTIL NAO TECIDO AGULHADO DE FILAMENTOS CONTINUOS 100% POLIESTER  RT 10 TIPO BIDIM OU EQUIV</v>
          </cell>
          <cell r="N3779" t="str">
            <v>M2</v>
          </cell>
          <cell r="O3779">
            <v>1.1000000000000001</v>
          </cell>
          <cell r="P3779">
            <v>5.33</v>
          </cell>
          <cell r="Q3779">
            <v>5.86</v>
          </cell>
          <cell r="AD3779" t="str">
            <v>DROP</v>
          </cell>
          <cell r="AE3779" t="str">
            <v>DRENAGEM/OBRAS DE CONTENCAO/POCOS DE VISITA E CAIX</v>
          </cell>
          <cell r="AF3779">
            <v>28</v>
          </cell>
          <cell r="AG3779" t="str">
            <v>DRENOS</v>
          </cell>
          <cell r="AH3779">
            <v>0</v>
          </cell>
          <cell r="AI3779">
            <v>0</v>
          </cell>
        </row>
        <row r="3780">
          <cell r="G3780">
            <v>83739</v>
          </cell>
          <cell r="H3780" t="str">
            <v>FORNECIMENTO/INSTALACAO DE MANTA BIDIM RT-10</v>
          </cell>
          <cell r="I3780" t="str">
            <v>M2</v>
          </cell>
          <cell r="J3780">
            <v>19.940000000000001</v>
          </cell>
          <cell r="K3780" t="str">
            <v>INSUMO</v>
          </cell>
          <cell r="L3780">
            <v>6111</v>
          </cell>
          <cell r="M3780" t="str">
            <v>SERVENTE</v>
          </cell>
          <cell r="N3780" t="str">
            <v>H</v>
          </cell>
          <cell r="O3780">
            <v>0.44999999999999996</v>
          </cell>
          <cell r="P3780">
            <v>7.44</v>
          </cell>
          <cell r="Q3780">
            <v>3.35</v>
          </cell>
          <cell r="AD3780" t="str">
            <v>DROP</v>
          </cell>
          <cell r="AE3780" t="str">
            <v>DRENAGEM/OBRAS DE CONTENCAO/POCOS DE VISITA E CAIX</v>
          </cell>
          <cell r="AF3780">
            <v>28</v>
          </cell>
          <cell r="AG3780" t="str">
            <v>DRENOS</v>
          </cell>
          <cell r="AH3780">
            <v>0</v>
          </cell>
          <cell r="AI3780">
            <v>0</v>
          </cell>
        </row>
        <row r="3781">
          <cell r="G3781">
            <v>83739</v>
          </cell>
          <cell r="H3781" t="str">
            <v>FORNECIMENTO/INSTALACAO DE MANTA BIDIM RT-10</v>
          </cell>
          <cell r="I3781" t="str">
            <v>M2</v>
          </cell>
          <cell r="J3781">
            <v>19.940000000000001</v>
          </cell>
          <cell r="K3781" t="str">
            <v>INSUMO</v>
          </cell>
          <cell r="L3781">
            <v>12873</v>
          </cell>
          <cell r="M3781" t="str">
            <v>IMPERMEABILIZADOR</v>
          </cell>
          <cell r="N3781" t="str">
            <v>H</v>
          </cell>
          <cell r="O3781">
            <v>0.44999999999999996</v>
          </cell>
          <cell r="P3781">
            <v>11.39</v>
          </cell>
          <cell r="Q3781">
            <v>5.12</v>
          </cell>
          <cell r="AD3781" t="str">
            <v>DROP</v>
          </cell>
          <cell r="AE3781" t="str">
            <v>DRENAGEM/OBRAS DE CONTENCAO/POCOS DE VISITA E CAIX</v>
          </cell>
          <cell r="AF3781">
            <v>28</v>
          </cell>
          <cell r="AG3781" t="str">
            <v>DRENOS</v>
          </cell>
          <cell r="AH3781">
            <v>0</v>
          </cell>
          <cell r="AI3781">
            <v>0</v>
          </cell>
        </row>
        <row r="3782">
          <cell r="G3782">
            <v>6454</v>
          </cell>
          <cell r="H3782" t="str">
            <v>FORNECIMENTO E LANCAMENTO DE PEDRA DE MAO</v>
          </cell>
          <cell r="I3782" t="str">
            <v>M3</v>
          </cell>
          <cell r="J3782">
            <v>95.12</v>
          </cell>
          <cell r="R3782">
            <v>44.69</v>
          </cell>
          <cell r="S3782">
            <v>46.98</v>
          </cell>
          <cell r="T3782">
            <v>50.43</v>
          </cell>
          <cell r="U3782">
            <v>53.01</v>
          </cell>
          <cell r="V3782">
            <v>0</v>
          </cell>
          <cell r="W3782">
            <v>0</v>
          </cell>
          <cell r="X3782">
            <v>0</v>
          </cell>
          <cell r="Y3782">
            <v>0</v>
          </cell>
          <cell r="Z3782">
            <v>0</v>
          </cell>
          <cell r="AA3782">
            <v>0</v>
          </cell>
          <cell r="AB3782" t="str">
            <v>CAIXA REFERENCIAL</v>
          </cell>
          <cell r="AD3782" t="str">
            <v>DROP</v>
          </cell>
          <cell r="AE3782" t="str">
            <v>DRENAGEM/OBRAS DE CONTENCAO/POCOS DE VISITA E CAIX</v>
          </cell>
          <cell r="AF3782">
            <v>29</v>
          </cell>
          <cell r="AG3782" t="str">
            <v>ENROCAMENTOS</v>
          </cell>
          <cell r="AH3782">
            <v>0</v>
          </cell>
          <cell r="AI3782">
            <v>0</v>
          </cell>
        </row>
        <row r="3783">
          <cell r="G3783">
            <v>6454</v>
          </cell>
          <cell r="H3783" t="str">
            <v>FORNECIMENTO E LANCAMENTO DE PEDRA DE MAO</v>
          </cell>
          <cell r="I3783" t="str">
            <v>M3</v>
          </cell>
          <cell r="J3783">
            <v>95.12</v>
          </cell>
          <cell r="K3783" t="str">
            <v>INSUMO</v>
          </cell>
          <cell r="L3783">
            <v>4730</v>
          </cell>
          <cell r="M3783" t="str">
            <v>PEDRA-DE-MÃO OU PEDRA RACHÃO P/ MURO ARRIMO/FUNDAÇÃO/ENROCAMENTO ETC - POSTO PEDREIRA / FORNECEDOR (SEM FRETE)</v>
          </cell>
          <cell r="N3783" t="str">
            <v>M3</v>
          </cell>
          <cell r="O3783">
            <v>1.1000000000000001</v>
          </cell>
          <cell r="P3783">
            <v>45.84</v>
          </cell>
          <cell r="Q3783">
            <v>50.43</v>
          </cell>
          <cell r="AD3783" t="str">
            <v>DROP</v>
          </cell>
          <cell r="AE3783" t="str">
            <v>DRENAGEM/OBRAS DE CONTENCAO/POCOS DE VISITA E CAIX</v>
          </cell>
          <cell r="AF3783">
            <v>29</v>
          </cell>
          <cell r="AG3783" t="str">
            <v>ENROCAMENTOS</v>
          </cell>
          <cell r="AH3783">
            <v>0</v>
          </cell>
          <cell r="AI3783">
            <v>0</v>
          </cell>
        </row>
        <row r="3784">
          <cell r="G3784">
            <v>6454</v>
          </cell>
          <cell r="H3784" t="str">
            <v>FORNECIMENTO E LANCAMENTO DE PEDRA DE MAO</v>
          </cell>
          <cell r="I3784" t="str">
            <v>M3</v>
          </cell>
          <cell r="J3784">
            <v>95.12</v>
          </cell>
          <cell r="K3784" t="str">
            <v>INSUMO</v>
          </cell>
          <cell r="L3784">
            <v>6111</v>
          </cell>
          <cell r="M3784" t="str">
            <v>SERVENTE</v>
          </cell>
          <cell r="N3784" t="str">
            <v>H</v>
          </cell>
          <cell r="O3784">
            <v>6</v>
          </cell>
          <cell r="P3784">
            <v>7.44</v>
          </cell>
          <cell r="Q3784">
            <v>44.69</v>
          </cell>
          <cell r="AD3784" t="str">
            <v>DROP</v>
          </cell>
          <cell r="AE3784" t="str">
            <v>DRENAGEM/OBRAS DE CONTENCAO/POCOS DE VISITA E CAIX</v>
          </cell>
          <cell r="AF3784">
            <v>29</v>
          </cell>
          <cell r="AG3784" t="str">
            <v>ENROCAMENTOS</v>
          </cell>
          <cell r="AH3784">
            <v>0</v>
          </cell>
          <cell r="AI3784">
            <v>0</v>
          </cell>
        </row>
        <row r="3785">
          <cell r="G3785">
            <v>73611</v>
          </cell>
          <cell r="H3785" t="str">
            <v>ENROCAMENTO COM PEDRA ARGAMASSADA TRAÇO 1:4 COM PEDRA DE MÃO</v>
          </cell>
          <cell r="I3785" t="str">
            <v>M3</v>
          </cell>
          <cell r="J3785">
            <v>246.11</v>
          </cell>
          <cell r="R3785">
            <v>120.36</v>
          </cell>
          <cell r="S3785">
            <v>48.9</v>
          </cell>
          <cell r="T3785">
            <v>125.74</v>
          </cell>
          <cell r="U3785">
            <v>51.09</v>
          </cell>
          <cell r="V3785">
            <v>0</v>
          </cell>
          <cell r="W3785">
            <v>0</v>
          </cell>
          <cell r="X3785">
            <v>0</v>
          </cell>
          <cell r="Y3785">
            <v>0</v>
          </cell>
          <cell r="Z3785">
            <v>0</v>
          </cell>
          <cell r="AA3785">
            <v>0</v>
          </cell>
          <cell r="AB3785" t="str">
            <v>CAIXA REFERENCIAL</v>
          </cell>
          <cell r="AD3785" t="str">
            <v>DROP</v>
          </cell>
          <cell r="AE3785" t="str">
            <v>DRENAGEM/OBRAS DE CONTENCAO/POCOS DE VISITA E CAIX</v>
          </cell>
          <cell r="AF3785">
            <v>29</v>
          </cell>
          <cell r="AG3785" t="str">
            <v>ENROCAMENTOS</v>
          </cell>
          <cell r="AH3785">
            <v>0</v>
          </cell>
          <cell r="AI3785">
            <v>0</v>
          </cell>
        </row>
        <row r="3786">
          <cell r="G3786">
            <v>73611</v>
          </cell>
          <cell r="H3786" t="str">
            <v>ENROCAMENTO COM PEDRA ARGAMASSADA TRAÇO 1:4 COM PEDRA DE MÃO</v>
          </cell>
          <cell r="I3786" t="str">
            <v>M3</v>
          </cell>
          <cell r="J3786">
            <v>246.11</v>
          </cell>
          <cell r="K3786" t="str">
            <v>COMPOSICAO</v>
          </cell>
          <cell r="L3786">
            <v>73449</v>
          </cell>
          <cell r="M3786" t="str">
            <v>ARGAMASSA CIMENTO/AREIA 1:4 - PREPARO MANUAL - P</v>
          </cell>
          <cell r="N3786" t="str">
            <v>M3</v>
          </cell>
          <cell r="O3786">
            <v>0.3</v>
          </cell>
          <cell r="P3786">
            <v>325.52</v>
          </cell>
          <cell r="Q3786">
            <v>97.65</v>
          </cell>
          <cell r="AD3786" t="str">
            <v>DROP</v>
          </cell>
          <cell r="AE3786" t="str">
            <v>DRENAGEM/OBRAS DE CONTENCAO/POCOS DE VISITA E CAIX</v>
          </cell>
          <cell r="AF3786">
            <v>29</v>
          </cell>
          <cell r="AG3786" t="str">
            <v>ENROCAMENTOS</v>
          </cell>
          <cell r="AH3786">
            <v>0</v>
          </cell>
          <cell r="AI3786">
            <v>0</v>
          </cell>
        </row>
        <row r="3787">
          <cell r="G3787">
            <v>73611</v>
          </cell>
          <cell r="H3787" t="str">
            <v>ENROCAMENTO COM PEDRA ARGAMASSADA TRAÇO 1:4 COM PEDRA DE MÃO</v>
          </cell>
          <cell r="I3787" t="str">
            <v>M3</v>
          </cell>
          <cell r="J3787">
            <v>246.11</v>
          </cell>
          <cell r="K3787" t="str">
            <v>INSUMO</v>
          </cell>
          <cell r="L3787">
            <v>4730</v>
          </cell>
          <cell r="M3787" t="str">
            <v>PEDRA-DE-MÃO OU PEDRA RACHÃO P/ MURO ARRIMO/FUNDAÇÃO/ENROCAMENTO ETC - POSTO PEDREIRA / FORNECEDOR (SEM FRETE)</v>
          </cell>
          <cell r="N3787" t="str">
            <v>M3</v>
          </cell>
          <cell r="O3787">
            <v>1.1000000000000001</v>
          </cell>
          <cell r="P3787">
            <v>45.84</v>
          </cell>
          <cell r="Q3787">
            <v>50.43</v>
          </cell>
          <cell r="AD3787" t="str">
            <v>DROP</v>
          </cell>
          <cell r="AE3787" t="str">
            <v>DRENAGEM/OBRAS DE CONTENCAO/POCOS DE VISITA E CAIX</v>
          </cell>
          <cell r="AF3787">
            <v>29</v>
          </cell>
          <cell r="AG3787" t="str">
            <v>ENROCAMENTOS</v>
          </cell>
          <cell r="AH3787">
            <v>0</v>
          </cell>
          <cell r="AI3787">
            <v>0</v>
          </cell>
        </row>
        <row r="3788">
          <cell r="G3788">
            <v>73611</v>
          </cell>
          <cell r="H3788" t="str">
            <v>ENROCAMENTO COM PEDRA ARGAMASSADA TRAÇO 1:4 COM PEDRA DE MÃO</v>
          </cell>
          <cell r="I3788" t="str">
            <v>M3</v>
          </cell>
          <cell r="J3788">
            <v>246.11</v>
          </cell>
          <cell r="K3788" t="str">
            <v>INSUMO</v>
          </cell>
          <cell r="L3788">
            <v>4750</v>
          </cell>
          <cell r="M3788" t="str">
            <v>PEDREIRO</v>
          </cell>
          <cell r="N3788" t="str">
            <v>H</v>
          </cell>
          <cell r="O3788">
            <v>4</v>
          </cell>
          <cell r="P3788">
            <v>11.39</v>
          </cell>
          <cell r="Q3788">
            <v>45.57</v>
          </cell>
          <cell r="AD3788" t="str">
            <v>DROP</v>
          </cell>
          <cell r="AE3788" t="str">
            <v>DRENAGEM/OBRAS DE CONTENCAO/POCOS DE VISITA E CAIX</v>
          </cell>
          <cell r="AF3788">
            <v>29</v>
          </cell>
          <cell r="AG3788" t="str">
            <v>ENROCAMENTOS</v>
          </cell>
          <cell r="AH3788">
            <v>0</v>
          </cell>
          <cell r="AI3788">
            <v>0</v>
          </cell>
        </row>
        <row r="3789">
          <cell r="G3789">
            <v>73611</v>
          </cell>
          <cell r="H3789" t="str">
            <v>ENROCAMENTO COM PEDRA ARGAMASSADA TRAÇO 1:4 COM PEDRA DE MÃO</v>
          </cell>
          <cell r="I3789" t="str">
            <v>M3</v>
          </cell>
          <cell r="J3789">
            <v>246.11</v>
          </cell>
          <cell r="K3789" t="str">
            <v>INSUMO</v>
          </cell>
          <cell r="L3789">
            <v>6127</v>
          </cell>
          <cell r="M3789" t="str">
            <v>AJUDANTE DE PEDREIRO</v>
          </cell>
          <cell r="N3789" t="str">
            <v>H</v>
          </cell>
          <cell r="O3789">
            <v>6.5</v>
          </cell>
          <cell r="P3789">
            <v>8.06</v>
          </cell>
          <cell r="Q3789">
            <v>52.44</v>
          </cell>
          <cell r="AD3789" t="str">
            <v>DROP</v>
          </cell>
          <cell r="AE3789" t="str">
            <v>DRENAGEM/OBRAS DE CONTENCAO/POCOS DE VISITA E CAIX</v>
          </cell>
          <cell r="AF3789">
            <v>29</v>
          </cell>
          <cell r="AG3789" t="str">
            <v>ENROCAMENTOS</v>
          </cell>
          <cell r="AH3789">
            <v>0</v>
          </cell>
          <cell r="AI3789">
            <v>0</v>
          </cell>
        </row>
        <row r="3790">
          <cell r="G3790">
            <v>73697</v>
          </cell>
          <cell r="H3790" t="str">
            <v>ENROCAMENTO MANUAL, SEM ARRUMACAO DO MATERIAL</v>
          </cell>
          <cell r="I3790" t="str">
            <v>M3</v>
          </cell>
          <cell r="J3790">
            <v>99.8</v>
          </cell>
          <cell r="R3790">
            <v>49.36</v>
          </cell>
          <cell r="S3790">
            <v>49.46</v>
          </cell>
          <cell r="T3790">
            <v>50.43</v>
          </cell>
          <cell r="U3790">
            <v>50.53</v>
          </cell>
          <cell r="V3790">
            <v>0</v>
          </cell>
          <cell r="W3790">
            <v>0</v>
          </cell>
          <cell r="X3790">
            <v>0</v>
          </cell>
          <cell r="Y3790">
            <v>0</v>
          </cell>
          <cell r="Z3790">
            <v>0</v>
          </cell>
          <cell r="AA3790">
            <v>0</v>
          </cell>
          <cell r="AB3790" t="str">
            <v>CAIXA REFERENCIAL</v>
          </cell>
          <cell r="AD3790" t="str">
            <v>DROP</v>
          </cell>
          <cell r="AE3790" t="str">
            <v>DRENAGEM/OBRAS DE CONTENCAO/POCOS DE VISITA E CAIX</v>
          </cell>
          <cell r="AF3790">
            <v>29</v>
          </cell>
          <cell r="AG3790" t="str">
            <v>ENROCAMENTOS</v>
          </cell>
          <cell r="AH3790">
            <v>0</v>
          </cell>
          <cell r="AI3790">
            <v>0</v>
          </cell>
        </row>
        <row r="3791">
          <cell r="G3791">
            <v>73697</v>
          </cell>
          <cell r="H3791" t="str">
            <v>ENROCAMENTO MANUAL, SEM ARRUMACAO DO MATERIAL</v>
          </cell>
          <cell r="I3791" t="str">
            <v>M3</v>
          </cell>
          <cell r="J3791">
            <v>99.8</v>
          </cell>
          <cell r="K3791" t="str">
            <v>INSUMO</v>
          </cell>
          <cell r="L3791">
            <v>4730</v>
          </cell>
          <cell r="M3791" t="str">
            <v>PEDRA-DE-MÃO OU PEDRA RACHÃO P/ MURO ARRIMO/FUNDAÇÃO/ENROCAMENTO ETC - POSTO PEDREIRA / FORNECEDOR (SEM FRETE)</v>
          </cell>
          <cell r="N3791" t="str">
            <v>M3</v>
          </cell>
          <cell r="O3791">
            <v>1.1000000000000001</v>
          </cell>
          <cell r="P3791">
            <v>45.84</v>
          </cell>
          <cell r="Q3791">
            <v>50.43</v>
          </cell>
          <cell r="AD3791" t="str">
            <v>DROP</v>
          </cell>
          <cell r="AE3791" t="str">
            <v>DRENAGEM/OBRAS DE CONTENCAO/POCOS DE VISITA E CAIX</v>
          </cell>
          <cell r="AF3791">
            <v>29</v>
          </cell>
          <cell r="AG3791" t="str">
            <v>ENROCAMENTOS</v>
          </cell>
          <cell r="AH3791">
            <v>0</v>
          </cell>
          <cell r="AI3791">
            <v>0</v>
          </cell>
        </row>
        <row r="3792">
          <cell r="G3792">
            <v>73697</v>
          </cell>
          <cell r="H3792" t="str">
            <v>ENROCAMENTO MANUAL, SEM ARRUMACAO DO MATERIAL</v>
          </cell>
          <cell r="I3792" t="str">
            <v>M3</v>
          </cell>
          <cell r="J3792">
            <v>99.8</v>
          </cell>
          <cell r="K3792" t="str">
            <v>INSUMO</v>
          </cell>
          <cell r="L3792">
            <v>4750</v>
          </cell>
          <cell r="M3792" t="str">
            <v>PEDREIRO</v>
          </cell>
          <cell r="N3792" t="str">
            <v>H</v>
          </cell>
          <cell r="O3792">
            <v>1.5</v>
          </cell>
          <cell r="P3792">
            <v>11.39</v>
          </cell>
          <cell r="Q3792">
            <v>17.079999999999998</v>
          </cell>
          <cell r="AD3792" t="str">
            <v>DROP</v>
          </cell>
          <cell r="AE3792" t="str">
            <v>DRENAGEM/OBRAS DE CONTENCAO/POCOS DE VISITA E CAIX</v>
          </cell>
          <cell r="AF3792">
            <v>29</v>
          </cell>
          <cell r="AG3792" t="str">
            <v>ENROCAMENTOS</v>
          </cell>
          <cell r="AH3792">
            <v>0</v>
          </cell>
          <cell r="AI3792">
            <v>0</v>
          </cell>
        </row>
        <row r="3793">
          <cell r="G3793">
            <v>73697</v>
          </cell>
          <cell r="H3793" t="str">
            <v>ENROCAMENTO MANUAL, SEM ARRUMACAO DO MATERIAL</v>
          </cell>
          <cell r="I3793" t="str">
            <v>M3</v>
          </cell>
          <cell r="J3793">
            <v>99.8</v>
          </cell>
          <cell r="K3793" t="str">
            <v>INSUMO</v>
          </cell>
          <cell r="L3793">
            <v>6127</v>
          </cell>
          <cell r="M3793" t="str">
            <v>AJUDANTE DE PEDREIRO</v>
          </cell>
          <cell r="N3793" t="str">
            <v>H</v>
          </cell>
          <cell r="O3793">
            <v>4</v>
          </cell>
          <cell r="P3793">
            <v>8.06</v>
          </cell>
          <cell r="Q3793">
            <v>32.270000000000003</v>
          </cell>
          <cell r="AD3793" t="str">
            <v>DROP</v>
          </cell>
          <cell r="AE3793" t="str">
            <v>DRENAGEM/OBRAS DE CONTENCAO/POCOS DE VISITA E CAIX</v>
          </cell>
          <cell r="AF3793">
            <v>29</v>
          </cell>
          <cell r="AG3793" t="str">
            <v>ENROCAMENTOS</v>
          </cell>
          <cell r="AH3793">
            <v>0</v>
          </cell>
          <cell r="AI3793">
            <v>0</v>
          </cell>
        </row>
        <row r="3794">
          <cell r="G3794">
            <v>73698</v>
          </cell>
          <cell r="H3794" t="str">
            <v>ENROCAMENTO MANUAL, COM ARRUMACAO DO MATERIAL</v>
          </cell>
          <cell r="I3794" t="str">
            <v>M3</v>
          </cell>
          <cell r="J3794">
            <v>128.99</v>
          </cell>
          <cell r="R3794">
            <v>78.56</v>
          </cell>
          <cell r="S3794">
            <v>60.9</v>
          </cell>
          <cell r="T3794">
            <v>50.43</v>
          </cell>
          <cell r="U3794">
            <v>39.090000000000003</v>
          </cell>
          <cell r="V3794">
            <v>0</v>
          </cell>
          <cell r="W3794">
            <v>0</v>
          </cell>
          <cell r="X3794">
            <v>0</v>
          </cell>
          <cell r="Y3794">
            <v>0</v>
          </cell>
          <cell r="Z3794">
            <v>0</v>
          </cell>
          <cell r="AA3794">
            <v>0</v>
          </cell>
          <cell r="AB3794" t="str">
            <v>CAIXA REFERENCIAL</v>
          </cell>
          <cell r="AD3794" t="str">
            <v>DROP</v>
          </cell>
          <cell r="AE3794" t="str">
            <v>DRENAGEM/OBRAS DE CONTENCAO/POCOS DE VISITA E CAIX</v>
          </cell>
          <cell r="AF3794">
            <v>29</v>
          </cell>
          <cell r="AG3794" t="str">
            <v>ENROCAMENTOS</v>
          </cell>
          <cell r="AH3794">
            <v>0</v>
          </cell>
          <cell r="AI3794">
            <v>0</v>
          </cell>
        </row>
        <row r="3795">
          <cell r="G3795">
            <v>73698</v>
          </cell>
          <cell r="H3795" t="str">
            <v>ENROCAMENTO MANUAL, COM ARRUMACAO DO MATERIAL</v>
          </cell>
          <cell r="I3795" t="str">
            <v>M3</v>
          </cell>
          <cell r="J3795">
            <v>128.99</v>
          </cell>
          <cell r="K3795" t="str">
            <v>INSUMO</v>
          </cell>
          <cell r="L3795">
            <v>4730</v>
          </cell>
          <cell r="M3795" t="str">
            <v>PEDRA-DE-MÃO OU PEDRA RACHÃO P/ MURO ARRIMO/FUNDAÇÃO/ENROCAMENTO ETC - POSTO PEDREIRA / FORNECEDOR (SEM FRETE)</v>
          </cell>
          <cell r="N3795" t="str">
            <v>M3</v>
          </cell>
          <cell r="O3795">
            <v>1.1000000000000001</v>
          </cell>
          <cell r="P3795">
            <v>45.84</v>
          </cell>
          <cell r="Q3795">
            <v>50.43</v>
          </cell>
          <cell r="AD3795" t="str">
            <v>DROP</v>
          </cell>
          <cell r="AE3795" t="str">
            <v>DRENAGEM/OBRAS DE CONTENCAO/POCOS DE VISITA E CAIX</v>
          </cell>
          <cell r="AF3795">
            <v>29</v>
          </cell>
          <cell r="AG3795" t="str">
            <v>ENROCAMENTOS</v>
          </cell>
          <cell r="AH3795">
            <v>0</v>
          </cell>
          <cell r="AI3795">
            <v>0</v>
          </cell>
        </row>
        <row r="3796">
          <cell r="G3796">
            <v>73698</v>
          </cell>
          <cell r="H3796" t="str">
            <v>ENROCAMENTO MANUAL, COM ARRUMACAO DO MATERIAL</v>
          </cell>
          <cell r="I3796" t="str">
            <v>M3</v>
          </cell>
          <cell r="J3796">
            <v>128.99</v>
          </cell>
          <cell r="K3796" t="str">
            <v>INSUMO</v>
          </cell>
          <cell r="L3796">
            <v>4750</v>
          </cell>
          <cell r="M3796" t="str">
            <v>PEDREIRO</v>
          </cell>
          <cell r="N3796" t="str">
            <v>H</v>
          </cell>
          <cell r="O3796">
            <v>3</v>
          </cell>
          <cell r="P3796">
            <v>11.39</v>
          </cell>
          <cell r="Q3796">
            <v>34.17</v>
          </cell>
          <cell r="AD3796" t="str">
            <v>DROP</v>
          </cell>
          <cell r="AE3796" t="str">
            <v>DRENAGEM/OBRAS DE CONTENCAO/POCOS DE VISITA E CAIX</v>
          </cell>
          <cell r="AF3796">
            <v>29</v>
          </cell>
          <cell r="AG3796" t="str">
            <v>ENROCAMENTOS</v>
          </cell>
          <cell r="AH3796">
            <v>0</v>
          </cell>
          <cell r="AI3796">
            <v>0</v>
          </cell>
        </row>
        <row r="3797">
          <cell r="G3797">
            <v>73698</v>
          </cell>
          <cell r="H3797" t="str">
            <v>ENROCAMENTO MANUAL, COM ARRUMACAO DO MATERIAL</v>
          </cell>
          <cell r="I3797" t="str">
            <v>M3</v>
          </cell>
          <cell r="J3797">
            <v>128.99</v>
          </cell>
          <cell r="K3797" t="str">
            <v>INSUMO</v>
          </cell>
          <cell r="L3797">
            <v>6127</v>
          </cell>
          <cell r="M3797" t="str">
            <v>AJUDANTE DE PEDREIRO</v>
          </cell>
          <cell r="N3797" t="str">
            <v>H</v>
          </cell>
          <cell r="O3797">
            <v>5.5</v>
          </cell>
          <cell r="P3797">
            <v>8.06</v>
          </cell>
          <cell r="Q3797">
            <v>44.38</v>
          </cell>
          <cell r="AD3797" t="str">
            <v>DROP</v>
          </cell>
          <cell r="AE3797" t="str">
            <v>DRENAGEM/OBRAS DE CONTENCAO/POCOS DE VISITA E CAIX</v>
          </cell>
          <cell r="AF3797">
            <v>29</v>
          </cell>
          <cell r="AG3797" t="str">
            <v>ENROCAMENTOS</v>
          </cell>
          <cell r="AH3797">
            <v>0</v>
          </cell>
          <cell r="AI3797">
            <v>0</v>
          </cell>
        </row>
        <row r="3798">
          <cell r="G3798" t="str">
            <v>73890/1</v>
          </cell>
          <cell r="H3798" t="str">
            <v>ENSECADEIRA DE MADEIRA COM PAREDE SIMPLES</v>
          </cell>
          <cell r="I3798" t="str">
            <v>M2</v>
          </cell>
          <cell r="J3798">
            <v>88.96</v>
          </cell>
          <cell r="R3798">
            <v>37.68</v>
          </cell>
          <cell r="S3798">
            <v>42.36</v>
          </cell>
          <cell r="T3798">
            <v>51.27</v>
          </cell>
          <cell r="U3798">
            <v>57.63</v>
          </cell>
          <cell r="V3798">
            <v>0</v>
          </cell>
          <cell r="W3798">
            <v>0</v>
          </cell>
          <cell r="X3798">
            <v>0</v>
          </cell>
          <cell r="Y3798">
            <v>0</v>
          </cell>
          <cell r="Z3798">
            <v>0</v>
          </cell>
          <cell r="AA3798">
            <v>0</v>
          </cell>
          <cell r="AB3798" t="str">
            <v>CAIXA REFERENCIAL</v>
          </cell>
          <cell r="AD3798" t="str">
            <v>DROP</v>
          </cell>
          <cell r="AE3798" t="str">
            <v>DRENAGEM/OBRAS DE CONTENCAO/POCOS DE VISITA E CAIX</v>
          </cell>
          <cell r="AF3798">
            <v>30</v>
          </cell>
          <cell r="AG3798" t="str">
            <v>ENSECADEIRAS</v>
          </cell>
          <cell r="AH3798">
            <v>73890</v>
          </cell>
          <cell r="AI3798" t="str">
            <v>ENSECADEIRA DE MADEIRA</v>
          </cell>
        </row>
        <row r="3799">
          <cell r="G3799" t="str">
            <v>73890/1</v>
          </cell>
          <cell r="H3799" t="str">
            <v>ENSECADEIRA DE MADEIRA COM PAREDE SIMPLES</v>
          </cell>
          <cell r="I3799" t="str">
            <v>M2</v>
          </cell>
          <cell r="J3799">
            <v>88.96</v>
          </cell>
          <cell r="K3799" t="str">
            <v>INSUMO</v>
          </cell>
          <cell r="L3799">
            <v>1213</v>
          </cell>
          <cell r="M3799" t="str">
            <v>CARPINTEIRO DE FORMAS</v>
          </cell>
          <cell r="N3799" t="str">
            <v>H</v>
          </cell>
          <cell r="O3799">
            <v>2</v>
          </cell>
          <cell r="P3799">
            <v>11.39</v>
          </cell>
          <cell r="Q3799">
            <v>22.78</v>
          </cell>
          <cell r="AD3799" t="str">
            <v>DROP</v>
          </cell>
          <cell r="AE3799" t="str">
            <v>DRENAGEM/OBRAS DE CONTENCAO/POCOS DE VISITA E CAIX</v>
          </cell>
          <cell r="AF3799">
            <v>30</v>
          </cell>
          <cell r="AG3799" t="str">
            <v>ENSECADEIRAS</v>
          </cell>
          <cell r="AH3799">
            <v>73890</v>
          </cell>
          <cell r="AI3799" t="str">
            <v>ENSECADEIRA DE MADEIRA</v>
          </cell>
        </row>
        <row r="3800">
          <cell r="G3800" t="str">
            <v>73890/1</v>
          </cell>
          <cell r="H3800" t="str">
            <v>ENSECADEIRA DE MADEIRA COM PAREDE SIMPLES</v>
          </cell>
          <cell r="I3800" t="str">
            <v>M2</v>
          </cell>
          <cell r="J3800">
            <v>88.96</v>
          </cell>
          <cell r="K3800" t="str">
            <v>INSUMO</v>
          </cell>
          <cell r="L3800">
            <v>2728</v>
          </cell>
          <cell r="M3800" t="str">
            <v>PECA DE MADEIRA ROLICA D = 10 CM P/ ESCORAMENTOS</v>
          </cell>
          <cell r="N3800" t="str">
            <v>M</v>
          </cell>
          <cell r="O3800">
            <v>0.25</v>
          </cell>
          <cell r="P3800">
            <v>1.59</v>
          </cell>
          <cell r="Q3800">
            <v>0.39</v>
          </cell>
          <cell r="AD3800" t="str">
            <v>DROP</v>
          </cell>
          <cell r="AE3800" t="str">
            <v>DRENAGEM/OBRAS DE CONTENCAO/POCOS DE VISITA E CAIX</v>
          </cell>
          <cell r="AF3800">
            <v>30</v>
          </cell>
          <cell r="AG3800" t="str">
            <v>ENSECADEIRAS</v>
          </cell>
          <cell r="AH3800">
            <v>73890</v>
          </cell>
          <cell r="AI3800" t="str">
            <v>ENSECADEIRA DE MADEIRA</v>
          </cell>
        </row>
        <row r="3801">
          <cell r="G3801" t="str">
            <v>73890/1</v>
          </cell>
          <cell r="H3801" t="str">
            <v>ENSECADEIRA DE MADEIRA COM PAREDE SIMPLES</v>
          </cell>
          <cell r="I3801" t="str">
            <v>M2</v>
          </cell>
          <cell r="J3801">
            <v>88.96</v>
          </cell>
          <cell r="K3801" t="str">
            <v>INSUMO</v>
          </cell>
          <cell r="L3801">
            <v>4472</v>
          </cell>
          <cell r="M3801" t="str">
            <v>PECA DE MADEIRA DE LEI NATIVA/REGIONAL 6 X 16 CM NAO APARELHADA</v>
          </cell>
          <cell r="N3801" t="str">
            <v>M</v>
          </cell>
          <cell r="O3801">
            <v>2.4500000000000002</v>
          </cell>
          <cell r="P3801">
            <v>20.25</v>
          </cell>
          <cell r="Q3801">
            <v>49.61</v>
          </cell>
          <cell r="AD3801" t="str">
            <v>DROP</v>
          </cell>
          <cell r="AE3801" t="str">
            <v>DRENAGEM/OBRAS DE CONTENCAO/POCOS DE VISITA E CAIX</v>
          </cell>
          <cell r="AF3801">
            <v>30</v>
          </cell>
          <cell r="AG3801" t="str">
            <v>ENSECADEIRAS</v>
          </cell>
          <cell r="AH3801">
            <v>73890</v>
          </cell>
          <cell r="AI3801" t="str">
            <v>ENSECADEIRA DE MADEIRA</v>
          </cell>
        </row>
        <row r="3802">
          <cell r="G3802" t="str">
            <v>73890/1</v>
          </cell>
          <cell r="H3802" t="str">
            <v>ENSECADEIRA DE MADEIRA COM PAREDE SIMPLES</v>
          </cell>
          <cell r="I3802" t="str">
            <v>M2</v>
          </cell>
          <cell r="J3802">
            <v>88.96</v>
          </cell>
          <cell r="K3802" t="str">
            <v>INSUMO</v>
          </cell>
          <cell r="L3802">
            <v>5069</v>
          </cell>
          <cell r="M3802" t="str">
            <v>PREGO POLIDO COM CABECA 17 X 27</v>
          </cell>
          <cell r="N3802" t="str">
            <v>KG</v>
          </cell>
          <cell r="O3802">
            <v>0.2</v>
          </cell>
          <cell r="P3802">
            <v>6.28</v>
          </cell>
          <cell r="Q3802">
            <v>1.25</v>
          </cell>
          <cell r="AD3802" t="str">
            <v>DROP</v>
          </cell>
          <cell r="AE3802" t="str">
            <v>DRENAGEM/OBRAS DE CONTENCAO/POCOS DE VISITA E CAIX</v>
          </cell>
          <cell r="AF3802">
            <v>30</v>
          </cell>
          <cell r="AG3802" t="str">
            <v>ENSECADEIRAS</v>
          </cell>
          <cell r="AH3802">
            <v>73890</v>
          </cell>
          <cell r="AI3802" t="str">
            <v>ENSECADEIRA DE MADEIRA</v>
          </cell>
        </row>
        <row r="3803">
          <cell r="G3803" t="str">
            <v>73890/1</v>
          </cell>
          <cell r="H3803" t="str">
            <v>ENSECADEIRA DE MADEIRA COM PAREDE SIMPLES</v>
          </cell>
          <cell r="I3803" t="str">
            <v>M2</v>
          </cell>
          <cell r="J3803">
            <v>88.96</v>
          </cell>
          <cell r="K3803" t="str">
            <v>INSUMO</v>
          </cell>
          <cell r="L3803">
            <v>6111</v>
          </cell>
          <cell r="M3803" t="str">
            <v>SERVENTE</v>
          </cell>
          <cell r="N3803" t="str">
            <v>H</v>
          </cell>
          <cell r="O3803">
            <v>2</v>
          </cell>
          <cell r="P3803">
            <v>7.44</v>
          </cell>
          <cell r="Q3803">
            <v>14.89</v>
          </cell>
          <cell r="AD3803" t="str">
            <v>DROP</v>
          </cell>
          <cell r="AE3803" t="str">
            <v>DRENAGEM/OBRAS DE CONTENCAO/POCOS DE VISITA E CAIX</v>
          </cell>
          <cell r="AF3803">
            <v>30</v>
          </cell>
          <cell r="AG3803" t="str">
            <v>ENSECADEIRAS</v>
          </cell>
          <cell r="AH3803">
            <v>73890</v>
          </cell>
          <cell r="AI3803" t="str">
            <v>ENSECADEIRA DE MADEIRA</v>
          </cell>
        </row>
        <row r="3804">
          <cell r="G3804" t="str">
            <v>73890/2</v>
          </cell>
          <cell r="H3804" t="str">
            <v>ENSECADEIRA DE MADEIRA COM PAREDE DUPLA</v>
          </cell>
          <cell r="I3804" t="str">
            <v>M2</v>
          </cell>
          <cell r="J3804">
            <v>226.06</v>
          </cell>
          <cell r="R3804">
            <v>94.2</v>
          </cell>
          <cell r="S3804">
            <v>41.67</v>
          </cell>
          <cell r="T3804">
            <v>131.85</v>
          </cell>
          <cell r="U3804">
            <v>58.32</v>
          </cell>
          <cell r="V3804">
            <v>0</v>
          </cell>
          <cell r="W3804">
            <v>0</v>
          </cell>
          <cell r="X3804">
            <v>0</v>
          </cell>
          <cell r="Y3804">
            <v>0</v>
          </cell>
          <cell r="Z3804">
            <v>0</v>
          </cell>
          <cell r="AA3804">
            <v>0</v>
          </cell>
          <cell r="AB3804" t="str">
            <v>CAIXA REFERENCIAL</v>
          </cell>
          <cell r="AD3804" t="str">
            <v>DROP</v>
          </cell>
          <cell r="AE3804" t="str">
            <v>DRENAGEM/OBRAS DE CONTENCAO/POCOS DE VISITA E CAIX</v>
          </cell>
          <cell r="AF3804">
            <v>30</v>
          </cell>
          <cell r="AG3804" t="str">
            <v>ENSECADEIRAS</v>
          </cell>
          <cell r="AH3804">
            <v>73890</v>
          </cell>
          <cell r="AI3804" t="str">
            <v>ENSECADEIRA DE MADEIRA</v>
          </cell>
        </row>
        <row r="3805">
          <cell r="G3805" t="str">
            <v>73890/2</v>
          </cell>
          <cell r="H3805" t="str">
            <v>ENSECADEIRA DE MADEIRA COM PAREDE DUPLA</v>
          </cell>
          <cell r="I3805" t="str">
            <v>M2</v>
          </cell>
          <cell r="J3805">
            <v>226.06</v>
          </cell>
          <cell r="K3805" t="str">
            <v>INSUMO</v>
          </cell>
          <cell r="L3805">
            <v>1213</v>
          </cell>
          <cell r="M3805" t="str">
            <v>CARPINTEIRO DE FORMAS</v>
          </cell>
          <cell r="N3805" t="str">
            <v>H</v>
          </cell>
          <cell r="O3805">
            <v>5</v>
          </cell>
          <cell r="P3805">
            <v>11.39</v>
          </cell>
          <cell r="Q3805">
            <v>56.96</v>
          </cell>
          <cell r="AD3805" t="str">
            <v>DROP</v>
          </cell>
          <cell r="AE3805" t="str">
            <v>DRENAGEM/OBRAS DE CONTENCAO/POCOS DE VISITA E CAIX</v>
          </cell>
          <cell r="AF3805">
            <v>30</v>
          </cell>
          <cell r="AG3805" t="str">
            <v>ENSECADEIRAS</v>
          </cell>
          <cell r="AH3805">
            <v>73890</v>
          </cell>
          <cell r="AI3805" t="str">
            <v>ENSECADEIRA DE MADEIRA</v>
          </cell>
        </row>
        <row r="3806">
          <cell r="G3806" t="str">
            <v>73890/2</v>
          </cell>
          <cell r="H3806" t="str">
            <v>ENSECADEIRA DE MADEIRA COM PAREDE DUPLA</v>
          </cell>
          <cell r="I3806" t="str">
            <v>M2</v>
          </cell>
          <cell r="J3806">
            <v>226.06</v>
          </cell>
          <cell r="K3806" t="str">
            <v>INSUMO</v>
          </cell>
          <cell r="L3806">
            <v>2728</v>
          </cell>
          <cell r="M3806" t="str">
            <v>PECA DE MADEIRA ROLICA D = 10 CM P/ ESCORAMENTOS</v>
          </cell>
          <cell r="N3806" t="str">
            <v>M</v>
          </cell>
          <cell r="O3806">
            <v>0.6</v>
          </cell>
          <cell r="P3806">
            <v>1.59</v>
          </cell>
          <cell r="Q3806">
            <v>0.95</v>
          </cell>
          <cell r="AD3806" t="str">
            <v>DROP</v>
          </cell>
          <cell r="AE3806" t="str">
            <v>DRENAGEM/OBRAS DE CONTENCAO/POCOS DE VISITA E CAIX</v>
          </cell>
          <cell r="AF3806">
            <v>30</v>
          </cell>
          <cell r="AG3806" t="str">
            <v>ENSECADEIRAS</v>
          </cell>
          <cell r="AH3806">
            <v>73890</v>
          </cell>
          <cell r="AI3806" t="str">
            <v>ENSECADEIRA DE MADEIRA</v>
          </cell>
        </row>
        <row r="3807">
          <cell r="G3807" t="str">
            <v>73890/2</v>
          </cell>
          <cell r="H3807" t="str">
            <v>ENSECADEIRA DE MADEIRA COM PAREDE DUPLA</v>
          </cell>
          <cell r="I3807" t="str">
            <v>M2</v>
          </cell>
          <cell r="J3807">
            <v>226.06</v>
          </cell>
          <cell r="K3807" t="str">
            <v>INSUMO</v>
          </cell>
          <cell r="L3807">
            <v>4472</v>
          </cell>
          <cell r="M3807" t="str">
            <v>PECA DE MADEIRA DE LEI NATIVA/REGIONAL 6 X 16 CM NAO APARELHADA</v>
          </cell>
          <cell r="N3807" t="str">
            <v>M</v>
          </cell>
          <cell r="O3807">
            <v>6.37</v>
          </cell>
          <cell r="P3807">
            <v>20.25</v>
          </cell>
          <cell r="Q3807">
            <v>129.01</v>
          </cell>
          <cell r="AD3807" t="str">
            <v>DROP</v>
          </cell>
          <cell r="AE3807" t="str">
            <v>DRENAGEM/OBRAS DE CONTENCAO/POCOS DE VISITA E CAIX</v>
          </cell>
          <cell r="AF3807">
            <v>30</v>
          </cell>
          <cell r="AG3807" t="str">
            <v>ENSECADEIRAS</v>
          </cell>
          <cell r="AH3807">
            <v>73890</v>
          </cell>
          <cell r="AI3807" t="str">
            <v>ENSECADEIRA DE MADEIRA</v>
          </cell>
        </row>
        <row r="3808">
          <cell r="G3808" t="str">
            <v>73890/2</v>
          </cell>
          <cell r="H3808" t="str">
            <v>ENSECADEIRA DE MADEIRA COM PAREDE DUPLA</v>
          </cell>
          <cell r="I3808" t="str">
            <v>M2</v>
          </cell>
          <cell r="J3808">
            <v>226.06</v>
          </cell>
          <cell r="K3808" t="str">
            <v>INSUMO</v>
          </cell>
          <cell r="L3808">
            <v>5069</v>
          </cell>
          <cell r="M3808" t="str">
            <v>PREGO POLIDO COM CABECA 17 X 27</v>
          </cell>
          <cell r="N3808" t="str">
            <v>KG</v>
          </cell>
          <cell r="O3808">
            <v>0.3</v>
          </cell>
          <cell r="P3808">
            <v>6.28</v>
          </cell>
          <cell r="Q3808">
            <v>1.88</v>
          </cell>
          <cell r="AD3808" t="str">
            <v>DROP</v>
          </cell>
          <cell r="AE3808" t="str">
            <v>DRENAGEM/OBRAS DE CONTENCAO/POCOS DE VISITA E CAIX</v>
          </cell>
          <cell r="AF3808">
            <v>30</v>
          </cell>
          <cell r="AG3808" t="str">
            <v>ENSECADEIRAS</v>
          </cell>
          <cell r="AH3808">
            <v>73890</v>
          </cell>
          <cell r="AI3808" t="str">
            <v>ENSECADEIRA DE MADEIRA</v>
          </cell>
        </row>
        <row r="3809">
          <cell r="G3809" t="str">
            <v>73890/2</v>
          </cell>
          <cell r="H3809" t="str">
            <v>ENSECADEIRA DE MADEIRA COM PAREDE DUPLA</v>
          </cell>
          <cell r="I3809" t="str">
            <v>M2</v>
          </cell>
          <cell r="J3809">
            <v>226.06</v>
          </cell>
          <cell r="K3809" t="str">
            <v>INSUMO</v>
          </cell>
          <cell r="L3809">
            <v>6111</v>
          </cell>
          <cell r="M3809" t="str">
            <v>SERVENTE</v>
          </cell>
          <cell r="N3809" t="str">
            <v>H</v>
          </cell>
          <cell r="O3809">
            <v>5</v>
          </cell>
          <cell r="P3809">
            <v>7.44</v>
          </cell>
          <cell r="Q3809">
            <v>37.24</v>
          </cell>
          <cell r="AD3809" t="str">
            <v>DROP</v>
          </cell>
          <cell r="AE3809" t="str">
            <v>DRENAGEM/OBRAS DE CONTENCAO/POCOS DE VISITA E CAIX</v>
          </cell>
          <cell r="AF3809">
            <v>30</v>
          </cell>
          <cell r="AG3809" t="str">
            <v>ENSECADEIRAS</v>
          </cell>
          <cell r="AH3809">
            <v>73890</v>
          </cell>
          <cell r="AI3809" t="str">
            <v>ENSECADEIRA DE MADEIRA</v>
          </cell>
        </row>
        <row r="3810">
          <cell r="G3810">
            <v>73666</v>
          </cell>
          <cell r="H3810" t="str">
            <v>GABIAO TIPO CAIXA H = 0,50M - MALHA HEXAG 8X10 REVESTIMENTO ZN/AL FIO 2,7MM C/ DIAFRAGAMA A CADA METRO E GEOTEXTIL</v>
          </cell>
          <cell r="I3810" t="str">
            <v>M3</v>
          </cell>
          <cell r="J3810">
            <v>365.9</v>
          </cell>
          <cell r="R3810">
            <v>63.04</v>
          </cell>
          <cell r="S3810">
            <v>17.23</v>
          </cell>
          <cell r="T3810">
            <v>258.08999999999997</v>
          </cell>
          <cell r="U3810">
            <v>70.53</v>
          </cell>
          <cell r="V3810">
            <v>44.75</v>
          </cell>
          <cell r="W3810">
            <v>12.23</v>
          </cell>
          <cell r="X3810">
            <v>0</v>
          </cell>
          <cell r="Y3810">
            <v>0</v>
          </cell>
          <cell r="Z3810">
            <v>0</v>
          </cell>
          <cell r="AA3810">
            <v>0</v>
          </cell>
          <cell r="AB3810" t="str">
            <v>CAIXA REFERENCIAL</v>
          </cell>
          <cell r="AD3810" t="str">
            <v>DROP</v>
          </cell>
          <cell r="AE3810" t="str">
            <v>DRENAGEM/OBRAS DE CONTENCAO/POCOS DE VISITA E CAIX</v>
          </cell>
          <cell r="AF3810">
            <v>31</v>
          </cell>
          <cell r="AG3810" t="str">
            <v>GABIOES</v>
          </cell>
          <cell r="AH3810">
            <v>0</v>
          </cell>
          <cell r="AI3810">
            <v>0</v>
          </cell>
        </row>
        <row r="3811">
          <cell r="G3811">
            <v>73666</v>
          </cell>
          <cell r="H3811" t="str">
            <v>GABIAO TIPO CAIXA H = 0,50M - MALHA HEXAG 8X10 REVESTIMENTO ZN/AL FIO 2,7MM C/ DIAFRAGAMA A CADA METRO E GEOTEXTIL</v>
          </cell>
          <cell r="I3811" t="str">
            <v>M3</v>
          </cell>
          <cell r="J3811">
            <v>365.9</v>
          </cell>
          <cell r="K3811" t="str">
            <v>COMPOSICAO</v>
          </cell>
          <cell r="L3811">
            <v>5680</v>
          </cell>
          <cell r="M3811" t="str">
            <v>RETRO-ESCAVADEIRA, 75CV (VU= 5 ANOS) -CHP DIURNO</v>
          </cell>
          <cell r="N3811" t="str">
            <v>CHP</v>
          </cell>
          <cell r="O3811">
            <v>1</v>
          </cell>
          <cell r="P3811">
            <v>84.99</v>
          </cell>
          <cell r="Q3811">
            <v>84.99</v>
          </cell>
          <cell r="AD3811" t="str">
            <v>DROP</v>
          </cell>
          <cell r="AE3811" t="str">
            <v>DRENAGEM/OBRAS DE CONTENCAO/POCOS DE VISITA E CAIX</v>
          </cell>
          <cell r="AF3811">
            <v>31</v>
          </cell>
          <cell r="AG3811" t="str">
            <v>GABIOES</v>
          </cell>
          <cell r="AH3811">
            <v>0</v>
          </cell>
          <cell r="AI3811">
            <v>0</v>
          </cell>
        </row>
        <row r="3812">
          <cell r="G3812">
            <v>73666</v>
          </cell>
          <cell r="H3812" t="str">
            <v>GABIAO TIPO CAIXA H = 0,50M - MALHA HEXAG 8X10 REVESTIMENTO ZN/AL FIO 2,7MM C/ DIAFRAGAMA A CADA METRO E GEOTEXTIL</v>
          </cell>
          <cell r="I3812" t="str">
            <v>M3</v>
          </cell>
          <cell r="J3812">
            <v>365.9</v>
          </cell>
          <cell r="K3812" t="str">
            <v>INSUMO</v>
          </cell>
          <cell r="L3812">
            <v>337</v>
          </cell>
          <cell r="M3812" t="str">
            <v>ARAME RECOZIDO 18 BWG - 1,25MM - 9,60 G/M</v>
          </cell>
          <cell r="N3812" t="str">
            <v>KG</v>
          </cell>
          <cell r="O3812">
            <v>0.2</v>
          </cell>
          <cell r="P3812">
            <v>6.2</v>
          </cell>
          <cell r="Q3812">
            <v>1.24</v>
          </cell>
          <cell r="AD3812" t="str">
            <v>DROP</v>
          </cell>
          <cell r="AE3812" t="str">
            <v>DRENAGEM/OBRAS DE CONTENCAO/POCOS DE VISITA E CAIX</v>
          </cell>
          <cell r="AF3812">
            <v>31</v>
          </cell>
          <cell r="AG3812" t="str">
            <v>GABIOES</v>
          </cell>
          <cell r="AH3812">
            <v>0</v>
          </cell>
          <cell r="AI3812">
            <v>0</v>
          </cell>
        </row>
        <row r="3813">
          <cell r="G3813">
            <v>73666</v>
          </cell>
          <cell r="H3813" t="str">
            <v>GABIAO TIPO CAIXA H = 0,50M - MALHA HEXAG 8X10 REVESTIMENTO ZN/AL FIO 2,7MM C/ DIAFRAGAMA A CADA METRO E GEOTEXTIL</v>
          </cell>
          <cell r="I3813" t="str">
            <v>M3</v>
          </cell>
          <cell r="J3813">
            <v>365.9</v>
          </cell>
          <cell r="K3813" t="str">
            <v>INSUMO</v>
          </cell>
          <cell r="L3813">
            <v>4011</v>
          </cell>
          <cell r="M3813" t="str">
            <v>GEOTEXTIL NAO TECIDO AGULHADO DE FILAMENTOS CONTINUOS 100% POLIESTER  RT 10 TIPO BIDIM OU EQUIV</v>
          </cell>
          <cell r="N3813" t="str">
            <v>M2</v>
          </cell>
          <cell r="O3813">
            <v>1</v>
          </cell>
          <cell r="P3813">
            <v>5.33</v>
          </cell>
          <cell r="Q3813">
            <v>5.33</v>
          </cell>
          <cell r="AD3813" t="str">
            <v>DROP</v>
          </cell>
          <cell r="AE3813" t="str">
            <v>DRENAGEM/OBRAS DE CONTENCAO/POCOS DE VISITA E CAIX</v>
          </cell>
          <cell r="AF3813">
            <v>31</v>
          </cell>
          <cell r="AG3813" t="str">
            <v>GABIOES</v>
          </cell>
          <cell r="AH3813">
            <v>0</v>
          </cell>
          <cell r="AI3813">
            <v>0</v>
          </cell>
        </row>
        <row r="3814">
          <cell r="G3814">
            <v>73666</v>
          </cell>
          <cell r="H3814" t="str">
            <v>GABIAO TIPO CAIXA H = 0,50M - MALHA HEXAG 8X10 REVESTIMENTO ZN/AL FIO 2,7MM C/ DIAFRAGAMA A CADA METRO E GEOTEXTIL</v>
          </cell>
          <cell r="I3814" t="str">
            <v>M3</v>
          </cell>
          <cell r="J3814">
            <v>365.9</v>
          </cell>
          <cell r="K3814" t="str">
            <v>INSUMO</v>
          </cell>
          <cell r="L3814">
            <v>4730</v>
          </cell>
          <cell r="M3814" t="str">
            <v>PEDRA-DE-MÃO OU PEDRA RACHÃO P/ MURO ARRIMO/FUNDAÇÃO/ENROCAMENTO ETC - POSTO PEDREIRA / FORNECEDOR (SEM FRETE)</v>
          </cell>
          <cell r="N3814" t="str">
            <v>M3</v>
          </cell>
          <cell r="O3814">
            <v>1.3</v>
          </cell>
          <cell r="P3814">
            <v>45.84</v>
          </cell>
          <cell r="Q3814">
            <v>59.6</v>
          </cell>
          <cell r="AD3814" t="str">
            <v>DROP</v>
          </cell>
          <cell r="AE3814" t="str">
            <v>DRENAGEM/OBRAS DE CONTENCAO/POCOS DE VISITA E CAIX</v>
          </cell>
          <cell r="AF3814">
            <v>31</v>
          </cell>
          <cell r="AG3814" t="str">
            <v>GABIOES</v>
          </cell>
          <cell r="AH3814">
            <v>0</v>
          </cell>
          <cell r="AI3814">
            <v>0</v>
          </cell>
        </row>
        <row r="3815">
          <cell r="G3815">
            <v>73666</v>
          </cell>
          <cell r="H3815" t="str">
            <v>GABIAO TIPO CAIXA H = 0,50M - MALHA HEXAG 8X10 REVESTIMENTO ZN/AL FIO 2,7MM C/ DIAFRAGAMA A CADA METRO E GEOTEXTIL</v>
          </cell>
          <cell r="I3815" t="str">
            <v>M3</v>
          </cell>
          <cell r="J3815">
            <v>365.9</v>
          </cell>
          <cell r="K3815" t="str">
            <v>INSUMO</v>
          </cell>
          <cell r="L3815">
            <v>4750</v>
          </cell>
          <cell r="M3815" t="str">
            <v>PEDREIRO</v>
          </cell>
          <cell r="N3815" t="str">
            <v>H</v>
          </cell>
          <cell r="O3815">
            <v>0.89999999999999991</v>
          </cell>
          <cell r="P3815">
            <v>11.39</v>
          </cell>
          <cell r="Q3815">
            <v>10.25</v>
          </cell>
          <cell r="AD3815" t="str">
            <v>DROP</v>
          </cell>
          <cell r="AE3815" t="str">
            <v>DRENAGEM/OBRAS DE CONTENCAO/POCOS DE VISITA E CAIX</v>
          </cell>
          <cell r="AF3815">
            <v>31</v>
          </cell>
          <cell r="AG3815" t="str">
            <v>GABIOES</v>
          </cell>
          <cell r="AH3815">
            <v>0</v>
          </cell>
          <cell r="AI3815">
            <v>0</v>
          </cell>
        </row>
        <row r="3816">
          <cell r="G3816">
            <v>73666</v>
          </cell>
          <cell r="H3816" t="str">
            <v>GABIAO TIPO CAIXA H = 0,50M - MALHA HEXAG 8X10 REVESTIMENTO ZN/AL FIO 2,7MM C/ DIAFRAGAMA A CADA METRO E GEOTEXTIL</v>
          </cell>
          <cell r="I3816" t="str">
            <v>M3</v>
          </cell>
          <cell r="J3816">
            <v>365.9</v>
          </cell>
          <cell r="K3816" t="str">
            <v>INSUMO</v>
          </cell>
          <cell r="L3816">
            <v>5063</v>
          </cell>
          <cell r="M3816" t="str">
            <v>PREGO POLIDO COM CABECA 1 1/2 X 14</v>
          </cell>
          <cell r="N3816" t="str">
            <v>KG</v>
          </cell>
          <cell r="O3816">
            <v>0.2</v>
          </cell>
          <cell r="P3816">
            <v>6.09</v>
          </cell>
          <cell r="Q3816">
            <v>1.21</v>
          </cell>
          <cell r="AD3816" t="str">
            <v>DROP</v>
          </cell>
          <cell r="AE3816" t="str">
            <v>DRENAGEM/OBRAS DE CONTENCAO/POCOS DE VISITA E CAIX</v>
          </cell>
          <cell r="AF3816">
            <v>31</v>
          </cell>
          <cell r="AG3816" t="str">
            <v>GABIOES</v>
          </cell>
          <cell r="AH3816">
            <v>0</v>
          </cell>
          <cell r="AI3816">
            <v>0</v>
          </cell>
        </row>
        <row r="3817">
          <cell r="G3817">
            <v>73666</v>
          </cell>
          <cell r="H3817" t="str">
            <v>GABIAO TIPO CAIXA H = 0,50M - MALHA HEXAG 8X10 REVESTIMENTO ZN/AL FIO 2,7MM C/ DIAFRAGAMA A CADA METRO E GEOTEXTIL</v>
          </cell>
          <cell r="I3817" t="str">
            <v>M3</v>
          </cell>
          <cell r="J3817">
            <v>365.9</v>
          </cell>
          <cell r="K3817" t="str">
            <v>INSUMO</v>
          </cell>
          <cell r="L3817">
            <v>6111</v>
          </cell>
          <cell r="M3817" t="str">
            <v>SERVENTE</v>
          </cell>
          <cell r="N3817" t="str">
            <v>H</v>
          </cell>
          <cell r="O3817">
            <v>5.33</v>
          </cell>
          <cell r="P3817">
            <v>7.44</v>
          </cell>
          <cell r="Q3817">
            <v>39.700000000000003</v>
          </cell>
          <cell r="AD3817" t="str">
            <v>DROP</v>
          </cell>
          <cell r="AE3817" t="str">
            <v>DRENAGEM/OBRAS DE CONTENCAO/POCOS DE VISITA E CAIX</v>
          </cell>
          <cell r="AF3817">
            <v>31</v>
          </cell>
          <cell r="AG3817" t="str">
            <v>GABIOES</v>
          </cell>
          <cell r="AH3817">
            <v>0</v>
          </cell>
          <cell r="AI3817">
            <v>0</v>
          </cell>
        </row>
        <row r="3818">
          <cell r="G3818">
            <v>73666</v>
          </cell>
          <cell r="H3818" t="str">
            <v>GABIAO TIPO CAIXA H = 0,50M - MALHA HEXAG 8X10 REVESTIMENTO ZN/AL FIO 2,7MM C/ DIAFRAGAMA A CADA METRO E GEOTEXTIL</v>
          </cell>
          <cell r="I3818" t="str">
            <v>M3</v>
          </cell>
          <cell r="J3818">
            <v>365.9</v>
          </cell>
          <cell r="K3818" t="str">
            <v>INSUMO</v>
          </cell>
          <cell r="L3818">
            <v>10717</v>
          </cell>
          <cell r="M3818" t="str">
            <v>TABUA DE PINUS 1A QUALIDADE 10 X 300CM</v>
          </cell>
          <cell r="N3818" t="str">
            <v>UN</v>
          </cell>
          <cell r="O3818">
            <v>0.6</v>
          </cell>
          <cell r="P3818">
            <v>7.11</v>
          </cell>
          <cell r="Q3818">
            <v>4.26</v>
          </cell>
          <cell r="AD3818" t="str">
            <v>DROP</v>
          </cell>
          <cell r="AE3818" t="str">
            <v>DRENAGEM/OBRAS DE CONTENCAO/POCOS DE VISITA E CAIX</v>
          </cell>
          <cell r="AF3818">
            <v>31</v>
          </cell>
          <cell r="AG3818" t="str">
            <v>GABIOES</v>
          </cell>
          <cell r="AH3818">
            <v>0</v>
          </cell>
          <cell r="AI3818">
            <v>0</v>
          </cell>
        </row>
        <row r="3819">
          <cell r="G3819">
            <v>73666</v>
          </cell>
          <cell r="H3819" t="str">
            <v>GABIAO TIPO CAIXA H = 0,50M - MALHA HEXAG 8X10 REVESTIMENTO ZN/AL FIO 2,7MM C/ DIAFRAGAMA A CADA METRO E GEOTEXTIL</v>
          </cell>
          <cell r="I3819" t="str">
            <v>M3</v>
          </cell>
          <cell r="J3819">
            <v>365.9</v>
          </cell>
          <cell r="K3819" t="str">
            <v>INSUMO</v>
          </cell>
          <cell r="L3819">
            <v>10719</v>
          </cell>
          <cell r="M3819" t="str">
            <v>TABUA DE PINUS 1A QUALIDADE 30 X 300CM</v>
          </cell>
          <cell r="N3819" t="str">
            <v>UN</v>
          </cell>
          <cell r="O3819">
            <v>0.2</v>
          </cell>
          <cell r="P3819">
            <v>25.21</v>
          </cell>
          <cell r="Q3819">
            <v>5.04</v>
          </cell>
          <cell r="AD3819" t="str">
            <v>DROP</v>
          </cell>
          <cell r="AE3819" t="str">
            <v>DRENAGEM/OBRAS DE CONTENCAO/POCOS DE VISITA E CAIX</v>
          </cell>
          <cell r="AF3819">
            <v>31</v>
          </cell>
          <cell r="AG3819" t="str">
            <v>GABIOES</v>
          </cell>
          <cell r="AH3819">
            <v>0</v>
          </cell>
          <cell r="AI3819">
            <v>0</v>
          </cell>
        </row>
        <row r="3820">
          <cell r="G3820">
            <v>73666</v>
          </cell>
          <cell r="H3820" t="str">
            <v>GABIAO TIPO CAIXA H = 0,50M - MALHA HEXAG 8X10 REVESTIMENTO ZN/AL FIO 2,7MM C/ DIAFRAGAMA A CADA METRO E GEOTEXTIL</v>
          </cell>
          <cell r="I3820" t="str">
            <v>M3</v>
          </cell>
          <cell r="J3820">
            <v>365.9</v>
          </cell>
          <cell r="K3820" t="str">
            <v>INSUMO</v>
          </cell>
          <cell r="L3820">
            <v>11596</v>
          </cell>
          <cell r="M3820" t="str">
            <v>GABIAO  TIPO CAIXA MALHA HEXAGONAL 8 X 10 CM (ZN/AL), FIO 2,7 MM, DIM 2,0 X 1,0 X 0,5 M</v>
          </cell>
          <cell r="N3820" t="str">
            <v>UN</v>
          </cell>
          <cell r="O3820">
            <v>1</v>
          </cell>
          <cell r="P3820">
            <v>154.25</v>
          </cell>
          <cell r="Q3820">
            <v>154.25</v>
          </cell>
          <cell r="AD3820" t="str">
            <v>DROP</v>
          </cell>
          <cell r="AE3820" t="str">
            <v>DRENAGEM/OBRAS DE CONTENCAO/POCOS DE VISITA E CAIX</v>
          </cell>
          <cell r="AF3820">
            <v>31</v>
          </cell>
          <cell r="AG3820" t="str">
            <v>GABIOES</v>
          </cell>
          <cell r="AH3820">
            <v>0</v>
          </cell>
          <cell r="AI3820">
            <v>0</v>
          </cell>
        </row>
        <row r="3821">
          <cell r="G3821" t="str">
            <v>73842/1</v>
          </cell>
          <cell r="H3821" t="str">
            <v>GABIAO TIPO COLCHAO RENO/MANTA H = 0,17M - MALHA HEXAG 6X8 REVESTIMENTO ZN/AL C/ PVC FIO 2,0MM C/ DIAFRAGMA A CADA METRO E GEOTEXTIL</v>
          </cell>
          <cell r="I3821" t="str">
            <v>M2</v>
          </cell>
          <cell r="J3821">
            <v>193.02</v>
          </cell>
          <cell r="R3821">
            <v>32.9</v>
          </cell>
          <cell r="S3821">
            <v>17.04</v>
          </cell>
          <cell r="T3821">
            <v>115.35</v>
          </cell>
          <cell r="U3821">
            <v>59.76</v>
          </cell>
          <cell r="V3821">
            <v>44.75</v>
          </cell>
          <cell r="W3821">
            <v>23.18</v>
          </cell>
          <cell r="X3821">
            <v>0</v>
          </cell>
          <cell r="Y3821">
            <v>0</v>
          </cell>
          <cell r="Z3821">
            <v>0</v>
          </cell>
          <cell r="AA3821">
            <v>0</v>
          </cell>
          <cell r="AB3821" t="str">
            <v>CAIXA REFERENCIAL</v>
          </cell>
          <cell r="AD3821" t="str">
            <v>DROP</v>
          </cell>
          <cell r="AE3821" t="str">
            <v>DRENAGEM/OBRAS DE CONTENCAO/POCOS DE VISITA E CAIX</v>
          </cell>
          <cell r="AF3821">
            <v>31</v>
          </cell>
          <cell r="AG3821" t="str">
            <v>GABIOES</v>
          </cell>
          <cell r="AH3821">
            <v>73842</v>
          </cell>
          <cell r="AI3821" t="str">
            <v>GABIAO TIPO COLCHAO RENO</v>
          </cell>
        </row>
        <row r="3822">
          <cell r="G3822" t="str">
            <v>73842/1</v>
          </cell>
          <cell r="H3822" t="str">
            <v>GABIAO TIPO COLCHAO RENO/MANTA H = 0,17M - MALHA HEXAG 6X8 REVESTIMENTO ZN/AL C/ PVC FIO 2,0MM C/ DIAFRAGMA A CADA METRO E GEOTEXTIL</v>
          </cell>
          <cell r="I3822" t="str">
            <v>M2</v>
          </cell>
          <cell r="J3822">
            <v>193.02</v>
          </cell>
          <cell r="K3822" t="str">
            <v>COMPOSICAO</v>
          </cell>
          <cell r="L3822">
            <v>5680</v>
          </cell>
          <cell r="M3822" t="str">
            <v>RETRO-ESCAVADEIRA, 75CV (VU= 5 ANOS) -CHP DIURNO</v>
          </cell>
          <cell r="N3822" t="str">
            <v>CHP</v>
          </cell>
          <cell r="O3822">
            <v>1</v>
          </cell>
          <cell r="P3822">
            <v>84.99</v>
          </cell>
          <cell r="Q3822">
            <v>84.99</v>
          </cell>
          <cell r="AD3822" t="str">
            <v>DROP</v>
          </cell>
          <cell r="AE3822" t="str">
            <v>DRENAGEM/OBRAS DE CONTENCAO/POCOS DE VISITA E CAIX</v>
          </cell>
          <cell r="AF3822">
            <v>31</v>
          </cell>
          <cell r="AG3822" t="str">
            <v>GABIOES</v>
          </cell>
          <cell r="AH3822">
            <v>73842</v>
          </cell>
          <cell r="AI3822" t="str">
            <v>GABIAO TIPO COLCHAO RENO</v>
          </cell>
        </row>
        <row r="3823">
          <cell r="G3823" t="str">
            <v>73842/1</v>
          </cell>
          <cell r="H3823" t="str">
            <v>GABIAO TIPO COLCHAO RENO/MANTA H = 0,17M - MALHA HEXAG 6X8 REVESTIMENTO ZN/AL C/ PVC FIO 2,0MM C/ DIAFRAGMA A CADA METRO E GEOTEXTIL</v>
          </cell>
          <cell r="I3823" t="str">
            <v>M2</v>
          </cell>
          <cell r="J3823">
            <v>193.02</v>
          </cell>
          <cell r="K3823" t="str">
            <v>INSUMO</v>
          </cell>
          <cell r="L3823">
            <v>337</v>
          </cell>
          <cell r="M3823" t="str">
            <v>ARAME RECOZIDO 18 BWG - 1,25MM - 9,60 G/M</v>
          </cell>
          <cell r="N3823" t="str">
            <v>KG</v>
          </cell>
          <cell r="O3823">
            <v>0.2</v>
          </cell>
          <cell r="P3823">
            <v>6.2</v>
          </cell>
          <cell r="Q3823">
            <v>1.24</v>
          </cell>
          <cell r="AD3823" t="str">
            <v>DROP</v>
          </cell>
          <cell r="AE3823" t="str">
            <v>DRENAGEM/OBRAS DE CONTENCAO/POCOS DE VISITA E CAIX</v>
          </cell>
          <cell r="AF3823">
            <v>31</v>
          </cell>
          <cell r="AG3823" t="str">
            <v>GABIOES</v>
          </cell>
          <cell r="AH3823">
            <v>73842</v>
          </cell>
          <cell r="AI3823" t="str">
            <v>GABIAO TIPO COLCHAO RENO</v>
          </cell>
        </row>
        <row r="3824">
          <cell r="G3824" t="str">
            <v>73842/1</v>
          </cell>
          <cell r="H3824" t="str">
            <v>GABIAO TIPO COLCHAO RENO/MANTA H = 0,17M - MALHA HEXAG 6X8 REVESTIMENTO ZN/AL C/ PVC FIO 2,0MM C/ DIAFRAGMA A CADA METRO E GEOTEXTIL</v>
          </cell>
          <cell r="I3824" t="str">
            <v>M2</v>
          </cell>
          <cell r="J3824">
            <v>193.02</v>
          </cell>
          <cell r="K3824" t="str">
            <v>INSUMO</v>
          </cell>
          <cell r="L3824">
            <v>4011</v>
          </cell>
          <cell r="M3824" t="str">
            <v>GEOTEXTIL NAO TECIDO AGULHADO DE FILAMENTOS CONTINUOS 100% POLIESTER  RT 10 TIPO BIDIM OU EQUIV</v>
          </cell>
          <cell r="N3824" t="str">
            <v>M2</v>
          </cell>
          <cell r="O3824">
            <v>1</v>
          </cell>
          <cell r="P3824">
            <v>5.33</v>
          </cell>
          <cell r="Q3824">
            <v>5.33</v>
          </cell>
          <cell r="AD3824" t="str">
            <v>DROP</v>
          </cell>
          <cell r="AE3824" t="str">
            <v>DRENAGEM/OBRAS DE CONTENCAO/POCOS DE VISITA E CAIX</v>
          </cell>
          <cell r="AF3824">
            <v>31</v>
          </cell>
          <cell r="AG3824" t="str">
            <v>GABIOES</v>
          </cell>
          <cell r="AH3824">
            <v>73842</v>
          </cell>
          <cell r="AI3824" t="str">
            <v>GABIAO TIPO COLCHAO RENO</v>
          </cell>
        </row>
        <row r="3825">
          <cell r="G3825" t="str">
            <v>73842/1</v>
          </cell>
          <cell r="H3825" t="str">
            <v>GABIAO TIPO COLCHAO RENO/MANTA H = 0,17M - MALHA HEXAG 6X8 REVESTIMENTO ZN/AL C/ PVC FIO 2,0MM C/ DIAFRAGMA A CADA METRO E GEOTEXTIL</v>
          </cell>
          <cell r="I3825" t="str">
            <v>M2</v>
          </cell>
          <cell r="J3825">
            <v>193.02</v>
          </cell>
          <cell r="K3825" t="str">
            <v>INSUMO</v>
          </cell>
          <cell r="L3825">
            <v>4718</v>
          </cell>
          <cell r="M3825" t="str">
            <v>PEDRA BRITADA N. 2 OU 25 MM - POSTO PEDREIRA / FORNECEDOR (SEM FRETE)</v>
          </cell>
          <cell r="N3825" t="str">
            <v>M3</v>
          </cell>
          <cell r="O3825">
            <v>0.1</v>
          </cell>
          <cell r="P3825">
            <v>56.58</v>
          </cell>
          <cell r="Q3825">
            <v>5.65</v>
          </cell>
          <cell r="AD3825" t="str">
            <v>DROP</v>
          </cell>
          <cell r="AE3825" t="str">
            <v>DRENAGEM/OBRAS DE CONTENCAO/POCOS DE VISITA E CAIX</v>
          </cell>
          <cell r="AF3825">
            <v>31</v>
          </cell>
          <cell r="AG3825" t="str">
            <v>GABIOES</v>
          </cell>
          <cell r="AH3825">
            <v>73842</v>
          </cell>
          <cell r="AI3825" t="str">
            <v>GABIAO TIPO COLCHAO RENO</v>
          </cell>
        </row>
        <row r="3826">
          <cell r="G3826" t="str">
            <v>73842/1</v>
          </cell>
          <cell r="H3826" t="str">
            <v>GABIAO TIPO COLCHAO RENO/MANTA H = 0,17M - MALHA HEXAG 6X8 REVESTIMENTO ZN/AL C/ PVC FIO 2,0MM C/ DIAFRAGMA A CADA METRO E GEOTEXTIL</v>
          </cell>
          <cell r="I3826" t="str">
            <v>M2</v>
          </cell>
          <cell r="J3826">
            <v>193.02</v>
          </cell>
          <cell r="K3826" t="str">
            <v>INSUMO</v>
          </cell>
          <cell r="L3826">
            <v>4730</v>
          </cell>
          <cell r="M3826" t="str">
            <v>PEDRA-DE-MÃO OU PEDRA RACHÃO P/ MURO ARRIMO/FUNDAÇÃO/ENROCAMENTO ETC - POSTO PEDREIRA / FORNECEDOR (SEM FRETE)</v>
          </cell>
          <cell r="N3826" t="str">
            <v>M3</v>
          </cell>
          <cell r="O3826">
            <v>0.22</v>
          </cell>
          <cell r="P3826">
            <v>45.84</v>
          </cell>
          <cell r="Q3826">
            <v>10.08</v>
          </cell>
          <cell r="AD3826" t="str">
            <v>DROP</v>
          </cell>
          <cell r="AE3826" t="str">
            <v>DRENAGEM/OBRAS DE CONTENCAO/POCOS DE VISITA E CAIX</v>
          </cell>
          <cell r="AF3826">
            <v>31</v>
          </cell>
          <cell r="AG3826" t="str">
            <v>GABIOES</v>
          </cell>
          <cell r="AH3826">
            <v>73842</v>
          </cell>
          <cell r="AI3826" t="str">
            <v>GABIAO TIPO COLCHAO RENO</v>
          </cell>
        </row>
        <row r="3827">
          <cell r="G3827" t="str">
            <v>73842/1</v>
          </cell>
          <cell r="H3827" t="str">
            <v>GABIAO TIPO COLCHAO RENO/MANTA H = 0,17M - MALHA HEXAG 6X8 REVESTIMENTO ZN/AL C/ PVC FIO 2,0MM C/ DIAFRAGMA A CADA METRO E GEOTEXTIL</v>
          </cell>
          <cell r="I3827" t="str">
            <v>M2</v>
          </cell>
          <cell r="J3827">
            <v>193.02</v>
          </cell>
          <cell r="K3827" t="str">
            <v>INSUMO</v>
          </cell>
          <cell r="L3827">
            <v>4750</v>
          </cell>
          <cell r="M3827" t="str">
            <v>PEDREIRO</v>
          </cell>
          <cell r="N3827" t="str">
            <v>H</v>
          </cell>
          <cell r="O3827">
            <v>0.17</v>
          </cell>
          <cell r="P3827">
            <v>11.39</v>
          </cell>
          <cell r="Q3827">
            <v>1.9300000000000002</v>
          </cell>
          <cell r="AD3827" t="str">
            <v>DROP</v>
          </cell>
          <cell r="AE3827" t="str">
            <v>DRENAGEM/OBRAS DE CONTENCAO/POCOS DE VISITA E CAIX</v>
          </cell>
          <cell r="AF3827">
            <v>31</v>
          </cell>
          <cell r="AG3827" t="str">
            <v>GABIOES</v>
          </cell>
          <cell r="AH3827">
            <v>73842</v>
          </cell>
          <cell r="AI3827" t="str">
            <v>GABIAO TIPO COLCHAO RENO</v>
          </cell>
        </row>
        <row r="3828">
          <cell r="G3828" t="str">
            <v>73842/1</v>
          </cell>
          <cell r="H3828" t="str">
            <v>GABIAO TIPO COLCHAO RENO/MANTA H = 0,17M - MALHA HEXAG 6X8 REVESTIMENTO ZN/AL C/ PVC FIO 2,0MM C/ DIAFRAGMA A CADA METRO E GEOTEXTIL</v>
          </cell>
          <cell r="I3828" t="str">
            <v>M2</v>
          </cell>
          <cell r="J3828">
            <v>193.02</v>
          </cell>
          <cell r="K3828" t="str">
            <v>INSUMO</v>
          </cell>
          <cell r="L3828">
            <v>5063</v>
          </cell>
          <cell r="M3828" t="str">
            <v>PREGO POLIDO COM CABECA 1 1/2 X 14</v>
          </cell>
          <cell r="N3828" t="str">
            <v>KG</v>
          </cell>
          <cell r="O3828">
            <v>0.2</v>
          </cell>
          <cell r="P3828">
            <v>6.09</v>
          </cell>
          <cell r="Q3828">
            <v>1.21</v>
          </cell>
          <cell r="AD3828" t="str">
            <v>DROP</v>
          </cell>
          <cell r="AE3828" t="str">
            <v>DRENAGEM/OBRAS DE CONTENCAO/POCOS DE VISITA E CAIX</v>
          </cell>
          <cell r="AF3828">
            <v>31</v>
          </cell>
          <cell r="AG3828" t="str">
            <v>GABIOES</v>
          </cell>
          <cell r="AH3828">
            <v>73842</v>
          </cell>
          <cell r="AI3828" t="str">
            <v>GABIAO TIPO COLCHAO RENO</v>
          </cell>
        </row>
        <row r="3829">
          <cell r="G3829" t="str">
            <v>73842/1</v>
          </cell>
          <cell r="H3829" t="str">
            <v>GABIAO TIPO COLCHAO RENO/MANTA H = 0,17M - MALHA HEXAG 6X8 REVESTIMENTO ZN/AL C/ PVC FIO 2,0MM C/ DIAFRAGMA A CADA METRO E GEOTEXTIL</v>
          </cell>
          <cell r="I3829" t="str">
            <v>M2</v>
          </cell>
          <cell r="J3829">
            <v>193.02</v>
          </cell>
          <cell r="K3829" t="str">
            <v>INSUMO</v>
          </cell>
          <cell r="L3829">
            <v>6111</v>
          </cell>
          <cell r="M3829" t="str">
            <v>SERVENTE</v>
          </cell>
          <cell r="N3829" t="str">
            <v>H</v>
          </cell>
          <cell r="O3829">
            <v>2.4</v>
          </cell>
          <cell r="P3829">
            <v>7.44</v>
          </cell>
          <cell r="Q3829">
            <v>17.87</v>
          </cell>
          <cell r="AD3829" t="str">
            <v>DROP</v>
          </cell>
          <cell r="AE3829" t="str">
            <v>DRENAGEM/OBRAS DE CONTENCAO/POCOS DE VISITA E CAIX</v>
          </cell>
          <cell r="AF3829">
            <v>31</v>
          </cell>
          <cell r="AG3829" t="str">
            <v>GABIOES</v>
          </cell>
          <cell r="AH3829">
            <v>73842</v>
          </cell>
          <cell r="AI3829" t="str">
            <v>GABIAO TIPO COLCHAO RENO</v>
          </cell>
        </row>
        <row r="3830">
          <cell r="G3830" t="str">
            <v>73842/1</v>
          </cell>
          <cell r="H3830" t="str">
            <v>GABIAO TIPO COLCHAO RENO/MANTA H = 0,17M - MALHA HEXAG 6X8 REVESTIMENTO ZN/AL C/ PVC FIO 2,0MM C/ DIAFRAGMA A CADA METRO E GEOTEXTIL</v>
          </cell>
          <cell r="I3830" t="str">
            <v>M2</v>
          </cell>
          <cell r="J3830">
            <v>193.02</v>
          </cell>
          <cell r="K3830" t="str">
            <v>INSUMO</v>
          </cell>
          <cell r="L3830">
            <v>10717</v>
          </cell>
          <cell r="M3830" t="str">
            <v>TABUA DE PINUS 1A QUALIDADE 10 X 300CM</v>
          </cell>
          <cell r="N3830" t="str">
            <v>UN</v>
          </cell>
          <cell r="O3830">
            <v>0.6</v>
          </cell>
          <cell r="P3830">
            <v>7.11</v>
          </cell>
          <cell r="Q3830">
            <v>4.26</v>
          </cell>
          <cell r="AD3830" t="str">
            <v>DROP</v>
          </cell>
          <cell r="AE3830" t="str">
            <v>DRENAGEM/OBRAS DE CONTENCAO/POCOS DE VISITA E CAIX</v>
          </cell>
          <cell r="AF3830">
            <v>31</v>
          </cell>
          <cell r="AG3830" t="str">
            <v>GABIOES</v>
          </cell>
          <cell r="AH3830">
            <v>73842</v>
          </cell>
          <cell r="AI3830" t="str">
            <v>GABIAO TIPO COLCHAO RENO</v>
          </cell>
        </row>
        <row r="3831">
          <cell r="G3831" t="str">
            <v>73842/1</v>
          </cell>
          <cell r="H3831" t="str">
            <v>GABIAO TIPO COLCHAO RENO/MANTA H = 0,17M - MALHA HEXAG 6X8 REVESTIMENTO ZN/AL C/ PVC FIO 2,0MM C/ DIAFRAGMA A CADA METRO E GEOTEXTIL</v>
          </cell>
          <cell r="I3831" t="str">
            <v>M2</v>
          </cell>
          <cell r="J3831">
            <v>193.02</v>
          </cell>
          <cell r="K3831" t="str">
            <v>INSUMO</v>
          </cell>
          <cell r="L3831">
            <v>11588</v>
          </cell>
          <cell r="M3831" t="str">
            <v>GABIAO MANTA/COLCHAO 6 X 8CM FIO 2MM REVESTIDO C/ PVC 4 X 2 X 0,23M</v>
          </cell>
          <cell r="N3831" t="str">
            <v>UN</v>
          </cell>
          <cell r="O3831">
            <v>0.13</v>
          </cell>
          <cell r="P3831">
            <v>464.72</v>
          </cell>
          <cell r="Q3831">
            <v>60.41</v>
          </cell>
          <cell r="AD3831" t="str">
            <v>DROP</v>
          </cell>
          <cell r="AE3831" t="str">
            <v>DRENAGEM/OBRAS DE CONTENCAO/POCOS DE VISITA E CAIX</v>
          </cell>
          <cell r="AF3831">
            <v>31</v>
          </cell>
          <cell r="AG3831" t="str">
            <v>GABIOES</v>
          </cell>
          <cell r="AH3831">
            <v>73842</v>
          </cell>
          <cell r="AI3831" t="str">
            <v>GABIAO TIPO COLCHAO RENO</v>
          </cell>
        </row>
        <row r="3832">
          <cell r="G3832" t="str">
            <v>73842/2</v>
          </cell>
          <cell r="H3832" t="str">
            <v>GABIAO TIPO COLCHAO RENO/MANTA H = 0,23M - MALHA HEXAG 6X8 REVESTIMENTO ZN/AL C/ PVC FIO 2,0MM C/ DIAFRAGMA A CADA METRO E GEOTEXTIL</v>
          </cell>
          <cell r="I3832" t="str">
            <v>M2</v>
          </cell>
          <cell r="J3832">
            <v>193.2</v>
          </cell>
          <cell r="R3832">
            <v>29.41</v>
          </cell>
          <cell r="S3832">
            <v>15.22</v>
          </cell>
          <cell r="T3832">
            <v>119.02</v>
          </cell>
          <cell r="U3832">
            <v>61.6</v>
          </cell>
          <cell r="V3832">
            <v>44.75</v>
          </cell>
          <cell r="W3832">
            <v>23.16</v>
          </cell>
          <cell r="X3832">
            <v>0</v>
          </cell>
          <cell r="Y3832">
            <v>0</v>
          </cell>
          <cell r="Z3832">
            <v>0</v>
          </cell>
          <cell r="AA3832">
            <v>0</v>
          </cell>
          <cell r="AB3832" t="str">
            <v>CAIXA REFERENCIAL</v>
          </cell>
          <cell r="AD3832" t="str">
            <v>DROP</v>
          </cell>
          <cell r="AE3832" t="str">
            <v>DRENAGEM/OBRAS DE CONTENCAO/POCOS DE VISITA E CAIX</v>
          </cell>
          <cell r="AF3832">
            <v>31</v>
          </cell>
          <cell r="AG3832" t="str">
            <v>GABIOES</v>
          </cell>
          <cell r="AH3832">
            <v>73842</v>
          </cell>
          <cell r="AI3832" t="str">
            <v>GABIAO TIPO COLCHAO RENO</v>
          </cell>
        </row>
        <row r="3833">
          <cell r="G3833" t="str">
            <v>73842/2</v>
          </cell>
          <cell r="H3833" t="str">
            <v>GABIAO TIPO COLCHAO RENO/MANTA H = 0,23M - MALHA HEXAG 6X8 REVESTIMENTO ZN/AL C/ PVC FIO 2,0MM C/ DIAFRAGMA A CADA METRO E GEOTEXTIL</v>
          </cell>
          <cell r="I3833" t="str">
            <v>M2</v>
          </cell>
          <cell r="J3833">
            <v>193.2</v>
          </cell>
          <cell r="K3833" t="str">
            <v>COMPOSICAO</v>
          </cell>
          <cell r="L3833">
            <v>5680</v>
          </cell>
          <cell r="M3833" t="str">
            <v>RETRO-ESCAVADEIRA, 75CV (VU= 5 ANOS) -CHP DIURNO</v>
          </cell>
          <cell r="N3833" t="str">
            <v>CHP</v>
          </cell>
          <cell r="O3833">
            <v>1</v>
          </cell>
          <cell r="P3833">
            <v>84.99</v>
          </cell>
          <cell r="Q3833">
            <v>84.99</v>
          </cell>
          <cell r="AD3833" t="str">
            <v>DROP</v>
          </cell>
          <cell r="AE3833" t="str">
            <v>DRENAGEM/OBRAS DE CONTENCAO/POCOS DE VISITA E CAIX</v>
          </cell>
          <cell r="AF3833">
            <v>31</v>
          </cell>
          <cell r="AG3833" t="str">
            <v>GABIOES</v>
          </cell>
          <cell r="AH3833">
            <v>73842</v>
          </cell>
          <cell r="AI3833" t="str">
            <v>GABIAO TIPO COLCHAO RENO</v>
          </cell>
        </row>
        <row r="3834">
          <cell r="G3834" t="str">
            <v>73842/2</v>
          </cell>
          <cell r="H3834" t="str">
            <v>GABIAO TIPO COLCHAO RENO/MANTA H = 0,23M - MALHA HEXAG 6X8 REVESTIMENTO ZN/AL C/ PVC FIO 2,0MM C/ DIAFRAGMA A CADA METRO E GEOTEXTIL</v>
          </cell>
          <cell r="I3834" t="str">
            <v>M2</v>
          </cell>
          <cell r="J3834">
            <v>193.2</v>
          </cell>
          <cell r="K3834" t="str">
            <v>INSUMO</v>
          </cell>
          <cell r="L3834">
            <v>337</v>
          </cell>
          <cell r="M3834" t="str">
            <v>ARAME RECOZIDO 18 BWG - 1,25MM - 9,60 G/M</v>
          </cell>
          <cell r="N3834" t="str">
            <v>KG</v>
          </cell>
          <cell r="O3834">
            <v>0.2</v>
          </cell>
          <cell r="P3834">
            <v>6.2</v>
          </cell>
          <cell r="Q3834">
            <v>1.24</v>
          </cell>
          <cell r="AD3834" t="str">
            <v>DROP</v>
          </cell>
          <cell r="AE3834" t="str">
            <v>DRENAGEM/OBRAS DE CONTENCAO/POCOS DE VISITA E CAIX</v>
          </cell>
          <cell r="AF3834">
            <v>31</v>
          </cell>
          <cell r="AG3834" t="str">
            <v>GABIOES</v>
          </cell>
          <cell r="AH3834">
            <v>73842</v>
          </cell>
          <cell r="AI3834" t="str">
            <v>GABIAO TIPO COLCHAO RENO</v>
          </cell>
        </row>
        <row r="3835">
          <cell r="G3835" t="str">
            <v>73842/2</v>
          </cell>
          <cell r="H3835" t="str">
            <v>GABIAO TIPO COLCHAO RENO/MANTA H = 0,23M - MALHA HEXAG 6X8 REVESTIMENTO ZN/AL C/ PVC FIO 2,0MM C/ DIAFRAGMA A CADA METRO E GEOTEXTIL</v>
          </cell>
          <cell r="I3835" t="str">
            <v>M2</v>
          </cell>
          <cell r="J3835">
            <v>193.2</v>
          </cell>
          <cell r="K3835" t="str">
            <v>INSUMO</v>
          </cell>
          <cell r="L3835">
            <v>4011</v>
          </cell>
          <cell r="M3835" t="str">
            <v>GEOTEXTIL NAO TECIDO AGULHADO DE FILAMENTOS CONTINUOS 100% POLIESTER  RT 10 TIPO BIDIM OU EQUIV</v>
          </cell>
          <cell r="N3835" t="str">
            <v>M2</v>
          </cell>
          <cell r="O3835">
            <v>1</v>
          </cell>
          <cell r="P3835">
            <v>5.33</v>
          </cell>
          <cell r="Q3835">
            <v>5.33</v>
          </cell>
          <cell r="AD3835" t="str">
            <v>DROP</v>
          </cell>
          <cell r="AE3835" t="str">
            <v>DRENAGEM/OBRAS DE CONTENCAO/POCOS DE VISITA E CAIX</v>
          </cell>
          <cell r="AF3835">
            <v>31</v>
          </cell>
          <cell r="AG3835" t="str">
            <v>GABIOES</v>
          </cell>
          <cell r="AH3835">
            <v>73842</v>
          </cell>
          <cell r="AI3835" t="str">
            <v>GABIAO TIPO COLCHAO RENO</v>
          </cell>
        </row>
        <row r="3836">
          <cell r="G3836" t="str">
            <v>73842/2</v>
          </cell>
          <cell r="H3836" t="str">
            <v>GABIAO TIPO COLCHAO RENO/MANTA H = 0,23M - MALHA HEXAG 6X8 REVESTIMENTO ZN/AL C/ PVC FIO 2,0MM C/ DIAFRAGMA A CADA METRO E GEOTEXTIL</v>
          </cell>
          <cell r="I3836" t="str">
            <v>M2</v>
          </cell>
          <cell r="J3836">
            <v>193.2</v>
          </cell>
          <cell r="K3836" t="str">
            <v>INSUMO</v>
          </cell>
          <cell r="L3836">
            <v>4718</v>
          </cell>
          <cell r="M3836" t="str">
            <v>PEDRA BRITADA N. 2 OU 25 MM - POSTO PEDREIRA / FORNECEDOR (SEM FRETE)</v>
          </cell>
          <cell r="N3836" t="str">
            <v>M3</v>
          </cell>
          <cell r="O3836">
            <v>0.1</v>
          </cell>
          <cell r="P3836">
            <v>56.58</v>
          </cell>
          <cell r="Q3836">
            <v>5.65</v>
          </cell>
          <cell r="AD3836" t="str">
            <v>DROP</v>
          </cell>
          <cell r="AE3836" t="str">
            <v>DRENAGEM/OBRAS DE CONTENCAO/POCOS DE VISITA E CAIX</v>
          </cell>
          <cell r="AF3836">
            <v>31</v>
          </cell>
          <cell r="AG3836" t="str">
            <v>GABIOES</v>
          </cell>
          <cell r="AH3836">
            <v>73842</v>
          </cell>
          <cell r="AI3836" t="str">
            <v>GABIAO TIPO COLCHAO RENO</v>
          </cell>
        </row>
        <row r="3837">
          <cell r="G3837" t="str">
            <v>73842/2</v>
          </cell>
          <cell r="H3837" t="str">
            <v>GABIAO TIPO COLCHAO RENO/MANTA H = 0,23M - MALHA HEXAG 6X8 REVESTIMENTO ZN/AL C/ PVC FIO 2,0MM C/ DIAFRAGMA A CADA METRO E GEOTEXTIL</v>
          </cell>
          <cell r="I3837" t="str">
            <v>M2</v>
          </cell>
          <cell r="J3837">
            <v>193.2</v>
          </cell>
          <cell r="K3837" t="str">
            <v>INSUMO</v>
          </cell>
          <cell r="L3837">
            <v>4730</v>
          </cell>
          <cell r="M3837" t="str">
            <v>PEDRA-DE-MÃO OU PEDRA RACHÃO P/ MURO ARRIMO/FUNDAÇÃO/ENROCAMENTO ETC - POSTO PEDREIRA / FORNECEDOR (SEM FRETE)</v>
          </cell>
          <cell r="N3837" t="str">
            <v>M3</v>
          </cell>
          <cell r="O3837">
            <v>0.3</v>
          </cell>
          <cell r="P3837">
            <v>45.84</v>
          </cell>
          <cell r="Q3837">
            <v>13.75</v>
          </cell>
          <cell r="AD3837" t="str">
            <v>DROP</v>
          </cell>
          <cell r="AE3837" t="str">
            <v>DRENAGEM/OBRAS DE CONTENCAO/POCOS DE VISITA E CAIX</v>
          </cell>
          <cell r="AF3837">
            <v>31</v>
          </cell>
          <cell r="AG3837" t="str">
            <v>GABIOES</v>
          </cell>
          <cell r="AH3837">
            <v>73842</v>
          </cell>
          <cell r="AI3837" t="str">
            <v>GABIAO TIPO COLCHAO RENO</v>
          </cell>
        </row>
        <row r="3838">
          <cell r="G3838" t="str">
            <v>73842/2</v>
          </cell>
          <cell r="H3838" t="str">
            <v>GABIAO TIPO COLCHAO RENO/MANTA H = 0,23M - MALHA HEXAG 6X8 REVESTIMENTO ZN/AL C/ PVC FIO 2,0MM C/ DIAFRAGMA A CADA METRO E GEOTEXTIL</v>
          </cell>
          <cell r="I3838" t="str">
            <v>M2</v>
          </cell>
          <cell r="J3838">
            <v>193.2</v>
          </cell>
          <cell r="K3838" t="str">
            <v>INSUMO</v>
          </cell>
          <cell r="L3838">
            <v>4750</v>
          </cell>
          <cell r="M3838" t="str">
            <v>PEDREIRO</v>
          </cell>
          <cell r="N3838" t="str">
            <v>H</v>
          </cell>
          <cell r="O3838">
            <v>0.23</v>
          </cell>
          <cell r="P3838">
            <v>11.39</v>
          </cell>
          <cell r="Q3838">
            <v>2.62</v>
          </cell>
          <cell r="AD3838" t="str">
            <v>DROP</v>
          </cell>
          <cell r="AE3838" t="str">
            <v>DRENAGEM/OBRAS DE CONTENCAO/POCOS DE VISITA E CAIX</v>
          </cell>
          <cell r="AF3838">
            <v>31</v>
          </cell>
          <cell r="AG3838" t="str">
            <v>GABIOES</v>
          </cell>
          <cell r="AH3838">
            <v>73842</v>
          </cell>
          <cell r="AI3838" t="str">
            <v>GABIAO TIPO COLCHAO RENO</v>
          </cell>
        </row>
        <row r="3839">
          <cell r="G3839" t="str">
            <v>73842/2</v>
          </cell>
          <cell r="H3839" t="str">
            <v>GABIAO TIPO COLCHAO RENO/MANTA H = 0,23M - MALHA HEXAG 6X8 REVESTIMENTO ZN/AL C/ PVC FIO 2,0MM C/ DIAFRAGMA A CADA METRO E GEOTEXTIL</v>
          </cell>
          <cell r="I3839" t="str">
            <v>M2</v>
          </cell>
          <cell r="J3839">
            <v>193.2</v>
          </cell>
          <cell r="K3839" t="str">
            <v>INSUMO</v>
          </cell>
          <cell r="L3839">
            <v>5063</v>
          </cell>
          <cell r="M3839" t="str">
            <v>PREGO POLIDO COM CABECA 1 1/2 X 14</v>
          </cell>
          <cell r="N3839" t="str">
            <v>KG</v>
          </cell>
          <cell r="O3839">
            <v>0.2</v>
          </cell>
          <cell r="P3839">
            <v>6.09</v>
          </cell>
          <cell r="Q3839">
            <v>1.21</v>
          </cell>
          <cell r="AD3839" t="str">
            <v>DROP</v>
          </cell>
          <cell r="AE3839" t="str">
            <v>DRENAGEM/OBRAS DE CONTENCAO/POCOS DE VISITA E CAIX</v>
          </cell>
          <cell r="AF3839">
            <v>31</v>
          </cell>
          <cell r="AG3839" t="str">
            <v>GABIOES</v>
          </cell>
          <cell r="AH3839">
            <v>73842</v>
          </cell>
          <cell r="AI3839" t="str">
            <v>GABIAO TIPO COLCHAO RENO</v>
          </cell>
        </row>
        <row r="3840">
          <cell r="G3840" t="str">
            <v>73842/2</v>
          </cell>
          <cell r="H3840" t="str">
            <v>GABIAO TIPO COLCHAO RENO/MANTA H = 0,23M - MALHA HEXAG 6X8 REVESTIMENTO ZN/AL C/ PVC FIO 2,0MM C/ DIAFRAGMA A CADA METRO E GEOTEXTIL</v>
          </cell>
          <cell r="I3840" t="str">
            <v>M2</v>
          </cell>
          <cell r="J3840">
            <v>193.2</v>
          </cell>
          <cell r="K3840" t="str">
            <v>INSUMO</v>
          </cell>
          <cell r="L3840">
            <v>6111</v>
          </cell>
          <cell r="M3840" t="str">
            <v>SERVENTE</v>
          </cell>
          <cell r="N3840" t="str">
            <v>H</v>
          </cell>
          <cell r="O3840">
            <v>1.84</v>
          </cell>
          <cell r="P3840">
            <v>7.44</v>
          </cell>
          <cell r="Q3840">
            <v>13.7</v>
          </cell>
          <cell r="AD3840" t="str">
            <v>DROP</v>
          </cell>
          <cell r="AE3840" t="str">
            <v>DRENAGEM/OBRAS DE CONTENCAO/POCOS DE VISITA E CAIX</v>
          </cell>
          <cell r="AF3840">
            <v>31</v>
          </cell>
          <cell r="AG3840" t="str">
            <v>GABIOES</v>
          </cell>
          <cell r="AH3840">
            <v>73842</v>
          </cell>
          <cell r="AI3840" t="str">
            <v>GABIAO TIPO COLCHAO RENO</v>
          </cell>
        </row>
        <row r="3841">
          <cell r="G3841" t="str">
            <v>73842/2</v>
          </cell>
          <cell r="H3841" t="str">
            <v>GABIAO TIPO COLCHAO RENO/MANTA H = 0,23M - MALHA HEXAG 6X8 REVESTIMENTO ZN/AL C/ PVC FIO 2,0MM C/ DIAFRAGMA A CADA METRO E GEOTEXTIL</v>
          </cell>
          <cell r="I3841" t="str">
            <v>M2</v>
          </cell>
          <cell r="J3841">
            <v>193.2</v>
          </cell>
          <cell r="K3841" t="str">
            <v>INSUMO</v>
          </cell>
          <cell r="L3841">
            <v>10717</v>
          </cell>
          <cell r="M3841" t="str">
            <v>TABUA DE PINUS 1A QUALIDADE 10 X 300CM</v>
          </cell>
          <cell r="N3841" t="str">
            <v>UN</v>
          </cell>
          <cell r="O3841">
            <v>0.6</v>
          </cell>
          <cell r="P3841">
            <v>7.11</v>
          </cell>
          <cell r="Q3841">
            <v>4.26</v>
          </cell>
          <cell r="AD3841" t="str">
            <v>DROP</v>
          </cell>
          <cell r="AE3841" t="str">
            <v>DRENAGEM/OBRAS DE CONTENCAO/POCOS DE VISITA E CAIX</v>
          </cell>
          <cell r="AF3841">
            <v>31</v>
          </cell>
          <cell r="AG3841" t="str">
            <v>GABIOES</v>
          </cell>
          <cell r="AH3841">
            <v>73842</v>
          </cell>
          <cell r="AI3841" t="str">
            <v>GABIAO TIPO COLCHAO RENO</v>
          </cell>
        </row>
        <row r="3842">
          <cell r="G3842" t="str">
            <v>73842/2</v>
          </cell>
          <cell r="H3842" t="str">
            <v>GABIAO TIPO COLCHAO RENO/MANTA H = 0,23M - MALHA HEXAG 6X8 REVESTIMENTO ZN/AL C/ PVC FIO 2,0MM C/ DIAFRAGMA A CADA METRO E GEOTEXTIL</v>
          </cell>
          <cell r="I3842" t="str">
            <v>M2</v>
          </cell>
          <cell r="J3842">
            <v>193.2</v>
          </cell>
          <cell r="K3842" t="str">
            <v>INSUMO</v>
          </cell>
          <cell r="L3842">
            <v>11588</v>
          </cell>
          <cell r="M3842" t="str">
            <v>GABIAO MANTA/COLCHAO 6 X 8CM FIO 2MM REVESTIDO C/ PVC 4 X 2 X 0,23M</v>
          </cell>
          <cell r="N3842" t="str">
            <v>UN</v>
          </cell>
          <cell r="O3842">
            <v>0.13</v>
          </cell>
          <cell r="P3842">
            <v>464.72</v>
          </cell>
          <cell r="Q3842">
            <v>60.41</v>
          </cell>
          <cell r="AD3842" t="str">
            <v>DROP</v>
          </cell>
          <cell r="AE3842" t="str">
            <v>DRENAGEM/OBRAS DE CONTENCAO/POCOS DE VISITA E CAIX</v>
          </cell>
          <cell r="AF3842">
            <v>31</v>
          </cell>
          <cell r="AG3842" t="str">
            <v>GABIOES</v>
          </cell>
          <cell r="AH3842">
            <v>73842</v>
          </cell>
          <cell r="AI3842" t="str">
            <v>GABIAO TIPO COLCHAO RENO</v>
          </cell>
        </row>
        <row r="3843">
          <cell r="G3843" t="str">
            <v>73842/3</v>
          </cell>
          <cell r="H3843" t="str">
            <v>GABIAO TIPO COLCHAO RENO/MANTA H = 0,30 M - MALHA HEXAG 6X8 REVESTIMENTO ZN/AL C/ PVC FIO 2,0MM C/ DIFRAGMA A CADA METRO E GEOTEXTIL</v>
          </cell>
          <cell r="I3843" t="str">
            <v>M2</v>
          </cell>
          <cell r="J3843">
            <v>199.2</v>
          </cell>
          <cell r="R3843">
            <v>27.77</v>
          </cell>
          <cell r="S3843">
            <v>13.94</v>
          </cell>
          <cell r="T3843">
            <v>126.66</v>
          </cell>
          <cell r="U3843">
            <v>63.58</v>
          </cell>
          <cell r="V3843">
            <v>44.75</v>
          </cell>
          <cell r="W3843">
            <v>22.46</v>
          </cell>
          <cell r="X3843">
            <v>0</v>
          </cell>
          <cell r="Y3843">
            <v>0</v>
          </cell>
          <cell r="Z3843">
            <v>0</v>
          </cell>
          <cell r="AA3843">
            <v>0</v>
          </cell>
          <cell r="AB3843" t="str">
            <v>CAIXA REFERENCIAL</v>
          </cell>
          <cell r="AD3843" t="str">
            <v>DROP</v>
          </cell>
          <cell r="AE3843" t="str">
            <v>DRENAGEM/OBRAS DE CONTENCAO/POCOS DE VISITA E CAIX</v>
          </cell>
          <cell r="AF3843">
            <v>31</v>
          </cell>
          <cell r="AG3843" t="str">
            <v>GABIOES</v>
          </cell>
          <cell r="AH3843">
            <v>73842</v>
          </cell>
          <cell r="AI3843" t="str">
            <v>GABIAO TIPO COLCHAO RENO</v>
          </cell>
        </row>
        <row r="3844">
          <cell r="G3844" t="str">
            <v>73842/3</v>
          </cell>
          <cell r="H3844" t="str">
            <v>GABIAO TIPO COLCHAO RENO/MANTA H = 0,30 M - MALHA HEXAG 6X8 REVESTIMENTO ZN/AL C/ PVC FIO 2,0MM C/ DIFRAGMA A CADA METRO E GEOTEXTIL</v>
          </cell>
          <cell r="I3844" t="str">
            <v>M2</v>
          </cell>
          <cell r="J3844">
            <v>199.2</v>
          </cell>
          <cell r="K3844" t="str">
            <v>COMPOSICAO</v>
          </cell>
          <cell r="L3844">
            <v>5680</v>
          </cell>
          <cell r="M3844" t="str">
            <v>RETRO-ESCAVADEIRA, 75CV (VU= 5 ANOS) -CHP DIURNO</v>
          </cell>
          <cell r="N3844" t="str">
            <v>CHP</v>
          </cell>
          <cell r="O3844">
            <v>1</v>
          </cell>
          <cell r="P3844">
            <v>84.99</v>
          </cell>
          <cell r="Q3844">
            <v>84.99</v>
          </cell>
          <cell r="AD3844" t="str">
            <v>DROP</v>
          </cell>
          <cell r="AE3844" t="str">
            <v>DRENAGEM/OBRAS DE CONTENCAO/POCOS DE VISITA E CAIX</v>
          </cell>
          <cell r="AF3844">
            <v>31</v>
          </cell>
          <cell r="AG3844" t="str">
            <v>GABIOES</v>
          </cell>
          <cell r="AH3844">
            <v>73842</v>
          </cell>
          <cell r="AI3844" t="str">
            <v>GABIAO TIPO COLCHAO RENO</v>
          </cell>
        </row>
        <row r="3845">
          <cell r="G3845" t="str">
            <v>73842/3</v>
          </cell>
          <cell r="H3845" t="str">
            <v>GABIAO TIPO COLCHAO RENO/MANTA H = 0,30 M - MALHA HEXAG 6X8 REVESTIMENTO ZN/AL C/ PVC FIO 2,0MM C/ DIFRAGMA A CADA METRO E GEOTEXTIL</v>
          </cell>
          <cell r="I3845" t="str">
            <v>M2</v>
          </cell>
          <cell r="J3845">
            <v>199.2</v>
          </cell>
          <cell r="K3845" t="str">
            <v>INSUMO</v>
          </cell>
          <cell r="L3845">
            <v>337</v>
          </cell>
          <cell r="M3845" t="str">
            <v>ARAME RECOZIDO 18 BWG - 1,25MM - 9,60 G/M</v>
          </cell>
          <cell r="N3845" t="str">
            <v>KG</v>
          </cell>
          <cell r="O3845">
            <v>0.2</v>
          </cell>
          <cell r="P3845">
            <v>6.2</v>
          </cell>
          <cell r="Q3845">
            <v>1.24</v>
          </cell>
          <cell r="AD3845" t="str">
            <v>DROP</v>
          </cell>
          <cell r="AE3845" t="str">
            <v>DRENAGEM/OBRAS DE CONTENCAO/POCOS DE VISITA E CAIX</v>
          </cell>
          <cell r="AF3845">
            <v>31</v>
          </cell>
          <cell r="AG3845" t="str">
            <v>GABIOES</v>
          </cell>
          <cell r="AH3845">
            <v>73842</v>
          </cell>
          <cell r="AI3845" t="str">
            <v>GABIAO TIPO COLCHAO RENO</v>
          </cell>
        </row>
        <row r="3846">
          <cell r="G3846" t="str">
            <v>73842/3</v>
          </cell>
          <cell r="H3846" t="str">
            <v>GABIAO TIPO COLCHAO RENO/MANTA H = 0,30 M - MALHA HEXAG 6X8 REVESTIMENTO ZN/AL C/ PVC FIO 2,0MM C/ DIFRAGMA A CADA METRO E GEOTEXTIL</v>
          </cell>
          <cell r="I3846" t="str">
            <v>M2</v>
          </cell>
          <cell r="J3846">
            <v>199.2</v>
          </cell>
          <cell r="K3846" t="str">
            <v>INSUMO</v>
          </cell>
          <cell r="L3846">
            <v>4011</v>
          </cell>
          <cell r="M3846" t="str">
            <v>GEOTEXTIL NAO TECIDO AGULHADO DE FILAMENTOS CONTINUOS 100% POLIESTER  RT 10 TIPO BIDIM OU EQUIV</v>
          </cell>
          <cell r="N3846" t="str">
            <v>M2</v>
          </cell>
          <cell r="O3846">
            <v>1</v>
          </cell>
          <cell r="P3846">
            <v>5.33</v>
          </cell>
          <cell r="Q3846">
            <v>5.33</v>
          </cell>
          <cell r="AD3846" t="str">
            <v>DROP</v>
          </cell>
          <cell r="AE3846" t="str">
            <v>DRENAGEM/OBRAS DE CONTENCAO/POCOS DE VISITA E CAIX</v>
          </cell>
          <cell r="AF3846">
            <v>31</v>
          </cell>
          <cell r="AG3846" t="str">
            <v>GABIOES</v>
          </cell>
          <cell r="AH3846">
            <v>73842</v>
          </cell>
          <cell r="AI3846" t="str">
            <v>GABIAO TIPO COLCHAO RENO</v>
          </cell>
        </row>
        <row r="3847">
          <cell r="G3847" t="str">
            <v>73842/3</v>
          </cell>
          <cell r="H3847" t="str">
            <v>GABIAO TIPO COLCHAO RENO/MANTA H = 0,30 M - MALHA HEXAG 6X8 REVESTIMENTO ZN/AL C/ PVC FIO 2,0MM C/ DIFRAGMA A CADA METRO E GEOTEXTIL</v>
          </cell>
          <cell r="I3847" t="str">
            <v>M2</v>
          </cell>
          <cell r="J3847">
            <v>199.2</v>
          </cell>
          <cell r="K3847" t="str">
            <v>INSUMO</v>
          </cell>
          <cell r="L3847">
            <v>4718</v>
          </cell>
          <cell r="M3847" t="str">
            <v>PEDRA BRITADA N. 2 OU 25 MM - POSTO PEDREIRA / FORNECEDOR (SEM FRETE)</v>
          </cell>
          <cell r="N3847" t="str">
            <v>M3</v>
          </cell>
          <cell r="O3847">
            <v>0.1</v>
          </cell>
          <cell r="P3847">
            <v>56.58</v>
          </cell>
          <cell r="Q3847">
            <v>5.65</v>
          </cell>
          <cell r="AD3847" t="str">
            <v>DROP</v>
          </cell>
          <cell r="AE3847" t="str">
            <v>DRENAGEM/OBRAS DE CONTENCAO/POCOS DE VISITA E CAIX</v>
          </cell>
          <cell r="AF3847">
            <v>31</v>
          </cell>
          <cell r="AG3847" t="str">
            <v>GABIOES</v>
          </cell>
          <cell r="AH3847">
            <v>73842</v>
          </cell>
          <cell r="AI3847" t="str">
            <v>GABIAO TIPO COLCHAO RENO</v>
          </cell>
        </row>
        <row r="3848">
          <cell r="G3848" t="str">
            <v>73842/3</v>
          </cell>
          <cell r="H3848" t="str">
            <v>GABIAO TIPO COLCHAO RENO/MANTA H = 0,30 M - MALHA HEXAG 6X8 REVESTIMENTO ZN/AL C/ PVC FIO 2,0MM C/ DIFRAGMA A CADA METRO E GEOTEXTIL</v>
          </cell>
          <cell r="I3848" t="str">
            <v>M2</v>
          </cell>
          <cell r="J3848">
            <v>199.2</v>
          </cell>
          <cell r="K3848" t="str">
            <v>INSUMO</v>
          </cell>
          <cell r="L3848">
            <v>4730</v>
          </cell>
          <cell r="M3848" t="str">
            <v>PEDRA-DE-MÃO OU PEDRA RACHÃO P/ MURO ARRIMO/FUNDAÇÃO/ENROCAMENTO ETC - POSTO PEDREIRA / FORNECEDOR (SEM FRETE)</v>
          </cell>
          <cell r="N3848" t="str">
            <v>M3</v>
          </cell>
          <cell r="O3848">
            <v>0.4</v>
          </cell>
          <cell r="P3848">
            <v>45.84</v>
          </cell>
          <cell r="Q3848">
            <v>18.329999999999998</v>
          </cell>
          <cell r="AD3848" t="str">
            <v>DROP</v>
          </cell>
          <cell r="AE3848" t="str">
            <v>DRENAGEM/OBRAS DE CONTENCAO/POCOS DE VISITA E CAIX</v>
          </cell>
          <cell r="AF3848">
            <v>31</v>
          </cell>
          <cell r="AG3848" t="str">
            <v>GABIOES</v>
          </cell>
          <cell r="AH3848">
            <v>73842</v>
          </cell>
          <cell r="AI3848" t="str">
            <v>GABIAO TIPO COLCHAO RENO</v>
          </cell>
        </row>
        <row r="3849">
          <cell r="G3849" t="str">
            <v>73842/3</v>
          </cell>
          <cell r="H3849" t="str">
            <v>GABIAO TIPO COLCHAO RENO/MANTA H = 0,30 M - MALHA HEXAG 6X8 REVESTIMENTO ZN/AL C/ PVC FIO 2,0MM C/ DIFRAGMA A CADA METRO E GEOTEXTIL</v>
          </cell>
          <cell r="I3849" t="str">
            <v>M2</v>
          </cell>
          <cell r="J3849">
            <v>199.2</v>
          </cell>
          <cell r="K3849" t="str">
            <v>INSUMO</v>
          </cell>
          <cell r="L3849">
            <v>4750</v>
          </cell>
          <cell r="M3849" t="str">
            <v>PEDREIRO</v>
          </cell>
          <cell r="N3849" t="str">
            <v>H</v>
          </cell>
          <cell r="O3849">
            <v>0.4</v>
          </cell>
          <cell r="P3849">
            <v>11.39</v>
          </cell>
          <cell r="Q3849">
            <v>4.55</v>
          </cell>
          <cell r="AD3849" t="str">
            <v>DROP</v>
          </cell>
          <cell r="AE3849" t="str">
            <v>DRENAGEM/OBRAS DE CONTENCAO/POCOS DE VISITA E CAIX</v>
          </cell>
          <cell r="AF3849">
            <v>31</v>
          </cell>
          <cell r="AG3849" t="str">
            <v>GABIOES</v>
          </cell>
          <cell r="AH3849">
            <v>73842</v>
          </cell>
          <cell r="AI3849" t="str">
            <v>GABIAO TIPO COLCHAO RENO</v>
          </cell>
        </row>
        <row r="3850">
          <cell r="G3850" t="str">
            <v>73842/3</v>
          </cell>
          <cell r="H3850" t="str">
            <v>GABIAO TIPO COLCHAO RENO/MANTA H = 0,30 M - MALHA HEXAG 6X8 REVESTIMENTO ZN/AL C/ PVC FIO 2,0MM C/ DIFRAGMA A CADA METRO E GEOTEXTIL</v>
          </cell>
          <cell r="I3850" t="str">
            <v>M2</v>
          </cell>
          <cell r="J3850">
            <v>199.2</v>
          </cell>
          <cell r="K3850" t="str">
            <v>INSUMO</v>
          </cell>
          <cell r="L3850">
            <v>5063</v>
          </cell>
          <cell r="M3850" t="str">
            <v>PREGO POLIDO COM CABECA 1 1/2 X 14</v>
          </cell>
          <cell r="N3850" t="str">
            <v>KG</v>
          </cell>
          <cell r="O3850">
            <v>0.2</v>
          </cell>
          <cell r="P3850">
            <v>6.09</v>
          </cell>
          <cell r="Q3850">
            <v>1.21</v>
          </cell>
          <cell r="AD3850" t="str">
            <v>DROP</v>
          </cell>
          <cell r="AE3850" t="str">
            <v>DRENAGEM/OBRAS DE CONTENCAO/POCOS DE VISITA E CAIX</v>
          </cell>
          <cell r="AF3850">
            <v>31</v>
          </cell>
          <cell r="AG3850" t="str">
            <v>GABIOES</v>
          </cell>
          <cell r="AH3850">
            <v>73842</v>
          </cell>
          <cell r="AI3850" t="str">
            <v>GABIAO TIPO COLCHAO RENO</v>
          </cell>
        </row>
        <row r="3851">
          <cell r="G3851" t="str">
            <v>73842/3</v>
          </cell>
          <cell r="H3851" t="str">
            <v>GABIAO TIPO COLCHAO RENO/MANTA H = 0,30 M - MALHA HEXAG 6X8 REVESTIMENTO ZN/AL C/ PVC FIO 2,0MM C/ DIFRAGMA A CADA METRO E GEOTEXTIL</v>
          </cell>
          <cell r="I3851" t="str">
            <v>M2</v>
          </cell>
          <cell r="J3851">
            <v>199.2</v>
          </cell>
          <cell r="K3851" t="str">
            <v>INSUMO</v>
          </cell>
          <cell r="L3851">
            <v>6111</v>
          </cell>
          <cell r="M3851" t="str">
            <v>SERVENTE</v>
          </cell>
          <cell r="N3851" t="str">
            <v>H</v>
          </cell>
          <cell r="O3851">
            <v>1.36</v>
          </cell>
          <cell r="P3851">
            <v>7.44</v>
          </cell>
          <cell r="Q3851">
            <v>10.119999999999999</v>
          </cell>
          <cell r="AD3851" t="str">
            <v>DROP</v>
          </cell>
          <cell r="AE3851" t="str">
            <v>DRENAGEM/OBRAS DE CONTENCAO/POCOS DE VISITA E CAIX</v>
          </cell>
          <cell r="AF3851">
            <v>31</v>
          </cell>
          <cell r="AG3851" t="str">
            <v>GABIOES</v>
          </cell>
          <cell r="AH3851">
            <v>73842</v>
          </cell>
          <cell r="AI3851" t="str">
            <v>GABIAO TIPO COLCHAO RENO</v>
          </cell>
        </row>
        <row r="3852">
          <cell r="G3852" t="str">
            <v>73842/3</v>
          </cell>
          <cell r="H3852" t="str">
            <v>GABIAO TIPO COLCHAO RENO/MANTA H = 0,30 M - MALHA HEXAG 6X8 REVESTIMENTO ZN/AL C/ PVC FIO 2,0MM C/ DIFRAGMA A CADA METRO E GEOTEXTIL</v>
          </cell>
          <cell r="I3852" t="str">
            <v>M2</v>
          </cell>
          <cell r="J3852">
            <v>199.2</v>
          </cell>
          <cell r="K3852" t="str">
            <v>INSUMO</v>
          </cell>
          <cell r="L3852">
            <v>10717</v>
          </cell>
          <cell r="M3852" t="str">
            <v>TABUA DE PINUS 1A QUALIDADE 10 X 300CM</v>
          </cell>
          <cell r="N3852" t="str">
            <v>UN</v>
          </cell>
          <cell r="O3852">
            <v>0.6</v>
          </cell>
          <cell r="P3852">
            <v>7.11</v>
          </cell>
          <cell r="Q3852">
            <v>4.26</v>
          </cell>
          <cell r="AD3852" t="str">
            <v>DROP</v>
          </cell>
          <cell r="AE3852" t="str">
            <v>DRENAGEM/OBRAS DE CONTENCAO/POCOS DE VISITA E CAIX</v>
          </cell>
          <cell r="AF3852">
            <v>31</v>
          </cell>
          <cell r="AG3852" t="str">
            <v>GABIOES</v>
          </cell>
          <cell r="AH3852">
            <v>73842</v>
          </cell>
          <cell r="AI3852" t="str">
            <v>GABIAO TIPO COLCHAO RENO</v>
          </cell>
        </row>
        <row r="3853">
          <cell r="G3853" t="str">
            <v>73842/3</v>
          </cell>
          <cell r="H3853" t="str">
            <v>GABIAO TIPO COLCHAO RENO/MANTA H = 0,30 M - MALHA HEXAG 6X8 REVESTIMENTO ZN/AL C/ PVC FIO 2,0MM C/ DIFRAGMA A CADA METRO E GEOTEXTIL</v>
          </cell>
          <cell r="I3853" t="str">
            <v>M2</v>
          </cell>
          <cell r="J3853">
            <v>199.2</v>
          </cell>
          <cell r="K3853" t="str">
            <v>INSUMO</v>
          </cell>
          <cell r="L3853">
            <v>11589</v>
          </cell>
          <cell r="M3853" t="str">
            <v>TELA ARAME GALV REVEST C/ PVC FIO 14 BWG (2,11MM) MALHA 6 X 8CM P/GABIAO MANTA 4 X 2 X 0,3M</v>
          </cell>
          <cell r="N3853" t="str">
            <v>UN</v>
          </cell>
          <cell r="O3853">
            <v>0.13</v>
          </cell>
          <cell r="P3853">
            <v>488.22</v>
          </cell>
          <cell r="Q3853">
            <v>63.46</v>
          </cell>
          <cell r="AD3853" t="str">
            <v>DROP</v>
          </cell>
          <cell r="AE3853" t="str">
            <v>DRENAGEM/OBRAS DE CONTENCAO/POCOS DE VISITA E CAIX</v>
          </cell>
          <cell r="AF3853">
            <v>31</v>
          </cell>
          <cell r="AG3853" t="str">
            <v>GABIOES</v>
          </cell>
          <cell r="AH3853">
            <v>73842</v>
          </cell>
          <cell r="AI3853" t="str">
            <v>GABIAO TIPO COLCHAO RENO</v>
          </cell>
        </row>
        <row r="3854">
          <cell r="G3854" t="str">
            <v>73889/1</v>
          </cell>
          <cell r="H3854" t="str">
            <v>GABIAO TIPO CAIXA H = 0,50M - MALHA HEXAG 8X10 REVESTIMENTO ZN/AL C/ PVC FIO 2,4MM C/ DIAFRAGAMA A CADA METRO E GEOTEXTIL</v>
          </cell>
          <cell r="I3854" t="str">
            <v>M3</v>
          </cell>
          <cell r="J3854">
            <v>339.33</v>
          </cell>
          <cell r="R3854">
            <v>63.04</v>
          </cell>
          <cell r="S3854">
            <v>18.57</v>
          </cell>
          <cell r="T3854">
            <v>231.52</v>
          </cell>
          <cell r="U3854">
            <v>68.23</v>
          </cell>
          <cell r="V3854">
            <v>44.75</v>
          </cell>
          <cell r="W3854">
            <v>13.19</v>
          </cell>
          <cell r="X3854">
            <v>0</v>
          </cell>
          <cell r="Y3854">
            <v>0</v>
          </cell>
          <cell r="Z3854">
            <v>0</v>
          </cell>
          <cell r="AA3854">
            <v>0</v>
          </cell>
          <cell r="AB3854" t="str">
            <v>CAIXA REFERENCIAL</v>
          </cell>
          <cell r="AD3854" t="str">
            <v>DROP</v>
          </cell>
          <cell r="AE3854" t="str">
            <v>DRENAGEM/OBRAS DE CONTENCAO/POCOS DE VISITA E CAIX</v>
          </cell>
          <cell r="AF3854">
            <v>31</v>
          </cell>
          <cell r="AG3854" t="str">
            <v>GABIOES</v>
          </cell>
          <cell r="AH3854">
            <v>73889</v>
          </cell>
          <cell r="AI3854" t="str">
            <v>GABIAO TIPO CAIXA COM DIAFRAGMA</v>
          </cell>
        </row>
        <row r="3855">
          <cell r="G3855" t="str">
            <v>73889/1</v>
          </cell>
          <cell r="H3855" t="str">
            <v>GABIAO TIPO CAIXA H = 0,50M - MALHA HEXAG 8X10 REVESTIMENTO ZN/AL C/ PVC FIO 2,4MM C/ DIAFRAGAMA A CADA METRO E GEOTEXTIL</v>
          </cell>
          <cell r="I3855" t="str">
            <v>M3</v>
          </cell>
          <cell r="J3855">
            <v>339.33</v>
          </cell>
          <cell r="K3855" t="str">
            <v>COMPOSICAO</v>
          </cell>
          <cell r="L3855">
            <v>5680</v>
          </cell>
          <cell r="M3855" t="str">
            <v>RETRO-ESCAVADEIRA, 75CV (VU= 5 ANOS) -CHP DIURNO</v>
          </cell>
          <cell r="N3855" t="str">
            <v>CHP</v>
          </cell>
          <cell r="O3855">
            <v>1</v>
          </cell>
          <cell r="P3855">
            <v>84.99</v>
          </cell>
          <cell r="Q3855">
            <v>84.99</v>
          </cell>
          <cell r="AD3855" t="str">
            <v>DROP</v>
          </cell>
          <cell r="AE3855" t="str">
            <v>DRENAGEM/OBRAS DE CONTENCAO/POCOS DE VISITA E CAIX</v>
          </cell>
          <cell r="AF3855">
            <v>31</v>
          </cell>
          <cell r="AG3855" t="str">
            <v>GABIOES</v>
          </cell>
          <cell r="AH3855">
            <v>73889</v>
          </cell>
          <cell r="AI3855" t="str">
            <v>GABIAO TIPO CAIXA COM DIAFRAGMA</v>
          </cell>
        </row>
        <row r="3856">
          <cell r="G3856" t="str">
            <v>73889/1</v>
          </cell>
          <cell r="H3856" t="str">
            <v>GABIAO TIPO CAIXA H = 0,50M - MALHA HEXAG 8X10 REVESTIMENTO ZN/AL C/ PVC FIO 2,4MM C/ DIAFRAGAMA A CADA METRO E GEOTEXTIL</v>
          </cell>
          <cell r="I3856" t="str">
            <v>M3</v>
          </cell>
          <cell r="J3856">
            <v>339.33</v>
          </cell>
          <cell r="K3856" t="str">
            <v>INSUMO</v>
          </cell>
          <cell r="L3856">
            <v>337</v>
          </cell>
          <cell r="M3856" t="str">
            <v>ARAME RECOZIDO 18 BWG - 1,25MM - 9,60 G/M</v>
          </cell>
          <cell r="N3856" t="str">
            <v>KG</v>
          </cell>
          <cell r="O3856">
            <v>0.2</v>
          </cell>
          <cell r="P3856">
            <v>6.2</v>
          </cell>
          <cell r="Q3856">
            <v>1.24</v>
          </cell>
          <cell r="AD3856" t="str">
            <v>DROP</v>
          </cell>
          <cell r="AE3856" t="str">
            <v>DRENAGEM/OBRAS DE CONTENCAO/POCOS DE VISITA E CAIX</v>
          </cell>
          <cell r="AF3856">
            <v>31</v>
          </cell>
          <cell r="AG3856" t="str">
            <v>GABIOES</v>
          </cell>
          <cell r="AH3856">
            <v>73889</v>
          </cell>
          <cell r="AI3856" t="str">
            <v>GABIAO TIPO CAIXA COM DIAFRAGMA</v>
          </cell>
        </row>
        <row r="3857">
          <cell r="G3857" t="str">
            <v>73889/1</v>
          </cell>
          <cell r="H3857" t="str">
            <v>GABIAO TIPO CAIXA H = 0,50M - MALHA HEXAG 8X10 REVESTIMENTO ZN/AL C/ PVC FIO 2,4MM C/ DIAFRAGAMA A CADA METRO E GEOTEXTIL</v>
          </cell>
          <cell r="I3857" t="str">
            <v>M3</v>
          </cell>
          <cell r="J3857">
            <v>339.33</v>
          </cell>
          <cell r="K3857" t="str">
            <v>INSUMO</v>
          </cell>
          <cell r="L3857">
            <v>3314</v>
          </cell>
          <cell r="M3857" t="str">
            <v>GABIAO TIPO CAIXA MALHA HEXAGONAL 8 X 10 CM (ZN/AL + PVC),  FIO 2,4 MM, H=0,50 M</v>
          </cell>
          <cell r="N3857" t="str">
            <v>M3</v>
          </cell>
          <cell r="O3857">
            <v>1</v>
          </cell>
          <cell r="P3857">
            <v>127.68</v>
          </cell>
          <cell r="Q3857">
            <v>127.68</v>
          </cell>
          <cell r="AD3857" t="str">
            <v>DROP</v>
          </cell>
          <cell r="AE3857" t="str">
            <v>DRENAGEM/OBRAS DE CONTENCAO/POCOS DE VISITA E CAIX</v>
          </cell>
          <cell r="AF3857">
            <v>31</v>
          </cell>
          <cell r="AG3857" t="str">
            <v>GABIOES</v>
          </cell>
          <cell r="AH3857">
            <v>73889</v>
          </cell>
          <cell r="AI3857" t="str">
            <v>GABIAO TIPO CAIXA COM DIAFRAGMA</v>
          </cell>
        </row>
        <row r="3858">
          <cell r="G3858" t="str">
            <v>73889/1</v>
          </cell>
          <cell r="H3858" t="str">
            <v>GABIAO TIPO CAIXA H = 0,50M - MALHA HEXAG 8X10 REVESTIMENTO ZN/AL C/ PVC FIO 2,4MM C/ DIAFRAGAMA A CADA METRO E GEOTEXTIL</v>
          </cell>
          <cell r="I3858" t="str">
            <v>M3</v>
          </cell>
          <cell r="J3858">
            <v>339.33</v>
          </cell>
          <cell r="K3858" t="str">
            <v>INSUMO</v>
          </cell>
          <cell r="L3858">
            <v>4011</v>
          </cell>
          <cell r="M3858" t="str">
            <v>GEOTEXTIL NAO TECIDO AGULHADO DE FILAMENTOS CONTINUOS 100% POLIESTER  RT 10 TIPO BIDIM OU EQUIV</v>
          </cell>
          <cell r="N3858" t="str">
            <v>M2</v>
          </cell>
          <cell r="O3858">
            <v>1</v>
          </cell>
          <cell r="P3858">
            <v>5.33</v>
          </cell>
          <cell r="Q3858">
            <v>5.33</v>
          </cell>
          <cell r="AD3858" t="str">
            <v>DROP</v>
          </cell>
          <cell r="AE3858" t="str">
            <v>DRENAGEM/OBRAS DE CONTENCAO/POCOS DE VISITA E CAIX</v>
          </cell>
          <cell r="AF3858">
            <v>31</v>
          </cell>
          <cell r="AG3858" t="str">
            <v>GABIOES</v>
          </cell>
          <cell r="AH3858">
            <v>73889</v>
          </cell>
          <cell r="AI3858" t="str">
            <v>GABIAO TIPO CAIXA COM DIAFRAGMA</v>
          </cell>
        </row>
        <row r="3859">
          <cell r="G3859" t="str">
            <v>73889/1</v>
          </cell>
          <cell r="H3859" t="str">
            <v>GABIAO TIPO CAIXA H = 0,50M - MALHA HEXAG 8X10 REVESTIMENTO ZN/AL C/ PVC FIO 2,4MM C/ DIAFRAGAMA A CADA METRO E GEOTEXTIL</v>
          </cell>
          <cell r="I3859" t="str">
            <v>M3</v>
          </cell>
          <cell r="J3859">
            <v>339.33</v>
          </cell>
          <cell r="K3859" t="str">
            <v>INSUMO</v>
          </cell>
          <cell r="L3859">
            <v>4730</v>
          </cell>
          <cell r="M3859" t="str">
            <v>PEDRA-DE-MÃO OU PEDRA RACHÃO P/ MURO ARRIMO/FUNDAÇÃO/ENROCAMENTO ETC - POSTO PEDREIRA / FORNECEDOR (SEM FRETE)</v>
          </cell>
          <cell r="N3859" t="str">
            <v>M3</v>
          </cell>
          <cell r="O3859">
            <v>1.3</v>
          </cell>
          <cell r="P3859">
            <v>45.84</v>
          </cell>
          <cell r="Q3859">
            <v>59.6</v>
          </cell>
          <cell r="AD3859" t="str">
            <v>DROP</v>
          </cell>
          <cell r="AE3859" t="str">
            <v>DRENAGEM/OBRAS DE CONTENCAO/POCOS DE VISITA E CAIX</v>
          </cell>
          <cell r="AF3859">
            <v>31</v>
          </cell>
          <cell r="AG3859" t="str">
            <v>GABIOES</v>
          </cell>
          <cell r="AH3859">
            <v>73889</v>
          </cell>
          <cell r="AI3859" t="str">
            <v>GABIAO TIPO CAIXA COM DIAFRAGMA</v>
          </cell>
        </row>
        <row r="3860">
          <cell r="G3860" t="str">
            <v>73889/1</v>
          </cell>
          <cell r="H3860" t="str">
            <v>GABIAO TIPO CAIXA H = 0,50M - MALHA HEXAG 8X10 REVESTIMENTO ZN/AL C/ PVC FIO 2,4MM C/ DIAFRAGAMA A CADA METRO E GEOTEXTIL</v>
          </cell>
          <cell r="I3860" t="str">
            <v>M3</v>
          </cell>
          <cell r="J3860">
            <v>339.33</v>
          </cell>
          <cell r="K3860" t="str">
            <v>INSUMO</v>
          </cell>
          <cell r="L3860">
            <v>4750</v>
          </cell>
          <cell r="M3860" t="str">
            <v>PEDREIRO</v>
          </cell>
          <cell r="N3860" t="str">
            <v>H</v>
          </cell>
          <cell r="O3860">
            <v>0.89999999999999991</v>
          </cell>
          <cell r="P3860">
            <v>11.39</v>
          </cell>
          <cell r="Q3860">
            <v>10.25</v>
          </cell>
          <cell r="AD3860" t="str">
            <v>DROP</v>
          </cell>
          <cell r="AE3860" t="str">
            <v>DRENAGEM/OBRAS DE CONTENCAO/POCOS DE VISITA E CAIX</v>
          </cell>
          <cell r="AF3860">
            <v>31</v>
          </cell>
          <cell r="AG3860" t="str">
            <v>GABIOES</v>
          </cell>
          <cell r="AH3860">
            <v>73889</v>
          </cell>
          <cell r="AI3860" t="str">
            <v>GABIAO TIPO CAIXA COM DIAFRAGMA</v>
          </cell>
        </row>
        <row r="3861">
          <cell r="G3861" t="str">
            <v>73889/1</v>
          </cell>
          <cell r="H3861" t="str">
            <v>GABIAO TIPO CAIXA H = 0,50M - MALHA HEXAG 8X10 REVESTIMENTO ZN/AL C/ PVC FIO 2,4MM C/ DIAFRAGAMA A CADA METRO E GEOTEXTIL</v>
          </cell>
          <cell r="I3861" t="str">
            <v>M3</v>
          </cell>
          <cell r="J3861">
            <v>339.33</v>
          </cell>
          <cell r="K3861" t="str">
            <v>INSUMO</v>
          </cell>
          <cell r="L3861">
            <v>5063</v>
          </cell>
          <cell r="M3861" t="str">
            <v>PREGO POLIDO COM CABECA 1 1/2 X 14</v>
          </cell>
          <cell r="N3861" t="str">
            <v>KG</v>
          </cell>
          <cell r="O3861">
            <v>0.2</v>
          </cell>
          <cell r="P3861">
            <v>6.09</v>
          </cell>
          <cell r="Q3861">
            <v>1.21</v>
          </cell>
          <cell r="AD3861" t="str">
            <v>DROP</v>
          </cell>
          <cell r="AE3861" t="str">
            <v>DRENAGEM/OBRAS DE CONTENCAO/POCOS DE VISITA E CAIX</v>
          </cell>
          <cell r="AF3861">
            <v>31</v>
          </cell>
          <cell r="AG3861" t="str">
            <v>GABIOES</v>
          </cell>
          <cell r="AH3861">
            <v>73889</v>
          </cell>
          <cell r="AI3861" t="str">
            <v>GABIAO TIPO CAIXA COM DIAFRAGMA</v>
          </cell>
        </row>
        <row r="3862">
          <cell r="G3862" t="str">
            <v>73889/1</v>
          </cell>
          <cell r="H3862" t="str">
            <v>GABIAO TIPO CAIXA H = 0,50M - MALHA HEXAG 8X10 REVESTIMENTO ZN/AL C/ PVC FIO 2,4MM C/ DIAFRAGAMA A CADA METRO E GEOTEXTIL</v>
          </cell>
          <cell r="I3862" t="str">
            <v>M3</v>
          </cell>
          <cell r="J3862">
            <v>339.33</v>
          </cell>
          <cell r="K3862" t="str">
            <v>INSUMO</v>
          </cell>
          <cell r="L3862">
            <v>6111</v>
          </cell>
          <cell r="M3862" t="str">
            <v>SERVENTE</v>
          </cell>
          <cell r="N3862" t="str">
            <v>H</v>
          </cell>
          <cell r="O3862">
            <v>5.33</v>
          </cell>
          <cell r="P3862">
            <v>7.44</v>
          </cell>
          <cell r="Q3862">
            <v>39.700000000000003</v>
          </cell>
          <cell r="AD3862" t="str">
            <v>DROP</v>
          </cell>
          <cell r="AE3862" t="str">
            <v>DRENAGEM/OBRAS DE CONTENCAO/POCOS DE VISITA E CAIX</v>
          </cell>
          <cell r="AF3862">
            <v>31</v>
          </cell>
          <cell r="AG3862" t="str">
            <v>GABIOES</v>
          </cell>
          <cell r="AH3862">
            <v>73889</v>
          </cell>
          <cell r="AI3862" t="str">
            <v>GABIAO TIPO CAIXA COM DIAFRAGMA</v>
          </cell>
        </row>
        <row r="3863">
          <cell r="G3863" t="str">
            <v>73889/1</v>
          </cell>
          <cell r="H3863" t="str">
            <v>GABIAO TIPO CAIXA H = 0,50M - MALHA HEXAG 8X10 REVESTIMENTO ZN/AL C/ PVC FIO 2,4MM C/ DIAFRAGAMA A CADA METRO E GEOTEXTIL</v>
          </cell>
          <cell r="I3863" t="str">
            <v>M3</v>
          </cell>
          <cell r="J3863">
            <v>339.33</v>
          </cell>
          <cell r="K3863" t="str">
            <v>INSUMO</v>
          </cell>
          <cell r="L3863">
            <v>10717</v>
          </cell>
          <cell r="M3863" t="str">
            <v>TABUA DE PINUS 1A QUALIDADE 10 X 300CM</v>
          </cell>
          <cell r="N3863" t="str">
            <v>UN</v>
          </cell>
          <cell r="O3863">
            <v>0.6</v>
          </cell>
          <cell r="P3863">
            <v>7.11</v>
          </cell>
          <cell r="Q3863">
            <v>4.26</v>
          </cell>
          <cell r="AD3863" t="str">
            <v>DROP</v>
          </cell>
          <cell r="AE3863" t="str">
            <v>DRENAGEM/OBRAS DE CONTENCAO/POCOS DE VISITA E CAIX</v>
          </cell>
          <cell r="AF3863">
            <v>31</v>
          </cell>
          <cell r="AG3863" t="str">
            <v>GABIOES</v>
          </cell>
          <cell r="AH3863">
            <v>73889</v>
          </cell>
          <cell r="AI3863" t="str">
            <v>GABIAO TIPO CAIXA COM DIAFRAGMA</v>
          </cell>
        </row>
        <row r="3864">
          <cell r="G3864" t="str">
            <v>73889/1</v>
          </cell>
          <cell r="H3864" t="str">
            <v>GABIAO TIPO CAIXA H = 0,50M - MALHA HEXAG 8X10 REVESTIMENTO ZN/AL C/ PVC FIO 2,4MM C/ DIAFRAGAMA A CADA METRO E GEOTEXTIL</v>
          </cell>
          <cell r="I3864" t="str">
            <v>M3</v>
          </cell>
          <cell r="J3864">
            <v>339.33</v>
          </cell>
          <cell r="K3864" t="str">
            <v>INSUMO</v>
          </cell>
          <cell r="L3864">
            <v>10719</v>
          </cell>
          <cell r="M3864" t="str">
            <v>TABUA DE PINUS 1A QUALIDADE 30 X 300CM</v>
          </cell>
          <cell r="N3864" t="str">
            <v>UN</v>
          </cell>
          <cell r="O3864">
            <v>0.2</v>
          </cell>
          <cell r="P3864">
            <v>25.21</v>
          </cell>
          <cell r="Q3864">
            <v>5.04</v>
          </cell>
          <cell r="AD3864" t="str">
            <v>DROP</v>
          </cell>
          <cell r="AE3864" t="str">
            <v>DRENAGEM/OBRAS DE CONTENCAO/POCOS DE VISITA E CAIX</v>
          </cell>
          <cell r="AF3864">
            <v>31</v>
          </cell>
          <cell r="AG3864" t="str">
            <v>GABIOES</v>
          </cell>
          <cell r="AH3864">
            <v>73889</v>
          </cell>
          <cell r="AI3864" t="str">
            <v>GABIAO TIPO CAIXA COM DIAFRAGMA</v>
          </cell>
        </row>
        <row r="3865">
          <cell r="G3865" t="str">
            <v>73843/1</v>
          </cell>
          <cell r="H3865" t="str">
            <v>MURO DE ARRIMO DE CONCRETO CICLOPICO COM 30% DE PEDRA DE MAO</v>
          </cell>
          <cell r="I3865" t="str">
            <v>M3</v>
          </cell>
          <cell r="J3865">
            <v>246.32</v>
          </cell>
          <cell r="R3865">
            <v>82.37</v>
          </cell>
          <cell r="S3865">
            <v>33.44</v>
          </cell>
          <cell r="T3865">
            <v>163.94</v>
          </cell>
          <cell r="U3865">
            <v>66.55</v>
          </cell>
          <cell r="V3865">
            <v>0</v>
          </cell>
          <cell r="W3865">
            <v>0</v>
          </cell>
          <cell r="X3865">
            <v>0</v>
          </cell>
          <cell r="Y3865">
            <v>0</v>
          </cell>
          <cell r="Z3865">
            <v>0</v>
          </cell>
          <cell r="AA3865">
            <v>0</v>
          </cell>
          <cell r="AB3865" t="str">
            <v>CAIXA REFERENCIAL</v>
          </cell>
          <cell r="AD3865" t="str">
            <v>DROP</v>
          </cell>
          <cell r="AE3865" t="str">
            <v>DRENAGEM/OBRAS DE CONTENCAO/POCOS DE VISITA E CAIX</v>
          </cell>
          <cell r="AF3865">
            <v>32</v>
          </cell>
          <cell r="AG3865" t="str">
            <v>MUROS DE ARRIMO</v>
          </cell>
          <cell r="AH3865">
            <v>73843</v>
          </cell>
          <cell r="AI3865" t="str">
            <v>MURO DE ARRIMO DE CONCRETO</v>
          </cell>
        </row>
        <row r="3866">
          <cell r="G3866" t="str">
            <v>73843/1</v>
          </cell>
          <cell r="H3866" t="str">
            <v>MURO DE ARRIMO DE CONCRETO CICLOPICO COM 30% DE PEDRA DE MAO</v>
          </cell>
          <cell r="I3866" t="str">
            <v>M3</v>
          </cell>
          <cell r="J3866">
            <v>246.32</v>
          </cell>
          <cell r="K3866" t="str">
            <v>INSUMO</v>
          </cell>
          <cell r="L3866">
            <v>370</v>
          </cell>
          <cell r="M3866" t="str">
            <v>AREIA MEDIA - POSTO JAZIDA / FORNECEDOR (SEM FRETE)</v>
          </cell>
          <cell r="N3866" t="str">
            <v>M3</v>
          </cell>
          <cell r="O3866">
            <v>0.5</v>
          </cell>
          <cell r="P3866">
            <v>72.95</v>
          </cell>
          <cell r="Q3866">
            <v>36.47</v>
          </cell>
          <cell r="AD3866" t="str">
            <v>DROP</v>
          </cell>
          <cell r="AE3866" t="str">
            <v>DRENAGEM/OBRAS DE CONTENCAO/POCOS DE VISITA E CAIX</v>
          </cell>
          <cell r="AF3866">
            <v>32</v>
          </cell>
          <cell r="AG3866" t="str">
            <v>MUROS DE ARRIMO</v>
          </cell>
          <cell r="AH3866">
            <v>73843</v>
          </cell>
          <cell r="AI3866" t="str">
            <v>MURO DE ARRIMO DE CONCRETO</v>
          </cell>
        </row>
        <row r="3867">
          <cell r="G3867" t="str">
            <v>73843/1</v>
          </cell>
          <cell r="H3867" t="str">
            <v>MURO DE ARRIMO DE CONCRETO CICLOPICO COM 30% DE PEDRA DE MAO</v>
          </cell>
          <cell r="I3867" t="str">
            <v>M3</v>
          </cell>
          <cell r="J3867">
            <v>246.32</v>
          </cell>
          <cell r="K3867" t="str">
            <v>INSUMO</v>
          </cell>
          <cell r="L3867">
            <v>1379</v>
          </cell>
          <cell r="M3867" t="str">
            <v>CIMENTO PORTLAND COMPOSTO CP II- 32</v>
          </cell>
          <cell r="N3867" t="str">
            <v>KG</v>
          </cell>
          <cell r="O3867">
            <v>175</v>
          </cell>
          <cell r="P3867">
            <v>0.44</v>
          </cell>
          <cell r="Q3867">
            <v>77.819999999999993</v>
          </cell>
          <cell r="AD3867" t="str">
            <v>DROP</v>
          </cell>
          <cell r="AE3867" t="str">
            <v>DRENAGEM/OBRAS DE CONTENCAO/POCOS DE VISITA E CAIX</v>
          </cell>
          <cell r="AF3867">
            <v>32</v>
          </cell>
          <cell r="AG3867" t="str">
            <v>MUROS DE ARRIMO</v>
          </cell>
          <cell r="AH3867">
            <v>73843</v>
          </cell>
          <cell r="AI3867" t="str">
            <v>MURO DE ARRIMO DE CONCRETO</v>
          </cell>
        </row>
        <row r="3868">
          <cell r="G3868" t="str">
            <v>73843/1</v>
          </cell>
          <cell r="H3868" t="str">
            <v>MURO DE ARRIMO DE CONCRETO CICLOPICO COM 30% DE PEDRA DE MAO</v>
          </cell>
          <cell r="I3868" t="str">
            <v>M3</v>
          </cell>
          <cell r="J3868">
            <v>246.32</v>
          </cell>
          <cell r="K3868" t="str">
            <v>INSUMO</v>
          </cell>
          <cell r="L3868">
            <v>4718</v>
          </cell>
          <cell r="M3868" t="str">
            <v>PEDRA BRITADA N. 2 OU 25 MM - POSTO PEDREIRA / FORNECEDOR (SEM FRETE)</v>
          </cell>
          <cell r="N3868" t="str">
            <v>M3</v>
          </cell>
          <cell r="O3868">
            <v>0.61</v>
          </cell>
          <cell r="P3868">
            <v>56.58</v>
          </cell>
          <cell r="Q3868">
            <v>34.51</v>
          </cell>
          <cell r="AD3868" t="str">
            <v>DROP</v>
          </cell>
          <cell r="AE3868" t="str">
            <v>DRENAGEM/OBRAS DE CONTENCAO/POCOS DE VISITA E CAIX</v>
          </cell>
          <cell r="AF3868">
            <v>32</v>
          </cell>
          <cell r="AG3868" t="str">
            <v>MUROS DE ARRIMO</v>
          </cell>
          <cell r="AH3868">
            <v>73843</v>
          </cell>
          <cell r="AI3868" t="str">
            <v>MURO DE ARRIMO DE CONCRETO</v>
          </cell>
        </row>
        <row r="3869">
          <cell r="G3869" t="str">
            <v>73843/1</v>
          </cell>
          <cell r="H3869" t="str">
            <v>MURO DE ARRIMO DE CONCRETO CICLOPICO COM 30% DE PEDRA DE MAO</v>
          </cell>
          <cell r="I3869" t="str">
            <v>M3</v>
          </cell>
          <cell r="J3869">
            <v>246.32</v>
          </cell>
          <cell r="K3869" t="str">
            <v>INSUMO</v>
          </cell>
          <cell r="L3869">
            <v>4730</v>
          </cell>
          <cell r="M3869" t="str">
            <v>PEDRA-DE-MÃO OU PEDRA RACHÃO P/ MURO ARRIMO/FUNDAÇÃO/ENROCAMENTO ETC - POSTO PEDREIRA / FORNECEDOR (SEM FRETE)</v>
          </cell>
          <cell r="N3869" t="str">
            <v>M3</v>
          </cell>
          <cell r="O3869">
            <v>0.32999999999999996</v>
          </cell>
          <cell r="P3869">
            <v>45.84</v>
          </cell>
          <cell r="Q3869">
            <v>15.12</v>
          </cell>
          <cell r="AD3869" t="str">
            <v>DROP</v>
          </cell>
          <cell r="AE3869" t="str">
            <v>DRENAGEM/OBRAS DE CONTENCAO/POCOS DE VISITA E CAIX</v>
          </cell>
          <cell r="AF3869">
            <v>32</v>
          </cell>
          <cell r="AG3869" t="str">
            <v>MUROS DE ARRIMO</v>
          </cell>
          <cell r="AH3869">
            <v>73843</v>
          </cell>
          <cell r="AI3869" t="str">
            <v>MURO DE ARRIMO DE CONCRETO</v>
          </cell>
        </row>
        <row r="3870">
          <cell r="G3870" t="str">
            <v>73843/1</v>
          </cell>
          <cell r="H3870" t="str">
            <v>MURO DE ARRIMO DE CONCRETO CICLOPICO COM 30% DE PEDRA DE MAO</v>
          </cell>
          <cell r="I3870" t="str">
            <v>M3</v>
          </cell>
          <cell r="J3870">
            <v>246.32</v>
          </cell>
          <cell r="K3870" t="str">
            <v>INSUMO</v>
          </cell>
          <cell r="L3870">
            <v>4750</v>
          </cell>
          <cell r="M3870" t="str">
            <v>PEDREIRO</v>
          </cell>
          <cell r="N3870" t="str">
            <v>H</v>
          </cell>
          <cell r="O3870">
            <v>2</v>
          </cell>
          <cell r="P3870">
            <v>11.39</v>
          </cell>
          <cell r="Q3870">
            <v>22.78</v>
          </cell>
          <cell r="AD3870" t="str">
            <v>DROP</v>
          </cell>
          <cell r="AE3870" t="str">
            <v>DRENAGEM/OBRAS DE CONTENCAO/POCOS DE VISITA E CAIX</v>
          </cell>
          <cell r="AF3870">
            <v>32</v>
          </cell>
          <cell r="AG3870" t="str">
            <v>MUROS DE ARRIMO</v>
          </cell>
          <cell r="AH3870">
            <v>73843</v>
          </cell>
          <cell r="AI3870" t="str">
            <v>MURO DE ARRIMO DE CONCRETO</v>
          </cell>
        </row>
        <row r="3871">
          <cell r="G3871" t="str">
            <v>73843/1</v>
          </cell>
          <cell r="H3871" t="str">
            <v>MURO DE ARRIMO DE CONCRETO CICLOPICO COM 30% DE PEDRA DE MAO</v>
          </cell>
          <cell r="I3871" t="str">
            <v>M3</v>
          </cell>
          <cell r="J3871">
            <v>246.32</v>
          </cell>
          <cell r="K3871" t="str">
            <v>INSUMO</v>
          </cell>
          <cell r="L3871">
            <v>6111</v>
          </cell>
          <cell r="M3871" t="str">
            <v>SERVENTE</v>
          </cell>
          <cell r="N3871" t="str">
            <v>H</v>
          </cell>
          <cell r="O3871">
            <v>8</v>
          </cell>
          <cell r="P3871">
            <v>7.44</v>
          </cell>
          <cell r="Q3871">
            <v>59.58</v>
          </cell>
          <cell r="AD3871" t="str">
            <v>DROP</v>
          </cell>
          <cell r="AE3871" t="str">
            <v>DRENAGEM/OBRAS DE CONTENCAO/POCOS DE VISITA E CAIX</v>
          </cell>
          <cell r="AF3871">
            <v>32</v>
          </cell>
          <cell r="AG3871" t="str">
            <v>MUROS DE ARRIMO</v>
          </cell>
          <cell r="AH3871">
            <v>73843</v>
          </cell>
          <cell r="AI3871" t="str">
            <v>MURO DE ARRIMO DE CONCRETO</v>
          </cell>
        </row>
        <row r="3872">
          <cell r="G3872" t="str">
            <v>73844/1</v>
          </cell>
          <cell r="H3872" t="str">
            <v>MURO DE ARRIMO DE ALVENARIA DE PEDRA ARGAMASSADA</v>
          </cell>
          <cell r="I3872" t="str">
            <v>M3</v>
          </cell>
          <cell r="J3872">
            <v>319.14999999999998</v>
          </cell>
          <cell r="R3872">
            <v>184.82</v>
          </cell>
          <cell r="S3872">
            <v>57.91</v>
          </cell>
          <cell r="T3872">
            <v>134.32</v>
          </cell>
          <cell r="U3872">
            <v>42.08</v>
          </cell>
          <cell r="V3872">
            <v>0</v>
          </cell>
          <cell r="W3872">
            <v>0</v>
          </cell>
          <cell r="X3872">
            <v>0</v>
          </cell>
          <cell r="Y3872">
            <v>0</v>
          </cell>
          <cell r="Z3872">
            <v>0</v>
          </cell>
          <cell r="AA3872">
            <v>0</v>
          </cell>
          <cell r="AB3872" t="str">
            <v>CAIXA REFERENCIAL</v>
          </cell>
          <cell r="AD3872" t="str">
            <v>DROP</v>
          </cell>
          <cell r="AE3872" t="str">
            <v>DRENAGEM/OBRAS DE CONTENCAO/POCOS DE VISITA E CAIX</v>
          </cell>
          <cell r="AF3872">
            <v>32</v>
          </cell>
          <cell r="AG3872" t="str">
            <v>MUROS DE ARRIMO</v>
          </cell>
          <cell r="AH3872">
            <v>73844</v>
          </cell>
          <cell r="AI3872" t="str">
            <v>MURO DE ARRIMO DE ALVENARIA</v>
          </cell>
        </row>
        <row r="3873">
          <cell r="G3873" t="str">
            <v>73844/1</v>
          </cell>
          <cell r="H3873" t="str">
            <v>MURO DE ARRIMO DE ALVENARIA DE PEDRA ARGAMASSADA</v>
          </cell>
          <cell r="I3873" t="str">
            <v>M3</v>
          </cell>
          <cell r="J3873">
            <v>319.14999999999998</v>
          </cell>
          <cell r="K3873" t="str">
            <v>INSUMO</v>
          </cell>
          <cell r="L3873">
            <v>370</v>
          </cell>
          <cell r="M3873" t="str">
            <v>AREIA MEDIA - POSTO JAZIDA / FORNECEDOR (SEM FRETE)</v>
          </cell>
          <cell r="N3873" t="str">
            <v>M3</v>
          </cell>
          <cell r="O3873">
            <v>0.38</v>
          </cell>
          <cell r="P3873">
            <v>72.95</v>
          </cell>
          <cell r="Q3873">
            <v>27.72</v>
          </cell>
          <cell r="AD3873" t="str">
            <v>DROP</v>
          </cell>
          <cell r="AE3873" t="str">
            <v>DRENAGEM/OBRAS DE CONTENCAO/POCOS DE VISITA E CAIX</v>
          </cell>
          <cell r="AF3873">
            <v>32</v>
          </cell>
          <cell r="AG3873" t="str">
            <v>MUROS DE ARRIMO</v>
          </cell>
          <cell r="AH3873">
            <v>73844</v>
          </cell>
          <cell r="AI3873" t="str">
            <v>MURO DE ARRIMO DE ALVENARIA</v>
          </cell>
        </row>
        <row r="3874">
          <cell r="G3874" t="str">
            <v>73844/1</v>
          </cell>
          <cell r="H3874" t="str">
            <v>MURO DE ARRIMO DE ALVENARIA DE PEDRA ARGAMASSADA</v>
          </cell>
          <cell r="I3874" t="str">
            <v>M3</v>
          </cell>
          <cell r="J3874">
            <v>319.14999999999998</v>
          </cell>
          <cell r="K3874" t="str">
            <v>INSUMO</v>
          </cell>
          <cell r="L3874">
            <v>1379</v>
          </cell>
          <cell r="M3874" t="str">
            <v>CIMENTO PORTLAND COMPOSTO CP II- 32</v>
          </cell>
          <cell r="N3874" t="str">
            <v>KG</v>
          </cell>
          <cell r="O3874">
            <v>116</v>
          </cell>
          <cell r="P3874">
            <v>0.44</v>
          </cell>
          <cell r="Q3874">
            <v>51.58</v>
          </cell>
          <cell r="AD3874" t="str">
            <v>DROP</v>
          </cell>
          <cell r="AE3874" t="str">
            <v>DRENAGEM/OBRAS DE CONTENCAO/POCOS DE VISITA E CAIX</v>
          </cell>
          <cell r="AF3874">
            <v>32</v>
          </cell>
          <cell r="AG3874" t="str">
            <v>MUROS DE ARRIMO</v>
          </cell>
          <cell r="AH3874">
            <v>73844</v>
          </cell>
          <cell r="AI3874" t="str">
            <v>MURO DE ARRIMO DE ALVENARIA</v>
          </cell>
        </row>
        <row r="3875">
          <cell r="G3875" t="str">
            <v>73844/1</v>
          </cell>
          <cell r="H3875" t="str">
            <v>MURO DE ARRIMO DE ALVENARIA DE PEDRA ARGAMASSADA</v>
          </cell>
          <cell r="I3875" t="str">
            <v>M3</v>
          </cell>
          <cell r="J3875">
            <v>319.14999999999998</v>
          </cell>
          <cell r="K3875" t="str">
            <v>INSUMO</v>
          </cell>
          <cell r="L3875">
            <v>4730</v>
          </cell>
          <cell r="M3875" t="str">
            <v>PEDRA-DE-MÃO OU PEDRA RACHÃO P/ MURO ARRIMO/FUNDAÇÃO/ENROCAMENTO ETC - POSTO PEDREIRA / FORNECEDOR (SEM FRETE)</v>
          </cell>
          <cell r="N3875" t="str">
            <v>M3</v>
          </cell>
          <cell r="O3875">
            <v>1.2</v>
          </cell>
          <cell r="P3875">
            <v>45.84</v>
          </cell>
          <cell r="Q3875">
            <v>55.01</v>
          </cell>
          <cell r="AD3875" t="str">
            <v>DROP</v>
          </cell>
          <cell r="AE3875" t="str">
            <v>DRENAGEM/OBRAS DE CONTENCAO/POCOS DE VISITA E CAIX</v>
          </cell>
          <cell r="AF3875">
            <v>32</v>
          </cell>
          <cell r="AG3875" t="str">
            <v>MUROS DE ARRIMO</v>
          </cell>
          <cell r="AH3875">
            <v>73844</v>
          </cell>
          <cell r="AI3875" t="str">
            <v>MURO DE ARRIMO DE ALVENARIA</v>
          </cell>
        </row>
        <row r="3876">
          <cell r="G3876" t="str">
            <v>73844/1</v>
          </cell>
          <cell r="H3876" t="str">
            <v>MURO DE ARRIMO DE ALVENARIA DE PEDRA ARGAMASSADA</v>
          </cell>
          <cell r="I3876" t="str">
            <v>M3</v>
          </cell>
          <cell r="J3876">
            <v>319.14999999999998</v>
          </cell>
          <cell r="K3876" t="str">
            <v>INSUMO</v>
          </cell>
          <cell r="L3876">
            <v>4750</v>
          </cell>
          <cell r="M3876" t="str">
            <v>PEDREIRO</v>
          </cell>
          <cell r="N3876" t="str">
            <v>H</v>
          </cell>
          <cell r="O3876">
            <v>10.6</v>
          </cell>
          <cell r="P3876">
            <v>11.39</v>
          </cell>
          <cell r="Q3876">
            <v>120.76</v>
          </cell>
          <cell r="AD3876" t="str">
            <v>DROP</v>
          </cell>
          <cell r="AE3876" t="str">
            <v>DRENAGEM/OBRAS DE CONTENCAO/POCOS DE VISITA E CAIX</v>
          </cell>
          <cell r="AF3876">
            <v>32</v>
          </cell>
          <cell r="AG3876" t="str">
            <v>MUROS DE ARRIMO</v>
          </cell>
          <cell r="AH3876">
            <v>73844</v>
          </cell>
          <cell r="AI3876" t="str">
            <v>MURO DE ARRIMO DE ALVENARIA</v>
          </cell>
        </row>
        <row r="3877">
          <cell r="G3877" t="str">
            <v>73844/1</v>
          </cell>
          <cell r="H3877" t="str">
            <v>MURO DE ARRIMO DE ALVENARIA DE PEDRA ARGAMASSADA</v>
          </cell>
          <cell r="I3877" t="str">
            <v>M3</v>
          </cell>
          <cell r="J3877">
            <v>319.14999999999998</v>
          </cell>
          <cell r="K3877" t="str">
            <v>INSUMO</v>
          </cell>
          <cell r="L3877">
            <v>6111</v>
          </cell>
          <cell r="M3877" t="str">
            <v>SERVENTE</v>
          </cell>
          <cell r="N3877" t="str">
            <v>H</v>
          </cell>
          <cell r="O3877">
            <v>8.6</v>
          </cell>
          <cell r="P3877">
            <v>7.44</v>
          </cell>
          <cell r="Q3877">
            <v>64.05</v>
          </cell>
          <cell r="AD3877" t="str">
            <v>DROP</v>
          </cell>
          <cell r="AE3877" t="str">
            <v>DRENAGEM/OBRAS DE CONTENCAO/POCOS DE VISITA E CAIX</v>
          </cell>
          <cell r="AF3877">
            <v>32</v>
          </cell>
          <cell r="AG3877" t="str">
            <v>MUROS DE ARRIMO</v>
          </cell>
          <cell r="AH3877">
            <v>73844</v>
          </cell>
          <cell r="AI3877" t="str">
            <v>MURO DE ARRIMO DE ALVENARIA</v>
          </cell>
        </row>
        <row r="3878">
          <cell r="G3878" t="str">
            <v>73844/2</v>
          </cell>
          <cell r="H3878" t="str">
            <v>MURO DE ARRIMO DE ALVENARIA DE TIJOLOS</v>
          </cell>
          <cell r="I3878" t="str">
            <v>M3</v>
          </cell>
          <cell r="J3878">
            <v>374.98</v>
          </cell>
          <cell r="R3878">
            <v>131.84</v>
          </cell>
          <cell r="S3878">
            <v>35.159999999999997</v>
          </cell>
          <cell r="T3878">
            <v>243.12</v>
          </cell>
          <cell r="U3878">
            <v>64.83</v>
          </cell>
          <cell r="V3878">
            <v>0</v>
          </cell>
          <cell r="W3878">
            <v>0</v>
          </cell>
          <cell r="X3878">
            <v>0</v>
          </cell>
          <cell r="Y3878">
            <v>0</v>
          </cell>
          <cell r="Z3878">
            <v>0</v>
          </cell>
          <cell r="AA3878">
            <v>0</v>
          </cell>
          <cell r="AB3878" t="str">
            <v>CAIXA REFERENCIAL</v>
          </cell>
          <cell r="AD3878" t="str">
            <v>DROP</v>
          </cell>
          <cell r="AE3878" t="str">
            <v>DRENAGEM/OBRAS DE CONTENCAO/POCOS DE VISITA E CAIX</v>
          </cell>
          <cell r="AF3878">
            <v>32</v>
          </cell>
          <cell r="AG3878" t="str">
            <v>MUROS DE ARRIMO</v>
          </cell>
          <cell r="AH3878">
            <v>73844</v>
          </cell>
          <cell r="AI3878" t="str">
            <v>MURO DE ARRIMO DE ALVENARIA</v>
          </cell>
        </row>
        <row r="3879">
          <cell r="G3879" t="str">
            <v>73844/2</v>
          </cell>
          <cell r="H3879" t="str">
            <v>MURO DE ARRIMO DE ALVENARIA DE TIJOLOS</v>
          </cell>
          <cell r="I3879" t="str">
            <v>M3</v>
          </cell>
          <cell r="J3879">
            <v>374.98</v>
          </cell>
          <cell r="K3879" t="str">
            <v>INSUMO</v>
          </cell>
          <cell r="L3879">
            <v>370</v>
          </cell>
          <cell r="M3879" t="str">
            <v>AREIA MEDIA - POSTO JAZIDA / FORNECEDOR (SEM FRETE)</v>
          </cell>
          <cell r="N3879" t="str">
            <v>M3</v>
          </cell>
          <cell r="O3879">
            <v>0.26400000000000001</v>
          </cell>
          <cell r="P3879">
            <v>72.95</v>
          </cell>
          <cell r="Q3879">
            <v>19.25</v>
          </cell>
          <cell r="AD3879" t="str">
            <v>DROP</v>
          </cell>
          <cell r="AE3879" t="str">
            <v>DRENAGEM/OBRAS DE CONTENCAO/POCOS DE VISITA E CAIX</v>
          </cell>
          <cell r="AF3879">
            <v>32</v>
          </cell>
          <cell r="AG3879" t="str">
            <v>MUROS DE ARRIMO</v>
          </cell>
          <cell r="AH3879">
            <v>73844</v>
          </cell>
          <cell r="AI3879" t="str">
            <v>MURO DE ARRIMO DE ALVENARIA</v>
          </cell>
        </row>
        <row r="3880">
          <cell r="G3880" t="str">
            <v>73844/2</v>
          </cell>
          <cell r="H3880" t="str">
            <v>MURO DE ARRIMO DE ALVENARIA DE TIJOLOS</v>
          </cell>
          <cell r="I3880" t="str">
            <v>M3</v>
          </cell>
          <cell r="J3880">
            <v>374.98</v>
          </cell>
          <cell r="K3880" t="str">
            <v>INSUMO</v>
          </cell>
          <cell r="L3880">
            <v>1107</v>
          </cell>
          <cell r="M3880" t="str">
            <v>CAL VIRGEM</v>
          </cell>
          <cell r="N3880" t="str">
            <v>KG</v>
          </cell>
          <cell r="O3880">
            <v>28.14</v>
          </cell>
          <cell r="P3880">
            <v>0.26</v>
          </cell>
          <cell r="Q3880">
            <v>7.38</v>
          </cell>
          <cell r="AD3880" t="str">
            <v>DROP</v>
          </cell>
          <cell r="AE3880" t="str">
            <v>DRENAGEM/OBRAS DE CONTENCAO/POCOS DE VISITA E CAIX</v>
          </cell>
          <cell r="AF3880">
            <v>32</v>
          </cell>
          <cell r="AG3880" t="str">
            <v>MUROS DE ARRIMO</v>
          </cell>
          <cell r="AH3880">
            <v>73844</v>
          </cell>
          <cell r="AI3880" t="str">
            <v>MURO DE ARRIMO DE ALVENARIA</v>
          </cell>
        </row>
        <row r="3881">
          <cell r="G3881" t="str">
            <v>73844/2</v>
          </cell>
          <cell r="H3881" t="str">
            <v>MURO DE ARRIMO DE ALVENARIA DE TIJOLOS</v>
          </cell>
          <cell r="I3881" t="str">
            <v>M3</v>
          </cell>
          <cell r="J3881">
            <v>374.98</v>
          </cell>
          <cell r="K3881" t="str">
            <v>INSUMO</v>
          </cell>
          <cell r="L3881">
            <v>1379</v>
          </cell>
          <cell r="M3881" t="str">
            <v>CIMENTO PORTLAND COMPOSTO CP II- 32</v>
          </cell>
          <cell r="N3881" t="str">
            <v>KG</v>
          </cell>
          <cell r="O3881">
            <v>58.76</v>
          </cell>
          <cell r="P3881">
            <v>0.44</v>
          </cell>
          <cell r="Q3881">
            <v>26.13</v>
          </cell>
          <cell r="AD3881" t="str">
            <v>DROP</v>
          </cell>
          <cell r="AE3881" t="str">
            <v>DRENAGEM/OBRAS DE CONTENCAO/POCOS DE VISITA E CAIX</v>
          </cell>
          <cell r="AF3881">
            <v>32</v>
          </cell>
          <cell r="AG3881" t="str">
            <v>MUROS DE ARRIMO</v>
          </cell>
          <cell r="AH3881">
            <v>73844</v>
          </cell>
          <cell r="AI3881" t="str">
            <v>MURO DE ARRIMO DE ALVENARIA</v>
          </cell>
        </row>
        <row r="3882">
          <cell r="G3882" t="str">
            <v>73844/2</v>
          </cell>
          <cell r="H3882" t="str">
            <v>MURO DE ARRIMO DE ALVENARIA DE TIJOLOS</v>
          </cell>
          <cell r="I3882" t="str">
            <v>M3</v>
          </cell>
          <cell r="J3882">
            <v>374.98</v>
          </cell>
          <cell r="K3882" t="str">
            <v>INSUMO</v>
          </cell>
          <cell r="L3882">
            <v>4750</v>
          </cell>
          <cell r="M3882" t="str">
            <v>PEDREIRO</v>
          </cell>
          <cell r="N3882" t="str">
            <v>H</v>
          </cell>
          <cell r="O3882">
            <v>6.8</v>
          </cell>
          <cell r="P3882">
            <v>11.39</v>
          </cell>
          <cell r="Q3882">
            <v>77.47</v>
          </cell>
          <cell r="AD3882" t="str">
            <v>DROP</v>
          </cell>
          <cell r="AE3882" t="str">
            <v>DRENAGEM/OBRAS DE CONTENCAO/POCOS DE VISITA E CAIX</v>
          </cell>
          <cell r="AF3882">
            <v>32</v>
          </cell>
          <cell r="AG3882" t="str">
            <v>MUROS DE ARRIMO</v>
          </cell>
          <cell r="AH3882">
            <v>73844</v>
          </cell>
          <cell r="AI3882" t="str">
            <v>MURO DE ARRIMO DE ALVENARIA</v>
          </cell>
        </row>
        <row r="3883">
          <cell r="G3883" t="str">
            <v>73844/2</v>
          </cell>
          <cell r="H3883" t="str">
            <v>MURO DE ARRIMO DE ALVENARIA DE TIJOLOS</v>
          </cell>
          <cell r="I3883" t="str">
            <v>M3</v>
          </cell>
          <cell r="J3883">
            <v>374.98</v>
          </cell>
          <cell r="K3883" t="str">
            <v>INSUMO</v>
          </cell>
          <cell r="L3883">
            <v>6111</v>
          </cell>
          <cell r="M3883" t="str">
            <v>SERVENTE</v>
          </cell>
          <cell r="N3883" t="str">
            <v>H</v>
          </cell>
          <cell r="O3883">
            <v>7.3</v>
          </cell>
          <cell r="P3883">
            <v>7.44</v>
          </cell>
          <cell r="Q3883">
            <v>54.37</v>
          </cell>
          <cell r="AD3883" t="str">
            <v>DROP</v>
          </cell>
          <cell r="AE3883" t="str">
            <v>DRENAGEM/OBRAS DE CONTENCAO/POCOS DE VISITA E CAIX</v>
          </cell>
          <cell r="AF3883">
            <v>32</v>
          </cell>
          <cell r="AG3883" t="str">
            <v>MUROS DE ARRIMO</v>
          </cell>
          <cell r="AH3883">
            <v>73844</v>
          </cell>
          <cell r="AI3883" t="str">
            <v>MURO DE ARRIMO DE ALVENARIA</v>
          </cell>
        </row>
        <row r="3884">
          <cell r="G3884" t="str">
            <v>73844/2</v>
          </cell>
          <cell r="H3884" t="str">
            <v>MURO DE ARRIMO DE ALVENARIA DE TIJOLOS</v>
          </cell>
          <cell r="I3884" t="str">
            <v>M3</v>
          </cell>
          <cell r="J3884">
            <v>374.98</v>
          </cell>
          <cell r="K3884" t="str">
            <v>INSUMO</v>
          </cell>
          <cell r="L3884">
            <v>7258</v>
          </cell>
          <cell r="M3884" t="str">
            <v>TIJOLO CERAMICO MACICO 5 X 10 X 20CM</v>
          </cell>
          <cell r="N3884" t="str">
            <v>UN</v>
          </cell>
          <cell r="O3884">
            <v>470</v>
          </cell>
          <cell r="P3884">
            <v>0.4</v>
          </cell>
          <cell r="Q3884">
            <v>190.35</v>
          </cell>
          <cell r="AD3884" t="str">
            <v>DROP</v>
          </cell>
          <cell r="AE3884" t="str">
            <v>DRENAGEM/OBRAS DE CONTENCAO/POCOS DE VISITA E CAIX</v>
          </cell>
          <cell r="AF3884">
            <v>32</v>
          </cell>
          <cell r="AG3884" t="str">
            <v>MUROS DE ARRIMO</v>
          </cell>
          <cell r="AH3884">
            <v>73844</v>
          </cell>
          <cell r="AI3884" t="str">
            <v>MURO DE ARRIMO DE ALVENARIA</v>
          </cell>
        </row>
        <row r="3885">
          <cell r="G3885" t="str">
            <v>73846/1</v>
          </cell>
          <cell r="H3885" t="str">
            <v>MURO DE ARRIMO CELULAR PECAS PRE-MOLDADAS CONCRETO EXCL FORMAS INCL   CONFECCAO DAS PECAS MONTAGEM E COMPACTACAO DO SOLO DE ENCHIMENTO.</v>
          </cell>
          <cell r="I3885" t="str">
            <v>M3</v>
          </cell>
          <cell r="J3885">
            <v>191.63</v>
          </cell>
          <cell r="R3885">
            <v>70.81</v>
          </cell>
          <cell r="S3885">
            <v>36.950000000000003</v>
          </cell>
          <cell r="T3885">
            <v>120.21</v>
          </cell>
          <cell r="U3885">
            <v>62.73</v>
          </cell>
          <cell r="V3885">
            <v>0.59</v>
          </cell>
          <cell r="W3885">
            <v>0.31</v>
          </cell>
          <cell r="X3885">
            <v>0</v>
          </cell>
          <cell r="Y3885">
            <v>0</v>
          </cell>
          <cell r="Z3885">
            <v>0</v>
          </cell>
          <cell r="AA3885">
            <v>0</v>
          </cell>
          <cell r="AB3885" t="str">
            <v>CAIXA REFERENCIAL</v>
          </cell>
          <cell r="AD3885" t="str">
            <v>DROP</v>
          </cell>
          <cell r="AE3885" t="str">
            <v>DRENAGEM/OBRAS DE CONTENCAO/POCOS DE VISITA E CAIX</v>
          </cell>
          <cell r="AF3885">
            <v>32</v>
          </cell>
          <cell r="AG3885" t="str">
            <v>MUROS DE ARRIMO</v>
          </cell>
          <cell r="AH3885">
            <v>73846</v>
          </cell>
          <cell r="AI3885" t="str">
            <v>MURO DE ARRIMO CELULAR</v>
          </cell>
        </row>
        <row r="3886">
          <cell r="G3886" t="str">
            <v>73846/1</v>
          </cell>
          <cell r="H3886" t="str">
            <v>MURO DE ARRIMO CELULAR PECAS PRE-MOLDADAS CONCRETO EXCL FORMAS INCL   CONFECCAO DAS PECAS MONTAGEM E COMPACTACAO DO SOLO DE ENCHIMENTO.</v>
          </cell>
          <cell r="I3886" t="str">
            <v>M3</v>
          </cell>
          <cell r="J3886">
            <v>191.63</v>
          </cell>
          <cell r="K3886" t="str">
            <v>COMPOSICAO</v>
          </cell>
          <cell r="L3886" t="str">
            <v>73972/002</v>
          </cell>
          <cell r="M3886" t="str">
            <v>CONCRETO FCK=20MPA, VIRADO EM BETONEIRA, SEM LANCAMENTO</v>
          </cell>
          <cell r="N3886" t="str">
            <v>M3</v>
          </cell>
          <cell r="O3886">
            <v>0.12</v>
          </cell>
          <cell r="P3886">
            <v>310.54000000000002</v>
          </cell>
          <cell r="Q3886">
            <v>37.26</v>
          </cell>
          <cell r="AD3886" t="str">
            <v>DROP</v>
          </cell>
          <cell r="AE3886" t="str">
            <v>DRENAGEM/OBRAS DE CONTENCAO/POCOS DE VISITA E CAIX</v>
          </cell>
          <cell r="AF3886">
            <v>32</v>
          </cell>
          <cell r="AG3886" t="str">
            <v>MUROS DE ARRIMO</v>
          </cell>
          <cell r="AH3886">
            <v>73846</v>
          </cell>
          <cell r="AI3886" t="str">
            <v>MURO DE ARRIMO CELULAR</v>
          </cell>
        </row>
        <row r="3887">
          <cell r="G3887" t="str">
            <v>73846/1</v>
          </cell>
          <cell r="H3887" t="str">
            <v>MURO DE ARRIMO CELULAR PECAS PRE-MOLDADAS CONCRETO EXCL FORMAS INCL   CONFECCAO DAS PECAS MONTAGEM E COMPACTACAO DO SOLO DE ENCHIMENTO.</v>
          </cell>
          <cell r="I3887" t="str">
            <v>M3</v>
          </cell>
          <cell r="J3887">
            <v>191.63</v>
          </cell>
          <cell r="K3887" t="str">
            <v>INSUMO</v>
          </cell>
          <cell r="L3887">
            <v>22</v>
          </cell>
          <cell r="M3887" t="str">
            <v>ACO CA-25 1/4" (6,35 MM)</v>
          </cell>
          <cell r="N3887" t="str">
            <v>KG</v>
          </cell>
          <cell r="O3887">
            <v>11.055</v>
          </cell>
          <cell r="P3887">
            <v>3.92</v>
          </cell>
          <cell r="Q3887">
            <v>43.38</v>
          </cell>
          <cell r="AD3887" t="str">
            <v>DROP</v>
          </cell>
          <cell r="AE3887" t="str">
            <v>DRENAGEM/OBRAS DE CONTENCAO/POCOS DE VISITA E CAIX</v>
          </cell>
          <cell r="AF3887">
            <v>32</v>
          </cell>
          <cell r="AG3887" t="str">
            <v>MUROS DE ARRIMO</v>
          </cell>
          <cell r="AH3887">
            <v>73846</v>
          </cell>
          <cell r="AI3887" t="str">
            <v>MURO DE ARRIMO CELULAR</v>
          </cell>
        </row>
        <row r="3888">
          <cell r="G3888" t="str">
            <v>73846/1</v>
          </cell>
          <cell r="H3888" t="str">
            <v>MURO DE ARRIMO CELULAR PECAS PRE-MOLDADAS CONCRETO EXCL FORMAS INCL   CONFECCAO DAS PECAS MONTAGEM E COMPACTACAO DO SOLO DE ENCHIMENTO.</v>
          </cell>
          <cell r="I3888" t="str">
            <v>M3</v>
          </cell>
          <cell r="J3888">
            <v>191.63</v>
          </cell>
          <cell r="K3888" t="str">
            <v>INSUMO</v>
          </cell>
          <cell r="L3888">
            <v>23</v>
          </cell>
          <cell r="M3888" t="str">
            <v>ACO CA-25 5/16" (7,94 MM)</v>
          </cell>
          <cell r="N3888" t="str">
            <v>KG</v>
          </cell>
          <cell r="O3888">
            <v>11.055</v>
          </cell>
          <cell r="P3888">
            <v>3.83</v>
          </cell>
          <cell r="Q3888">
            <v>42.34</v>
          </cell>
          <cell r="AD3888" t="str">
            <v>DROP</v>
          </cell>
          <cell r="AE3888" t="str">
            <v>DRENAGEM/OBRAS DE CONTENCAO/POCOS DE VISITA E CAIX</v>
          </cell>
          <cell r="AF3888">
            <v>32</v>
          </cell>
          <cell r="AG3888" t="str">
            <v>MUROS DE ARRIMO</v>
          </cell>
          <cell r="AH3888">
            <v>73846</v>
          </cell>
          <cell r="AI3888" t="str">
            <v>MURO DE ARRIMO CELULAR</v>
          </cell>
        </row>
        <row r="3889">
          <cell r="G3889" t="str">
            <v>73846/1</v>
          </cell>
          <cell r="H3889" t="str">
            <v>MURO DE ARRIMO CELULAR PECAS PRE-MOLDADAS CONCRETO EXCL FORMAS INCL   CONFECCAO DAS PECAS MONTAGEM E COMPACTACAO DO SOLO DE ENCHIMENTO.</v>
          </cell>
          <cell r="I3889" t="str">
            <v>M3</v>
          </cell>
          <cell r="J3889">
            <v>191.63</v>
          </cell>
          <cell r="K3889" t="str">
            <v>INSUMO</v>
          </cell>
          <cell r="L3889">
            <v>337</v>
          </cell>
          <cell r="M3889" t="str">
            <v>ARAME RECOZIDO 18 BWG - 1,25MM - 9,60 G/M</v>
          </cell>
          <cell r="N3889" t="str">
            <v>KG</v>
          </cell>
          <cell r="O3889">
            <v>0.60299999999999998</v>
          </cell>
          <cell r="P3889">
            <v>6.2</v>
          </cell>
          <cell r="Q3889">
            <v>3.73</v>
          </cell>
          <cell r="AD3889" t="str">
            <v>DROP</v>
          </cell>
          <cell r="AE3889" t="str">
            <v>DRENAGEM/OBRAS DE CONTENCAO/POCOS DE VISITA E CAIX</v>
          </cell>
          <cell r="AF3889">
            <v>32</v>
          </cell>
          <cell r="AG3889" t="str">
            <v>MUROS DE ARRIMO</v>
          </cell>
          <cell r="AH3889">
            <v>73846</v>
          </cell>
          <cell r="AI3889" t="str">
            <v>MURO DE ARRIMO CELULAR</v>
          </cell>
        </row>
        <row r="3890">
          <cell r="G3890" t="str">
            <v>73846/1</v>
          </cell>
          <cell r="H3890" t="str">
            <v>MURO DE ARRIMO CELULAR PECAS PRE-MOLDADAS CONCRETO EXCL FORMAS INCL   CONFECCAO DAS PECAS MONTAGEM E COMPACTACAO DO SOLO DE ENCHIMENTO.</v>
          </cell>
          <cell r="I3890" t="str">
            <v>M3</v>
          </cell>
          <cell r="J3890">
            <v>191.63</v>
          </cell>
          <cell r="K3890" t="str">
            <v>INSUMO</v>
          </cell>
          <cell r="L3890">
            <v>378</v>
          </cell>
          <cell r="M3890" t="str">
            <v>ARMADOR</v>
          </cell>
          <cell r="N3890" t="str">
            <v>H</v>
          </cell>
          <cell r="O3890">
            <v>2.4699999999999998</v>
          </cell>
          <cell r="P3890">
            <v>11.39</v>
          </cell>
          <cell r="Q3890">
            <v>28.14</v>
          </cell>
          <cell r="AD3890" t="str">
            <v>DROP</v>
          </cell>
          <cell r="AE3890" t="str">
            <v>DRENAGEM/OBRAS DE CONTENCAO/POCOS DE VISITA E CAIX</v>
          </cell>
          <cell r="AF3890">
            <v>32</v>
          </cell>
          <cell r="AG3890" t="str">
            <v>MUROS DE ARRIMO</v>
          </cell>
          <cell r="AH3890">
            <v>73846</v>
          </cell>
          <cell r="AI3890" t="str">
            <v>MURO DE ARRIMO CELULAR</v>
          </cell>
        </row>
        <row r="3891">
          <cell r="G3891" t="str">
            <v>73846/1</v>
          </cell>
          <cell r="H3891" t="str">
            <v>MURO DE ARRIMO CELULAR PECAS PRE-MOLDADAS CONCRETO EXCL FORMAS INCL   CONFECCAO DAS PECAS MONTAGEM E COMPACTACAO DO SOLO DE ENCHIMENTO.</v>
          </cell>
          <cell r="I3891" t="str">
            <v>M3</v>
          </cell>
          <cell r="J3891">
            <v>191.63</v>
          </cell>
          <cell r="K3891" t="str">
            <v>INSUMO</v>
          </cell>
          <cell r="L3891">
            <v>4750</v>
          </cell>
          <cell r="M3891" t="str">
            <v>PEDREIRO</v>
          </cell>
          <cell r="N3891" t="str">
            <v>H</v>
          </cell>
          <cell r="O3891">
            <v>0.48</v>
          </cell>
          <cell r="P3891">
            <v>11.39</v>
          </cell>
          <cell r="Q3891">
            <v>5.46</v>
          </cell>
          <cell r="AD3891" t="str">
            <v>DROP</v>
          </cell>
          <cell r="AE3891" t="str">
            <v>DRENAGEM/OBRAS DE CONTENCAO/POCOS DE VISITA E CAIX</v>
          </cell>
          <cell r="AF3891">
            <v>32</v>
          </cell>
          <cell r="AG3891" t="str">
            <v>MUROS DE ARRIMO</v>
          </cell>
          <cell r="AH3891">
            <v>73846</v>
          </cell>
          <cell r="AI3891" t="str">
            <v>MURO DE ARRIMO CELULAR</v>
          </cell>
        </row>
        <row r="3892">
          <cell r="G3892" t="str">
            <v>73846/1</v>
          </cell>
          <cell r="H3892" t="str">
            <v>MURO DE ARRIMO CELULAR PECAS PRE-MOLDADAS CONCRETO EXCL FORMAS INCL   CONFECCAO DAS PECAS MONTAGEM E COMPACTACAO DO SOLO DE ENCHIMENTO.</v>
          </cell>
          <cell r="I3892" t="str">
            <v>M3</v>
          </cell>
          <cell r="J3892">
            <v>191.63</v>
          </cell>
          <cell r="K3892" t="str">
            <v>INSUMO</v>
          </cell>
          <cell r="L3892">
            <v>6111</v>
          </cell>
          <cell r="M3892" t="str">
            <v>SERVENTE</v>
          </cell>
          <cell r="N3892" t="str">
            <v>H</v>
          </cell>
          <cell r="O3892">
            <v>4.2</v>
          </cell>
          <cell r="P3892">
            <v>7.44</v>
          </cell>
          <cell r="Q3892">
            <v>31.28</v>
          </cell>
          <cell r="AD3892" t="str">
            <v>DROP</v>
          </cell>
          <cell r="AE3892" t="str">
            <v>DRENAGEM/OBRAS DE CONTENCAO/POCOS DE VISITA E CAIX</v>
          </cell>
          <cell r="AF3892">
            <v>32</v>
          </cell>
          <cell r="AG3892" t="str">
            <v>MUROS DE ARRIMO</v>
          </cell>
          <cell r="AH3892">
            <v>73846</v>
          </cell>
          <cell r="AI3892" t="str">
            <v>MURO DE ARRIMO CELULAR</v>
          </cell>
        </row>
        <row r="3893">
          <cell r="G3893" t="str">
            <v>73846/2</v>
          </cell>
          <cell r="H3893" t="str">
            <v>MURO DE ARRIMO CELULAR PECAS PRE-MOLDADAS CONCRETO EXCL MATERIAIS E   FORMAS INCL CONFECCAO PECAS MONTAGEM E COMPACTACAO DO SOLO(ENCHIMENTO)</v>
          </cell>
          <cell r="I3893" t="str">
            <v>M3</v>
          </cell>
          <cell r="J3893">
            <v>64.89</v>
          </cell>
          <cell r="R3893">
            <v>64.89</v>
          </cell>
          <cell r="S3893">
            <v>100</v>
          </cell>
          <cell r="T3893">
            <v>0</v>
          </cell>
          <cell r="U3893">
            <v>0</v>
          </cell>
          <cell r="V3893">
            <v>0</v>
          </cell>
          <cell r="W3893">
            <v>0</v>
          </cell>
          <cell r="X3893">
            <v>0</v>
          </cell>
          <cell r="Y3893">
            <v>0</v>
          </cell>
          <cell r="Z3893">
            <v>0</v>
          </cell>
          <cell r="AA3893">
            <v>0</v>
          </cell>
          <cell r="AB3893" t="str">
            <v>CAIXA REFERENCIAL</v>
          </cell>
          <cell r="AD3893" t="str">
            <v>DROP</v>
          </cell>
          <cell r="AE3893" t="str">
            <v>DRENAGEM/OBRAS DE CONTENCAO/POCOS DE VISITA E CAIX</v>
          </cell>
          <cell r="AF3893">
            <v>32</v>
          </cell>
          <cell r="AG3893" t="str">
            <v>MUROS DE ARRIMO</v>
          </cell>
          <cell r="AH3893">
            <v>73846</v>
          </cell>
          <cell r="AI3893" t="str">
            <v>MURO DE ARRIMO CELULAR</v>
          </cell>
        </row>
        <row r="3894">
          <cell r="G3894" t="str">
            <v>73846/2</v>
          </cell>
          <cell r="H3894" t="str">
            <v>MURO DE ARRIMO CELULAR PECAS PRE-MOLDADAS CONCRETO EXCL MATERIAIS E   FORMAS INCL CONFECCAO PECAS MONTAGEM E COMPACTACAO DO SOLO(ENCHIMENTO)</v>
          </cell>
          <cell r="I3894" t="str">
            <v>M3</v>
          </cell>
          <cell r="J3894">
            <v>64.89</v>
          </cell>
          <cell r="K3894" t="str">
            <v>INSUMO</v>
          </cell>
          <cell r="L3894">
            <v>378</v>
          </cell>
          <cell r="M3894" t="str">
            <v>ARMADOR</v>
          </cell>
          <cell r="N3894" t="str">
            <v>H</v>
          </cell>
          <cell r="O3894">
            <v>2.4699999999999998</v>
          </cell>
          <cell r="P3894">
            <v>11.39</v>
          </cell>
          <cell r="Q3894">
            <v>28.14</v>
          </cell>
          <cell r="AD3894" t="str">
            <v>DROP</v>
          </cell>
          <cell r="AE3894" t="str">
            <v>DRENAGEM/OBRAS DE CONTENCAO/POCOS DE VISITA E CAIX</v>
          </cell>
          <cell r="AF3894">
            <v>32</v>
          </cell>
          <cell r="AG3894" t="str">
            <v>MUROS DE ARRIMO</v>
          </cell>
          <cell r="AH3894">
            <v>73846</v>
          </cell>
          <cell r="AI3894" t="str">
            <v>MURO DE ARRIMO CELULAR</v>
          </cell>
        </row>
        <row r="3895">
          <cell r="G3895" t="str">
            <v>73846/2</v>
          </cell>
          <cell r="H3895" t="str">
            <v>MURO DE ARRIMO CELULAR PECAS PRE-MOLDADAS CONCRETO EXCL MATERIAIS E   FORMAS INCL CONFECCAO PECAS MONTAGEM E COMPACTACAO DO SOLO(ENCHIMENTO)</v>
          </cell>
          <cell r="I3895" t="str">
            <v>M3</v>
          </cell>
          <cell r="J3895">
            <v>64.89</v>
          </cell>
          <cell r="K3895" t="str">
            <v>INSUMO</v>
          </cell>
          <cell r="L3895">
            <v>4750</v>
          </cell>
          <cell r="M3895" t="str">
            <v>PEDREIRO</v>
          </cell>
          <cell r="N3895" t="str">
            <v>H</v>
          </cell>
          <cell r="O3895">
            <v>0.48</v>
          </cell>
          <cell r="P3895">
            <v>11.39</v>
          </cell>
          <cell r="Q3895">
            <v>5.46</v>
          </cell>
          <cell r="AD3895" t="str">
            <v>DROP</v>
          </cell>
          <cell r="AE3895" t="str">
            <v>DRENAGEM/OBRAS DE CONTENCAO/POCOS DE VISITA E CAIX</v>
          </cell>
          <cell r="AF3895">
            <v>32</v>
          </cell>
          <cell r="AG3895" t="str">
            <v>MUROS DE ARRIMO</v>
          </cell>
          <cell r="AH3895">
            <v>73846</v>
          </cell>
          <cell r="AI3895" t="str">
            <v>MURO DE ARRIMO CELULAR</v>
          </cell>
        </row>
        <row r="3896">
          <cell r="G3896" t="str">
            <v>73846/2</v>
          </cell>
          <cell r="H3896" t="str">
            <v>MURO DE ARRIMO CELULAR PECAS PRE-MOLDADAS CONCRETO EXCL MATERIAIS E   FORMAS INCL CONFECCAO PECAS MONTAGEM E COMPACTACAO DO SOLO(ENCHIMENTO)</v>
          </cell>
          <cell r="I3896" t="str">
            <v>M3</v>
          </cell>
          <cell r="J3896">
            <v>64.89</v>
          </cell>
          <cell r="K3896" t="str">
            <v>INSUMO</v>
          </cell>
          <cell r="L3896">
            <v>6111</v>
          </cell>
          <cell r="M3896" t="str">
            <v>SERVENTE</v>
          </cell>
          <cell r="N3896" t="str">
            <v>H</v>
          </cell>
          <cell r="O3896">
            <v>4.2</v>
          </cell>
          <cell r="P3896">
            <v>7.44</v>
          </cell>
          <cell r="Q3896">
            <v>31.28</v>
          </cell>
          <cell r="AD3896" t="str">
            <v>DROP</v>
          </cell>
          <cell r="AE3896" t="str">
            <v>DRENAGEM/OBRAS DE CONTENCAO/POCOS DE VISITA E CAIX</v>
          </cell>
          <cell r="AF3896">
            <v>32</v>
          </cell>
          <cell r="AG3896" t="str">
            <v>MUROS DE ARRIMO</v>
          </cell>
          <cell r="AH3896">
            <v>73846</v>
          </cell>
          <cell r="AI3896" t="str">
            <v>MURO DE ARRIMO CELULAR</v>
          </cell>
        </row>
        <row r="3897">
          <cell r="G3897" t="str">
            <v>74150/1</v>
          </cell>
          <cell r="H3897" t="str">
            <v>COMPOSICAO A SER DESATIVADA - VALETA E SAIDAS LATERAIS D AGUA (EXECUTADA C/MOTONIVELADORA</v>
          </cell>
          <cell r="I3897" t="str">
            <v>M</v>
          </cell>
          <cell r="J3897">
            <v>0.77</v>
          </cell>
          <cell r="R3897">
            <v>0.12</v>
          </cell>
          <cell r="S3897">
            <v>15.61</v>
          </cell>
          <cell r="T3897">
            <v>0.25</v>
          </cell>
          <cell r="U3897">
            <v>32.6</v>
          </cell>
          <cell r="V3897">
            <v>0.4</v>
          </cell>
          <cell r="W3897">
            <v>51.78</v>
          </cell>
          <cell r="X3897">
            <v>0</v>
          </cell>
          <cell r="Y3897">
            <v>0</v>
          </cell>
          <cell r="Z3897">
            <v>0</v>
          </cell>
          <cell r="AA3897">
            <v>0</v>
          </cell>
          <cell r="AB3897" t="str">
            <v>CAIXA REFERENCIAL</v>
          </cell>
          <cell r="AD3897" t="str">
            <v>DROP</v>
          </cell>
          <cell r="AE3897" t="str">
            <v>DRENAGEM/OBRAS DE CONTENCAO/POCOS DE VISITA E CAIX</v>
          </cell>
          <cell r="AF3897">
            <v>35</v>
          </cell>
          <cell r="AG3897" t="str">
            <v>CALHAS DE DRENAGEM/ALAS DE GALERIAS (ESTRUT. DE LA</v>
          </cell>
          <cell r="AH3897">
            <v>74150</v>
          </cell>
          <cell r="AI3897" t="str">
            <v>VALETA E SAIDAS LATERAIS D AGU</v>
          </cell>
        </row>
        <row r="3898">
          <cell r="G3898" t="str">
            <v>74150/1</v>
          </cell>
          <cell r="H3898" t="str">
            <v>COMPOSICAO A SER DESATIVADA - VALETA E SAIDAS LATERAIS D AGUA (EXECUTADA C/MOTONIVELADORA</v>
          </cell>
          <cell r="I3898" t="str">
            <v>M</v>
          </cell>
          <cell r="J3898">
            <v>0.77</v>
          </cell>
          <cell r="K3898" t="str">
            <v>COMPOSICAO</v>
          </cell>
          <cell r="L3898">
            <v>6246</v>
          </cell>
          <cell r="M3898" t="str">
            <v>MOTONIVELADORA 140HP PESO OPERACIONAL 12,5T - CHP DIURNO</v>
          </cell>
          <cell r="N3898" t="str">
            <v>CHP</v>
          </cell>
          <cell r="O3898">
            <v>4.3102999999999995E-3</v>
          </cell>
          <cell r="P3898">
            <v>165.68</v>
          </cell>
          <cell r="Q3898">
            <v>0.71</v>
          </cell>
          <cell r="AD3898" t="str">
            <v>DROP</v>
          </cell>
          <cell r="AE3898" t="str">
            <v>DRENAGEM/OBRAS DE CONTENCAO/POCOS DE VISITA E CAIX</v>
          </cell>
          <cell r="AF3898">
            <v>35</v>
          </cell>
          <cell r="AG3898" t="str">
            <v>CALHAS DE DRENAGEM/ALAS DE GALERIAS (ESTRUT. DE LA</v>
          </cell>
          <cell r="AH3898">
            <v>74150</v>
          </cell>
          <cell r="AI3898" t="str">
            <v>VALETA E SAIDAS LATERAIS D AGU</v>
          </cell>
        </row>
        <row r="3899">
          <cell r="G3899" t="str">
            <v>74150/1</v>
          </cell>
          <cell r="H3899" t="str">
            <v>COMPOSICAO A SER DESATIVADA - VALETA E SAIDAS LATERAIS D AGUA (EXECUTADA C/MOTONIVELADORA</v>
          </cell>
          <cell r="I3899" t="str">
            <v>M</v>
          </cell>
          <cell r="J3899">
            <v>0.77</v>
          </cell>
          <cell r="K3899" t="str">
            <v>INSUMO</v>
          </cell>
          <cell r="L3899">
            <v>4083</v>
          </cell>
          <cell r="M3899" t="str">
            <v>ENCARREGADO GERAL</v>
          </cell>
          <cell r="N3899" t="str">
            <v>H</v>
          </cell>
          <cell r="O3899">
            <v>2.1551000000000001E-3</v>
          </cell>
          <cell r="P3899">
            <v>27.3</v>
          </cell>
          <cell r="Q3899">
            <v>0.05</v>
          </cell>
          <cell r="AD3899" t="str">
            <v>DROP</v>
          </cell>
          <cell r="AE3899" t="str">
            <v>DRENAGEM/OBRAS DE CONTENCAO/POCOS DE VISITA E CAIX</v>
          </cell>
          <cell r="AF3899">
            <v>35</v>
          </cell>
          <cell r="AG3899" t="str">
            <v>CALHAS DE DRENAGEM/ALAS DE GALERIAS (ESTRUT. DE LA</v>
          </cell>
          <cell r="AH3899">
            <v>74150</v>
          </cell>
          <cell r="AI3899" t="str">
            <v>VALETA E SAIDAS LATERAIS D AGU</v>
          </cell>
        </row>
        <row r="3900">
          <cell r="G3900">
            <v>83684</v>
          </cell>
          <cell r="H3900" t="str">
            <v>CALHA TRAPEZOIDAL 90X30 CM, COM ESPESSURA DE 7 CM (VOLUME DE CONCRETO = 0,064 M3/M)</v>
          </cell>
          <cell r="I3900" t="str">
            <v>M</v>
          </cell>
          <cell r="J3900">
            <v>23.51</v>
          </cell>
          <cell r="R3900">
            <v>4.9800000000000004</v>
          </cell>
          <cell r="S3900">
            <v>21.18</v>
          </cell>
          <cell r="T3900">
            <v>18.52</v>
          </cell>
          <cell r="U3900">
            <v>78.81</v>
          </cell>
          <cell r="V3900">
            <v>0</v>
          </cell>
          <cell r="W3900">
            <v>0</v>
          </cell>
          <cell r="X3900">
            <v>0</v>
          </cell>
          <cell r="Y3900">
            <v>0</v>
          </cell>
          <cell r="Z3900">
            <v>0</v>
          </cell>
          <cell r="AA3900">
            <v>0</v>
          </cell>
          <cell r="AB3900" t="str">
            <v>CAIXA REFERENCIAL</v>
          </cell>
          <cell r="AD3900" t="str">
            <v>DROP</v>
          </cell>
          <cell r="AE3900" t="str">
            <v>DRENAGEM/OBRAS DE CONTENCAO/POCOS DE VISITA E CAIX</v>
          </cell>
          <cell r="AF3900">
            <v>35</v>
          </cell>
          <cell r="AG3900" t="str">
            <v>CALHAS DE DRENAGEM/ALAS DE GALERIAS (ESTRUT. DE LA</v>
          </cell>
          <cell r="AH3900">
            <v>0</v>
          </cell>
          <cell r="AI3900">
            <v>0</v>
          </cell>
        </row>
        <row r="3901">
          <cell r="G3901">
            <v>83684</v>
          </cell>
          <cell r="H3901" t="str">
            <v>CALHA TRAPEZOIDAL 90X30 CM, COM ESPESSURA DE 7 CM (VOLUME DE CONCRETO = 0,064 M3/M)</v>
          </cell>
          <cell r="I3901" t="str">
            <v>M</v>
          </cell>
          <cell r="J3901">
            <v>23.51</v>
          </cell>
          <cell r="K3901" t="str">
            <v>COMPOSICAO</v>
          </cell>
          <cell r="L3901">
            <v>73481</v>
          </cell>
          <cell r="M3901" t="str">
            <v>ESCAVACAO MANUAL DE VALAS EM TERRA COMPACTA, PROF. DE 0 M &lt; H &lt;= 1 M</v>
          </cell>
          <cell r="N3901" t="str">
            <v>M3</v>
          </cell>
          <cell r="O3901">
            <v>0.255</v>
          </cell>
          <cell r="P3901">
            <v>18.989999999999998</v>
          </cell>
          <cell r="Q3901">
            <v>4.84</v>
          </cell>
          <cell r="AD3901" t="str">
            <v>DROP</v>
          </cell>
          <cell r="AE3901" t="str">
            <v>DRENAGEM/OBRAS DE CONTENCAO/POCOS DE VISITA E CAIX</v>
          </cell>
          <cell r="AF3901">
            <v>35</v>
          </cell>
          <cell r="AG3901" t="str">
            <v>CALHAS DE DRENAGEM/ALAS DE GALERIAS (ESTRUT. DE LA</v>
          </cell>
          <cell r="AH3901">
            <v>0</v>
          </cell>
          <cell r="AI3901">
            <v>0</v>
          </cell>
        </row>
        <row r="3902">
          <cell r="G3902">
            <v>83684</v>
          </cell>
          <cell r="H3902" t="str">
            <v>CALHA TRAPEZOIDAL 90X30 CM, COM ESPESSURA DE 7 CM (VOLUME DE CONCRETO = 0,064 M3/M)</v>
          </cell>
          <cell r="I3902" t="str">
            <v>M</v>
          </cell>
          <cell r="J3902">
            <v>23.51</v>
          </cell>
          <cell r="K3902" t="str">
            <v>INSUMO</v>
          </cell>
          <cell r="L3902">
            <v>1523</v>
          </cell>
          <cell r="M3902" t="str">
            <v>CONCRETO USINADO BOMBEADO FCK = 15,0MPA</v>
          </cell>
          <cell r="N3902" t="str">
            <v>M3</v>
          </cell>
          <cell r="O3902">
            <v>6.4000000000000001E-2</v>
          </cell>
          <cell r="P3902">
            <v>289.52999999999997</v>
          </cell>
          <cell r="Q3902">
            <v>18.52</v>
          </cell>
          <cell r="AD3902" t="str">
            <v>DROP</v>
          </cell>
          <cell r="AE3902" t="str">
            <v>DRENAGEM/OBRAS DE CONTENCAO/POCOS DE VISITA E CAIX</v>
          </cell>
          <cell r="AF3902">
            <v>35</v>
          </cell>
          <cell r="AG3902" t="str">
            <v>CALHAS DE DRENAGEM/ALAS DE GALERIAS (ESTRUT. DE LA</v>
          </cell>
          <cell r="AH3902">
            <v>0</v>
          </cell>
          <cell r="AI3902">
            <v>0</v>
          </cell>
        </row>
        <row r="3903">
          <cell r="G3903">
            <v>83684</v>
          </cell>
          <cell r="H3903" t="str">
            <v>CALHA TRAPEZOIDAL 90X30 CM, COM ESPESSURA DE 7 CM (VOLUME DE CONCRETO = 0,064 M3/M)</v>
          </cell>
          <cell r="I3903" t="str">
            <v>M</v>
          </cell>
          <cell r="J3903">
            <v>23.51</v>
          </cell>
          <cell r="K3903" t="str">
            <v>INSUMO</v>
          </cell>
          <cell r="L3903">
            <v>6111</v>
          </cell>
          <cell r="M3903" t="str">
            <v>SERVENTE</v>
          </cell>
          <cell r="N3903" t="str">
            <v>H</v>
          </cell>
          <cell r="O3903">
            <v>1.8357800000000001E-2</v>
          </cell>
          <cell r="P3903">
            <v>7.44</v>
          </cell>
          <cell r="Q3903">
            <v>0.13</v>
          </cell>
          <cell r="AD3903" t="str">
            <v>DROP</v>
          </cell>
          <cell r="AE3903" t="str">
            <v>DRENAGEM/OBRAS DE CONTENCAO/POCOS DE VISITA E CAIX</v>
          </cell>
          <cell r="AF3903">
            <v>35</v>
          </cell>
          <cell r="AG3903" t="str">
            <v>CALHAS DE DRENAGEM/ALAS DE GALERIAS (ESTRUT. DE LA</v>
          </cell>
          <cell r="AH3903">
            <v>0</v>
          </cell>
          <cell r="AI3903">
            <v>0</v>
          </cell>
        </row>
        <row r="3904">
          <cell r="G3904">
            <v>83685</v>
          </cell>
          <cell r="H3904" t="str">
            <v>CALHA TRAPEZOIDAL 140X35 CM, COM ESPESSURA DE 7 CM (VOLUME DE CONCRETO = 1,109M3/M)</v>
          </cell>
          <cell r="I3904" t="str">
            <v>M</v>
          </cell>
          <cell r="J3904">
            <v>40.92</v>
          </cell>
          <cell r="R3904">
            <v>9.36</v>
          </cell>
          <cell r="S3904">
            <v>22.87</v>
          </cell>
          <cell r="T3904">
            <v>31.55</v>
          </cell>
          <cell r="U3904">
            <v>77.12</v>
          </cell>
          <cell r="V3904">
            <v>0</v>
          </cell>
          <cell r="W3904">
            <v>0</v>
          </cell>
          <cell r="X3904">
            <v>0</v>
          </cell>
          <cell r="Y3904">
            <v>0</v>
          </cell>
          <cell r="Z3904">
            <v>0</v>
          </cell>
          <cell r="AA3904">
            <v>0</v>
          </cell>
          <cell r="AB3904" t="str">
            <v>CAIXA REFERENCIAL</v>
          </cell>
          <cell r="AD3904" t="str">
            <v>DROP</v>
          </cell>
          <cell r="AE3904" t="str">
            <v>DRENAGEM/OBRAS DE CONTENCAO/POCOS DE VISITA E CAIX</v>
          </cell>
          <cell r="AF3904">
            <v>35</v>
          </cell>
          <cell r="AG3904" t="str">
            <v>CALHAS DE DRENAGEM/ALAS DE GALERIAS (ESTRUT. DE LA</v>
          </cell>
          <cell r="AH3904">
            <v>0</v>
          </cell>
          <cell r="AI3904">
            <v>0</v>
          </cell>
        </row>
        <row r="3905">
          <cell r="G3905">
            <v>83685</v>
          </cell>
          <cell r="H3905" t="str">
            <v>CALHA TRAPEZOIDAL 140X35 CM, COM ESPESSURA DE 7 CM (VOLUME DE CONCRETO = 1,109M3/M)</v>
          </cell>
          <cell r="I3905" t="str">
            <v>M</v>
          </cell>
          <cell r="J3905">
            <v>40.92</v>
          </cell>
          <cell r="K3905" t="str">
            <v>COMPOSICAO</v>
          </cell>
          <cell r="L3905">
            <v>73481</v>
          </cell>
          <cell r="M3905" t="str">
            <v>ESCAVACAO MANUAL DE VALAS EM TERRA COMPACTA, PROF. DE 0 M &lt; H &lt;= 1 M</v>
          </cell>
          <cell r="N3905" t="str">
            <v>M3</v>
          </cell>
          <cell r="O3905">
            <v>0.47599999999999998</v>
          </cell>
          <cell r="P3905">
            <v>18.989999999999998</v>
          </cell>
          <cell r="Q3905">
            <v>9.0399999999999991</v>
          </cell>
          <cell r="AD3905" t="str">
            <v>DROP</v>
          </cell>
          <cell r="AE3905" t="str">
            <v>DRENAGEM/OBRAS DE CONTENCAO/POCOS DE VISITA E CAIX</v>
          </cell>
          <cell r="AF3905">
            <v>35</v>
          </cell>
          <cell r="AG3905" t="str">
            <v>CALHAS DE DRENAGEM/ALAS DE GALERIAS (ESTRUT. DE LA</v>
          </cell>
          <cell r="AH3905">
            <v>0</v>
          </cell>
          <cell r="AI3905">
            <v>0</v>
          </cell>
        </row>
        <row r="3906">
          <cell r="G3906">
            <v>83685</v>
          </cell>
          <cell r="H3906" t="str">
            <v>CALHA TRAPEZOIDAL 140X35 CM, COM ESPESSURA DE 7 CM (VOLUME DE CONCRETO = 1,109M3/M)</v>
          </cell>
          <cell r="I3906" t="str">
            <v>M</v>
          </cell>
          <cell r="J3906">
            <v>40.92</v>
          </cell>
          <cell r="K3906" t="str">
            <v>INSUMO</v>
          </cell>
          <cell r="L3906">
            <v>1523</v>
          </cell>
          <cell r="M3906" t="str">
            <v>CONCRETO USINADO BOMBEADO FCK = 15,0MPA</v>
          </cell>
          <cell r="N3906" t="str">
            <v>M3</v>
          </cell>
          <cell r="O3906">
            <v>0.109</v>
          </cell>
          <cell r="P3906">
            <v>289.52999999999997</v>
          </cell>
          <cell r="Q3906">
            <v>31.55</v>
          </cell>
          <cell r="AD3906" t="str">
            <v>DROP</v>
          </cell>
          <cell r="AE3906" t="str">
            <v>DRENAGEM/OBRAS DE CONTENCAO/POCOS DE VISITA E CAIX</v>
          </cell>
          <cell r="AF3906">
            <v>35</v>
          </cell>
          <cell r="AG3906" t="str">
            <v>CALHAS DE DRENAGEM/ALAS DE GALERIAS (ESTRUT. DE LA</v>
          </cell>
          <cell r="AH3906">
            <v>0</v>
          </cell>
          <cell r="AI3906">
            <v>0</v>
          </cell>
        </row>
        <row r="3907">
          <cell r="G3907">
            <v>83685</v>
          </cell>
          <cell r="H3907" t="str">
            <v>CALHA TRAPEZOIDAL 140X35 CM, COM ESPESSURA DE 7 CM (VOLUME DE CONCRETO = 1,109M3/M)</v>
          </cell>
          <cell r="I3907" t="str">
            <v>M</v>
          </cell>
          <cell r="J3907">
            <v>40.92</v>
          </cell>
          <cell r="K3907" t="str">
            <v>INSUMO</v>
          </cell>
          <cell r="L3907">
            <v>6111</v>
          </cell>
          <cell r="M3907" t="str">
            <v>SERVENTE</v>
          </cell>
          <cell r="N3907" t="str">
            <v>H</v>
          </cell>
          <cell r="O3907">
            <v>4.3194900000000001E-2</v>
          </cell>
          <cell r="P3907">
            <v>7.44</v>
          </cell>
          <cell r="Q3907">
            <v>0.32</v>
          </cell>
          <cell r="AD3907" t="str">
            <v>DROP</v>
          </cell>
          <cell r="AE3907" t="str">
            <v>DRENAGEM/OBRAS DE CONTENCAO/POCOS DE VISITA E CAIX</v>
          </cell>
          <cell r="AF3907">
            <v>35</v>
          </cell>
          <cell r="AG3907" t="str">
            <v>CALHAS DE DRENAGEM/ALAS DE GALERIAS (ESTRUT. DE LA</v>
          </cell>
          <cell r="AH3907">
            <v>0</v>
          </cell>
          <cell r="AI3907">
            <v>0</v>
          </cell>
        </row>
        <row r="3908">
          <cell r="G3908">
            <v>83686</v>
          </cell>
          <cell r="H3908" t="str">
            <v>CALHA TRIANGULAR 100X30 CM, COM ESPESSURA DE 7 CM (VOLUME DE CONCRETO = 0,075M3/M)</v>
          </cell>
          <cell r="I3908" t="str">
            <v>M</v>
          </cell>
          <cell r="J3908">
            <v>26.05</v>
          </cell>
          <cell r="R3908">
            <v>4.33</v>
          </cell>
          <cell r="S3908">
            <v>16.649999999999999</v>
          </cell>
          <cell r="T3908">
            <v>21.71</v>
          </cell>
          <cell r="U3908">
            <v>83.34</v>
          </cell>
          <cell r="V3908">
            <v>0</v>
          </cell>
          <cell r="W3908">
            <v>0</v>
          </cell>
          <cell r="X3908">
            <v>0</v>
          </cell>
          <cell r="Y3908">
            <v>0</v>
          </cell>
          <cell r="Z3908">
            <v>0</v>
          </cell>
          <cell r="AA3908">
            <v>0</v>
          </cell>
          <cell r="AB3908" t="str">
            <v>CAIXA REFERENCIAL</v>
          </cell>
          <cell r="AD3908" t="str">
            <v>DROP</v>
          </cell>
          <cell r="AE3908" t="str">
            <v>DRENAGEM/OBRAS DE CONTENCAO/POCOS DE VISITA E CAIX</v>
          </cell>
          <cell r="AF3908">
            <v>35</v>
          </cell>
          <cell r="AG3908" t="str">
            <v>CALHAS DE DRENAGEM/ALAS DE GALERIAS (ESTRUT. DE LA</v>
          </cell>
          <cell r="AH3908">
            <v>0</v>
          </cell>
          <cell r="AI3908">
            <v>0</v>
          </cell>
        </row>
        <row r="3909">
          <cell r="G3909">
            <v>83686</v>
          </cell>
          <cell r="H3909" t="str">
            <v>CALHA TRIANGULAR 100X30 CM, COM ESPESSURA DE 7 CM (VOLUME DE CONCRETO = 0,075M3/M)</v>
          </cell>
          <cell r="I3909" t="str">
            <v>M</v>
          </cell>
          <cell r="J3909">
            <v>26.05</v>
          </cell>
          <cell r="K3909" t="str">
            <v>COMPOSICAO</v>
          </cell>
          <cell r="L3909">
            <v>73481</v>
          </cell>
          <cell r="M3909" t="str">
            <v>ESCAVACAO MANUAL DE VALAS EM TERRA COMPACTA, PROF. DE 0 M &lt; H &lt;= 1 M</v>
          </cell>
          <cell r="N3909" t="str">
            <v>M3</v>
          </cell>
          <cell r="O3909">
            <v>0.22</v>
          </cell>
          <cell r="P3909">
            <v>18.989999999999998</v>
          </cell>
          <cell r="Q3909">
            <v>4.17</v>
          </cell>
          <cell r="AD3909" t="str">
            <v>DROP</v>
          </cell>
          <cell r="AE3909" t="str">
            <v>DRENAGEM/OBRAS DE CONTENCAO/POCOS DE VISITA E CAIX</v>
          </cell>
          <cell r="AF3909">
            <v>35</v>
          </cell>
          <cell r="AG3909" t="str">
            <v>CALHAS DE DRENAGEM/ALAS DE GALERIAS (ESTRUT. DE LA</v>
          </cell>
          <cell r="AH3909">
            <v>0</v>
          </cell>
          <cell r="AI3909">
            <v>0</v>
          </cell>
        </row>
        <row r="3910">
          <cell r="G3910">
            <v>83686</v>
          </cell>
          <cell r="H3910" t="str">
            <v>CALHA TRIANGULAR 100X30 CM, COM ESPESSURA DE 7 CM (VOLUME DE CONCRETO = 0,075M3/M)</v>
          </cell>
          <cell r="I3910" t="str">
            <v>M</v>
          </cell>
          <cell r="J3910">
            <v>26.05</v>
          </cell>
          <cell r="K3910" t="str">
            <v>INSUMO</v>
          </cell>
          <cell r="L3910">
            <v>1523</v>
          </cell>
          <cell r="M3910" t="str">
            <v>CONCRETO USINADO BOMBEADO FCK = 15,0MPA</v>
          </cell>
          <cell r="N3910" t="str">
            <v>M3</v>
          </cell>
          <cell r="O3910">
            <v>7.4999999999999997E-2</v>
          </cell>
          <cell r="P3910">
            <v>289.52999999999997</v>
          </cell>
          <cell r="Q3910">
            <v>21.71</v>
          </cell>
          <cell r="AD3910" t="str">
            <v>DROP</v>
          </cell>
          <cell r="AE3910" t="str">
            <v>DRENAGEM/OBRAS DE CONTENCAO/POCOS DE VISITA E CAIX</v>
          </cell>
          <cell r="AF3910">
            <v>35</v>
          </cell>
          <cell r="AG3910" t="str">
            <v>CALHAS DE DRENAGEM/ALAS DE GALERIAS (ESTRUT. DE LA</v>
          </cell>
          <cell r="AH3910">
            <v>0</v>
          </cell>
          <cell r="AI3910">
            <v>0</v>
          </cell>
        </row>
        <row r="3911">
          <cell r="G3911">
            <v>83686</v>
          </cell>
          <cell r="H3911" t="str">
            <v>CALHA TRIANGULAR 100X30 CM, COM ESPESSURA DE 7 CM (VOLUME DE CONCRETO = 0,075M3/M)</v>
          </cell>
          <cell r="I3911" t="str">
            <v>M</v>
          </cell>
          <cell r="J3911">
            <v>26.05</v>
          </cell>
          <cell r="K3911" t="str">
            <v>INSUMO</v>
          </cell>
          <cell r="L3911">
            <v>6111</v>
          </cell>
          <cell r="M3911" t="str">
            <v>SERVENTE</v>
          </cell>
          <cell r="N3911" t="str">
            <v>H</v>
          </cell>
          <cell r="O3911">
            <v>2.1597399999999999E-2</v>
          </cell>
          <cell r="P3911">
            <v>7.44</v>
          </cell>
          <cell r="Q3911">
            <v>0.16</v>
          </cell>
          <cell r="AD3911" t="str">
            <v>DROP</v>
          </cell>
          <cell r="AE3911" t="str">
            <v>DRENAGEM/OBRAS DE CONTENCAO/POCOS DE VISITA E CAIX</v>
          </cell>
          <cell r="AF3911">
            <v>35</v>
          </cell>
          <cell r="AG3911" t="str">
            <v>CALHAS DE DRENAGEM/ALAS DE GALERIAS (ESTRUT. DE LA</v>
          </cell>
          <cell r="AH3911">
            <v>0</v>
          </cell>
          <cell r="AI3911">
            <v>0</v>
          </cell>
        </row>
        <row r="3912">
          <cell r="G3912">
            <v>83687</v>
          </cell>
          <cell r="H3912" t="str">
            <v>CALHA TRIANGULAR 70X20 CM, COM ESPESSURA DE 7 CM (VOLUME DE CONCRETO = 0,053 M3/M)</v>
          </cell>
          <cell r="I3912" t="str">
            <v>M</v>
          </cell>
          <cell r="J3912">
            <v>19.62</v>
          </cell>
          <cell r="R3912">
            <v>4.2699999999999996</v>
          </cell>
          <cell r="S3912">
            <v>21.8</v>
          </cell>
          <cell r="T3912">
            <v>15.34</v>
          </cell>
          <cell r="U3912">
            <v>78.19</v>
          </cell>
          <cell r="V3912">
            <v>0</v>
          </cell>
          <cell r="W3912">
            <v>0</v>
          </cell>
          <cell r="X3912">
            <v>0</v>
          </cell>
          <cell r="Y3912">
            <v>0</v>
          </cell>
          <cell r="Z3912">
            <v>0</v>
          </cell>
          <cell r="AA3912">
            <v>0</v>
          </cell>
          <cell r="AB3912" t="str">
            <v>CAIXA REFERENCIAL</v>
          </cell>
          <cell r="AD3912" t="str">
            <v>DROP</v>
          </cell>
          <cell r="AE3912" t="str">
            <v>DRENAGEM/OBRAS DE CONTENCAO/POCOS DE VISITA E CAIX</v>
          </cell>
          <cell r="AF3912">
            <v>35</v>
          </cell>
          <cell r="AG3912" t="str">
            <v>CALHAS DE DRENAGEM/ALAS DE GALERIAS (ESTRUT. DE LA</v>
          </cell>
          <cell r="AH3912">
            <v>0</v>
          </cell>
          <cell r="AI3912">
            <v>0</v>
          </cell>
        </row>
        <row r="3913">
          <cell r="G3913">
            <v>83687</v>
          </cell>
          <cell r="H3913" t="str">
            <v>CALHA TRIANGULAR 70X20 CM, COM ESPESSURA DE 7 CM (VOLUME DE CONCRETO = 0,053 M3/M)</v>
          </cell>
          <cell r="I3913" t="str">
            <v>M</v>
          </cell>
          <cell r="J3913">
            <v>19.62</v>
          </cell>
          <cell r="K3913" t="str">
            <v>COMPOSICAO</v>
          </cell>
          <cell r="L3913">
            <v>73481</v>
          </cell>
          <cell r="M3913" t="str">
            <v>ESCAVACAO MANUAL DE VALAS EM TERRA COMPACTA, PROF. DE 0 M &lt; H &lt;= 1 M</v>
          </cell>
          <cell r="N3913" t="str">
            <v>M3</v>
          </cell>
          <cell r="O3913">
            <v>0.22</v>
          </cell>
          <cell r="P3913">
            <v>18.989999999999998</v>
          </cell>
          <cell r="Q3913">
            <v>4.17</v>
          </cell>
          <cell r="AD3913" t="str">
            <v>DROP</v>
          </cell>
          <cell r="AE3913" t="str">
            <v>DRENAGEM/OBRAS DE CONTENCAO/POCOS DE VISITA E CAIX</v>
          </cell>
          <cell r="AF3913">
            <v>35</v>
          </cell>
          <cell r="AG3913" t="str">
            <v>CALHAS DE DRENAGEM/ALAS DE GALERIAS (ESTRUT. DE LA</v>
          </cell>
          <cell r="AH3913">
            <v>0</v>
          </cell>
          <cell r="AI3913">
            <v>0</v>
          </cell>
        </row>
        <row r="3914">
          <cell r="G3914">
            <v>83687</v>
          </cell>
          <cell r="H3914" t="str">
            <v>CALHA TRIANGULAR 70X20 CM, COM ESPESSURA DE 7 CM (VOLUME DE CONCRETO = 0,053 M3/M)</v>
          </cell>
          <cell r="I3914" t="str">
            <v>M</v>
          </cell>
          <cell r="J3914">
            <v>19.62</v>
          </cell>
          <cell r="K3914" t="str">
            <v>INSUMO</v>
          </cell>
          <cell r="L3914">
            <v>1523</v>
          </cell>
          <cell r="M3914" t="str">
            <v>CONCRETO USINADO BOMBEADO FCK = 15,0MPA</v>
          </cell>
          <cell r="N3914" t="str">
            <v>M3</v>
          </cell>
          <cell r="O3914">
            <v>5.2999999999999999E-2</v>
          </cell>
          <cell r="P3914">
            <v>289.52999999999997</v>
          </cell>
          <cell r="Q3914">
            <v>15.34</v>
          </cell>
          <cell r="AD3914" t="str">
            <v>DROP</v>
          </cell>
          <cell r="AE3914" t="str">
            <v>DRENAGEM/OBRAS DE CONTENCAO/POCOS DE VISITA E CAIX</v>
          </cell>
          <cell r="AF3914">
            <v>35</v>
          </cell>
          <cell r="AG3914" t="str">
            <v>CALHAS DE DRENAGEM/ALAS DE GALERIAS (ESTRUT. DE LA</v>
          </cell>
          <cell r="AH3914">
            <v>0</v>
          </cell>
          <cell r="AI3914">
            <v>0</v>
          </cell>
        </row>
        <row r="3915">
          <cell r="G3915">
            <v>83687</v>
          </cell>
          <cell r="H3915" t="str">
            <v>CALHA TRIANGULAR 70X20 CM, COM ESPESSURA DE 7 CM (VOLUME DE CONCRETO = 0,053 M3/M)</v>
          </cell>
          <cell r="I3915" t="str">
            <v>M</v>
          </cell>
          <cell r="J3915">
            <v>19.62</v>
          </cell>
          <cell r="K3915" t="str">
            <v>INSUMO</v>
          </cell>
          <cell r="L3915">
            <v>6111</v>
          </cell>
          <cell r="M3915" t="str">
            <v>SERVENTE</v>
          </cell>
          <cell r="N3915" t="str">
            <v>H</v>
          </cell>
          <cell r="O3915">
            <v>1.3498399999999999E-2</v>
          </cell>
          <cell r="P3915">
            <v>7.44</v>
          </cell>
          <cell r="Q3915">
            <v>0.1</v>
          </cell>
          <cell r="AD3915" t="str">
            <v>DROP</v>
          </cell>
          <cell r="AE3915" t="str">
            <v>DRENAGEM/OBRAS DE CONTENCAO/POCOS DE VISITA E CAIX</v>
          </cell>
          <cell r="AF3915">
            <v>35</v>
          </cell>
          <cell r="AG3915" t="str">
            <v>CALHAS DE DRENAGEM/ALAS DE GALERIAS (ESTRUT. DE LA</v>
          </cell>
          <cell r="AH3915">
            <v>0</v>
          </cell>
          <cell r="AI3915">
            <v>0</v>
          </cell>
        </row>
        <row r="3916">
          <cell r="G3916">
            <v>83688</v>
          </cell>
          <cell r="H3916" t="str">
            <v>CANALETA EM ALVENARIA COM TIJOLO DE 1/2 VEZ, DIMENSOES 30X15CM (LXA), COM IMPERMEABILIZANTE NA ARGAMASSA</v>
          </cell>
          <cell r="I3916" t="str">
            <v>M</v>
          </cell>
          <cell r="J3916">
            <v>139.88</v>
          </cell>
          <cell r="R3916">
            <v>90.58</v>
          </cell>
          <cell r="S3916">
            <v>64.760000000000005</v>
          </cell>
          <cell r="T3916">
            <v>49.28</v>
          </cell>
          <cell r="U3916">
            <v>35.229999999999997</v>
          </cell>
          <cell r="V3916">
            <v>0</v>
          </cell>
          <cell r="W3916">
            <v>0</v>
          </cell>
          <cell r="X3916">
            <v>0</v>
          </cell>
          <cell r="Y3916">
            <v>0</v>
          </cell>
          <cell r="Z3916">
            <v>0</v>
          </cell>
          <cell r="AA3916">
            <v>0</v>
          </cell>
          <cell r="AB3916" t="str">
            <v>CAIXA REFERENCIAL</v>
          </cell>
          <cell r="AD3916" t="str">
            <v>DROP</v>
          </cell>
          <cell r="AE3916" t="str">
            <v>DRENAGEM/OBRAS DE CONTENCAO/POCOS DE VISITA E CAIX</v>
          </cell>
          <cell r="AF3916">
            <v>35</v>
          </cell>
          <cell r="AG3916" t="str">
            <v>CALHAS DE DRENAGEM/ALAS DE GALERIAS (ESTRUT. DE LA</v>
          </cell>
          <cell r="AH3916">
            <v>0</v>
          </cell>
          <cell r="AI3916">
            <v>0</v>
          </cell>
        </row>
        <row r="3917">
          <cell r="G3917">
            <v>83688</v>
          </cell>
          <cell r="H3917" t="str">
            <v>CANALETA EM ALVENARIA COM TIJOLO DE 1/2 VEZ, DIMENSOES 30X15CM (LXA), COM IMPERMEABILIZANTE NA ARGAMASSA</v>
          </cell>
          <cell r="I3917" t="str">
            <v>M</v>
          </cell>
          <cell r="J3917">
            <v>139.88</v>
          </cell>
          <cell r="K3917" t="str">
            <v>INSUMO</v>
          </cell>
          <cell r="L3917">
            <v>334</v>
          </cell>
          <cell r="M3917" t="str">
            <v>ARAME GALVANIZADO  8 BWG - 4,19MM - 101,00 G/M</v>
          </cell>
          <cell r="N3917" t="str">
            <v>KG</v>
          </cell>
          <cell r="O3917">
            <v>6.6E-3</v>
          </cell>
          <cell r="P3917">
            <v>6.8</v>
          </cell>
          <cell r="Q3917">
            <v>0.04</v>
          </cell>
          <cell r="AD3917" t="str">
            <v>DROP</v>
          </cell>
          <cell r="AE3917" t="str">
            <v>DRENAGEM/OBRAS DE CONTENCAO/POCOS DE VISITA E CAIX</v>
          </cell>
          <cell r="AF3917">
            <v>35</v>
          </cell>
          <cell r="AG3917" t="str">
            <v>CALHAS DE DRENAGEM/ALAS DE GALERIAS (ESTRUT. DE LA</v>
          </cell>
          <cell r="AH3917">
            <v>0</v>
          </cell>
          <cell r="AI3917">
            <v>0</v>
          </cell>
        </row>
        <row r="3918">
          <cell r="G3918">
            <v>83688</v>
          </cell>
          <cell r="H3918" t="str">
            <v>CANALETA EM ALVENARIA COM TIJOLO DE 1/2 VEZ, DIMENSOES 30X15CM (LXA), COM IMPERMEABILIZANTE NA ARGAMASSA</v>
          </cell>
          <cell r="I3918" t="str">
            <v>M</v>
          </cell>
          <cell r="J3918">
            <v>139.88</v>
          </cell>
          <cell r="K3918" t="str">
            <v>INSUMO</v>
          </cell>
          <cell r="L3918">
            <v>367</v>
          </cell>
          <cell r="M3918" t="str">
            <v>AREIA GROSSA - POSTO JAZIDA / FORNECEDOR (SEM FRETE)</v>
          </cell>
          <cell r="N3918" t="str">
            <v>M3</v>
          </cell>
          <cell r="O3918">
            <v>2.9599999999999998E-2</v>
          </cell>
          <cell r="P3918">
            <v>77.150000000000006</v>
          </cell>
          <cell r="Q3918">
            <v>2.2800000000000002</v>
          </cell>
          <cell r="AD3918" t="str">
            <v>DROP</v>
          </cell>
          <cell r="AE3918" t="str">
            <v>DRENAGEM/OBRAS DE CONTENCAO/POCOS DE VISITA E CAIX</v>
          </cell>
          <cell r="AF3918">
            <v>35</v>
          </cell>
          <cell r="AG3918" t="str">
            <v>CALHAS DE DRENAGEM/ALAS DE GALERIAS (ESTRUT. DE LA</v>
          </cell>
          <cell r="AH3918">
            <v>0</v>
          </cell>
          <cell r="AI3918">
            <v>0</v>
          </cell>
        </row>
        <row r="3919">
          <cell r="G3919">
            <v>83688</v>
          </cell>
          <cell r="H3919" t="str">
            <v>CANALETA EM ALVENARIA COM TIJOLO DE 1/2 VEZ, DIMENSOES 30X15CM (LXA), COM IMPERMEABILIZANTE NA ARGAMASSA</v>
          </cell>
          <cell r="I3919" t="str">
            <v>M</v>
          </cell>
          <cell r="J3919">
            <v>139.88</v>
          </cell>
          <cell r="K3919" t="str">
            <v>INSUMO</v>
          </cell>
          <cell r="L3919">
            <v>1213</v>
          </cell>
          <cell r="M3919" t="str">
            <v>CARPINTEIRO DE FORMAS</v>
          </cell>
          <cell r="N3919" t="str">
            <v>H</v>
          </cell>
          <cell r="O3919">
            <v>4.2900000000000001E-2</v>
          </cell>
          <cell r="P3919">
            <v>11.39</v>
          </cell>
          <cell r="Q3919">
            <v>0.48</v>
          </cell>
          <cell r="AD3919" t="str">
            <v>DROP</v>
          </cell>
          <cell r="AE3919" t="str">
            <v>DRENAGEM/OBRAS DE CONTENCAO/POCOS DE VISITA E CAIX</v>
          </cell>
          <cell r="AF3919">
            <v>35</v>
          </cell>
          <cell r="AG3919" t="str">
            <v>CALHAS DE DRENAGEM/ALAS DE GALERIAS (ESTRUT. DE LA</v>
          </cell>
          <cell r="AH3919">
            <v>0</v>
          </cell>
          <cell r="AI3919">
            <v>0</v>
          </cell>
        </row>
        <row r="3920">
          <cell r="G3920">
            <v>83688</v>
          </cell>
          <cell r="H3920" t="str">
            <v>CANALETA EM ALVENARIA COM TIJOLO DE 1/2 VEZ, DIMENSOES 30X15CM (LXA), COM IMPERMEABILIZANTE NA ARGAMASSA</v>
          </cell>
          <cell r="I3920" t="str">
            <v>M</v>
          </cell>
          <cell r="J3920">
            <v>139.88</v>
          </cell>
          <cell r="K3920" t="str">
            <v>INSUMO</v>
          </cell>
          <cell r="L3920">
            <v>1379</v>
          </cell>
          <cell r="M3920" t="str">
            <v>CIMENTO PORTLAND COMPOSTO CP II- 32</v>
          </cell>
          <cell r="N3920" t="str">
            <v>KG</v>
          </cell>
          <cell r="O3920">
            <v>21.180499999999999</v>
          </cell>
          <cell r="P3920">
            <v>0.44</v>
          </cell>
          <cell r="Q3920">
            <v>9.41</v>
          </cell>
          <cell r="AD3920" t="str">
            <v>DROP</v>
          </cell>
          <cell r="AE3920" t="str">
            <v>DRENAGEM/OBRAS DE CONTENCAO/POCOS DE VISITA E CAIX</v>
          </cell>
          <cell r="AF3920">
            <v>35</v>
          </cell>
          <cell r="AG3920" t="str">
            <v>CALHAS DE DRENAGEM/ALAS DE GALERIAS (ESTRUT. DE LA</v>
          </cell>
          <cell r="AH3920">
            <v>0</v>
          </cell>
          <cell r="AI3920">
            <v>0</v>
          </cell>
        </row>
        <row r="3921">
          <cell r="G3921">
            <v>83688</v>
          </cell>
          <cell r="H3921" t="str">
            <v>CANALETA EM ALVENARIA COM TIJOLO DE 1/2 VEZ, DIMENSOES 30X15CM (LXA), COM IMPERMEABILIZANTE NA ARGAMASSA</v>
          </cell>
          <cell r="I3921" t="str">
            <v>M</v>
          </cell>
          <cell r="J3921">
            <v>139.88</v>
          </cell>
          <cell r="K3921" t="str">
            <v>INSUMO</v>
          </cell>
          <cell r="L3921">
            <v>4491</v>
          </cell>
          <cell r="M3921" t="str">
            <v>PECA DE MADEIRA NATIVA / REGIONAL 7,5 X 7,5CM (3X3) NAO APARELHADA (P/FORMA)</v>
          </cell>
          <cell r="N3921" t="str">
            <v>M</v>
          </cell>
          <cell r="O3921">
            <v>0.13200000000000001</v>
          </cell>
          <cell r="P3921">
            <v>6.2</v>
          </cell>
          <cell r="Q3921">
            <v>0.81</v>
          </cell>
          <cell r="AD3921" t="str">
            <v>DROP</v>
          </cell>
          <cell r="AE3921" t="str">
            <v>DRENAGEM/OBRAS DE CONTENCAO/POCOS DE VISITA E CAIX</v>
          </cell>
          <cell r="AF3921">
            <v>35</v>
          </cell>
          <cell r="AG3921" t="str">
            <v>CALHAS DE DRENAGEM/ALAS DE GALERIAS (ESTRUT. DE LA</v>
          </cell>
          <cell r="AH3921">
            <v>0</v>
          </cell>
          <cell r="AI3921">
            <v>0</v>
          </cell>
        </row>
        <row r="3922">
          <cell r="G3922">
            <v>83688</v>
          </cell>
          <cell r="H3922" t="str">
            <v>CANALETA EM ALVENARIA COM TIJOLO DE 1/2 VEZ, DIMENSOES 30X15CM (LXA), COM IMPERMEABILIZANTE NA ARGAMASSA</v>
          </cell>
          <cell r="I3922" t="str">
            <v>M</v>
          </cell>
          <cell r="J3922">
            <v>139.88</v>
          </cell>
          <cell r="K3922" t="str">
            <v>INSUMO</v>
          </cell>
          <cell r="L3922">
            <v>4750</v>
          </cell>
          <cell r="M3922" t="str">
            <v>PEDREIRO</v>
          </cell>
          <cell r="N3922" t="str">
            <v>H</v>
          </cell>
          <cell r="O3922">
            <v>2.7787999999999999</v>
          </cell>
          <cell r="P3922">
            <v>11.39</v>
          </cell>
          <cell r="Q3922">
            <v>31.65</v>
          </cell>
          <cell r="AD3922" t="str">
            <v>DROP</v>
          </cell>
          <cell r="AE3922" t="str">
            <v>DRENAGEM/OBRAS DE CONTENCAO/POCOS DE VISITA E CAIX</v>
          </cell>
          <cell r="AF3922">
            <v>35</v>
          </cell>
          <cell r="AG3922" t="str">
            <v>CALHAS DE DRENAGEM/ALAS DE GALERIAS (ESTRUT. DE LA</v>
          </cell>
          <cell r="AH3922">
            <v>0</v>
          </cell>
          <cell r="AI3922">
            <v>0</v>
          </cell>
        </row>
        <row r="3923">
          <cell r="G3923">
            <v>83688</v>
          </cell>
          <cell r="H3923" t="str">
            <v>CANALETA EM ALVENARIA COM TIJOLO DE 1/2 VEZ, DIMENSOES 30X15CM (LXA), COM IMPERMEABILIZANTE NA ARGAMASSA</v>
          </cell>
          <cell r="I3923" t="str">
            <v>M</v>
          </cell>
          <cell r="J3923">
            <v>139.88</v>
          </cell>
          <cell r="K3923" t="str">
            <v>INSUMO</v>
          </cell>
          <cell r="L3923">
            <v>5061</v>
          </cell>
          <cell r="M3923" t="str">
            <v>PREGO POLIDO COM CABECA 18 X 27</v>
          </cell>
          <cell r="N3923" t="str">
            <v>KG</v>
          </cell>
          <cell r="O3923">
            <v>3.3E-3</v>
          </cell>
          <cell r="P3923">
            <v>6.8</v>
          </cell>
          <cell r="Q3923">
            <v>0.02</v>
          </cell>
          <cell r="AD3923" t="str">
            <v>DROP</v>
          </cell>
          <cell r="AE3923" t="str">
            <v>DRENAGEM/OBRAS DE CONTENCAO/POCOS DE VISITA E CAIX</v>
          </cell>
          <cell r="AF3923">
            <v>35</v>
          </cell>
          <cell r="AG3923" t="str">
            <v>CALHAS DE DRENAGEM/ALAS DE GALERIAS (ESTRUT. DE LA</v>
          </cell>
          <cell r="AH3923">
            <v>0</v>
          </cell>
          <cell r="AI3923">
            <v>0</v>
          </cell>
        </row>
        <row r="3924">
          <cell r="G3924">
            <v>83688</v>
          </cell>
          <cell r="H3924" t="str">
            <v>CANALETA EM ALVENARIA COM TIJOLO DE 1/2 VEZ, DIMENSOES 30X15CM (LXA), COM IMPERMEABILIZANTE NA ARGAMASSA</v>
          </cell>
          <cell r="I3924" t="str">
            <v>M</v>
          </cell>
          <cell r="J3924">
            <v>139.88</v>
          </cell>
          <cell r="K3924" t="str">
            <v>INSUMO</v>
          </cell>
          <cell r="L3924">
            <v>6076</v>
          </cell>
          <cell r="M3924" t="str">
            <v>SAIBRO PARA ARGAMASSA ( COLETADO NO COMÉRCIO )</v>
          </cell>
          <cell r="N3924" t="str">
            <v>M3</v>
          </cell>
          <cell r="O3924">
            <v>5.62E-2</v>
          </cell>
          <cell r="P3924">
            <v>36.4</v>
          </cell>
          <cell r="Q3924">
            <v>2.04</v>
          </cell>
          <cell r="AD3924" t="str">
            <v>DROP</v>
          </cell>
          <cell r="AE3924" t="str">
            <v>DRENAGEM/OBRAS DE CONTENCAO/POCOS DE VISITA E CAIX</v>
          </cell>
          <cell r="AF3924">
            <v>35</v>
          </cell>
          <cell r="AG3924" t="str">
            <v>CALHAS DE DRENAGEM/ALAS DE GALERIAS (ESTRUT. DE LA</v>
          </cell>
          <cell r="AH3924">
            <v>0</v>
          </cell>
          <cell r="AI3924">
            <v>0</v>
          </cell>
        </row>
        <row r="3925">
          <cell r="G3925">
            <v>83688</v>
          </cell>
          <cell r="H3925" t="str">
            <v>CANALETA EM ALVENARIA COM TIJOLO DE 1/2 VEZ, DIMENSOES 30X15CM (LXA), COM IMPERMEABILIZANTE NA ARGAMASSA</v>
          </cell>
          <cell r="I3925" t="str">
            <v>M</v>
          </cell>
          <cell r="J3925">
            <v>139.88</v>
          </cell>
          <cell r="K3925" t="str">
            <v>INSUMO</v>
          </cell>
          <cell r="L3925">
            <v>6111</v>
          </cell>
          <cell r="M3925" t="str">
            <v>SERVENTE</v>
          </cell>
          <cell r="N3925" t="str">
            <v>H</v>
          </cell>
          <cell r="O3925">
            <v>7.8456999999999999</v>
          </cell>
          <cell r="P3925">
            <v>7.44</v>
          </cell>
          <cell r="Q3925">
            <v>58.43</v>
          </cell>
          <cell r="AD3925" t="str">
            <v>DROP</v>
          </cell>
          <cell r="AE3925" t="str">
            <v>DRENAGEM/OBRAS DE CONTENCAO/POCOS DE VISITA E CAIX</v>
          </cell>
          <cell r="AF3925">
            <v>35</v>
          </cell>
          <cell r="AG3925" t="str">
            <v>CALHAS DE DRENAGEM/ALAS DE GALERIAS (ESTRUT. DE LA</v>
          </cell>
          <cell r="AH3925">
            <v>0</v>
          </cell>
          <cell r="AI3925">
            <v>0</v>
          </cell>
        </row>
        <row r="3926">
          <cell r="G3926">
            <v>83688</v>
          </cell>
          <cell r="H3926" t="str">
            <v>CANALETA EM ALVENARIA COM TIJOLO DE 1/2 VEZ, DIMENSOES 30X15CM (LXA), COM IMPERMEABILIZANTE NA ARGAMASSA</v>
          </cell>
          <cell r="I3926" t="str">
            <v>M</v>
          </cell>
          <cell r="J3926">
            <v>139.88</v>
          </cell>
          <cell r="K3926" t="str">
            <v>INSUMO</v>
          </cell>
          <cell r="L3926">
            <v>6189</v>
          </cell>
          <cell r="M3926" t="str">
            <v>TABUA MADEIRA 2A QUALIDADE 2,5 X 30,0CM (1 X 12") NAO APARELHADA</v>
          </cell>
          <cell r="N3926" t="str">
            <v>M</v>
          </cell>
          <cell r="O3926">
            <v>9.4148999999999997E-2</v>
          </cell>
          <cell r="P3926">
            <v>10.66</v>
          </cell>
          <cell r="Q3926">
            <v>1</v>
          </cell>
          <cell r="AD3926" t="str">
            <v>DROP</v>
          </cell>
          <cell r="AE3926" t="str">
            <v>DRENAGEM/OBRAS DE CONTENCAO/POCOS DE VISITA E CAIX</v>
          </cell>
          <cell r="AF3926">
            <v>35</v>
          </cell>
          <cell r="AG3926" t="str">
            <v>CALHAS DE DRENAGEM/ALAS DE GALERIAS (ESTRUT. DE LA</v>
          </cell>
          <cell r="AH3926">
            <v>0</v>
          </cell>
          <cell r="AI3926">
            <v>0</v>
          </cell>
        </row>
        <row r="3927">
          <cell r="G3927">
            <v>83688</v>
          </cell>
          <cell r="H3927" t="str">
            <v>CANALETA EM ALVENARIA COM TIJOLO DE 1/2 VEZ, DIMENSOES 30X15CM (LXA), COM IMPERMEABILIZANTE NA ARGAMASSA</v>
          </cell>
          <cell r="I3927" t="str">
            <v>M</v>
          </cell>
          <cell r="J3927">
            <v>139.88</v>
          </cell>
          <cell r="K3927" t="str">
            <v>INSUMO</v>
          </cell>
          <cell r="L3927">
            <v>7258</v>
          </cell>
          <cell r="M3927" t="str">
            <v>TIJOLO CERAMICO MACICO 5 X 10 X 20CM</v>
          </cell>
          <cell r="N3927" t="str">
            <v>UN</v>
          </cell>
          <cell r="O3927">
            <v>78.792000000000002</v>
          </cell>
          <cell r="P3927">
            <v>0.4</v>
          </cell>
          <cell r="Q3927">
            <v>31.91</v>
          </cell>
          <cell r="AD3927" t="str">
            <v>DROP</v>
          </cell>
          <cell r="AE3927" t="str">
            <v>DRENAGEM/OBRAS DE CONTENCAO/POCOS DE VISITA E CAIX</v>
          </cell>
          <cell r="AF3927">
            <v>35</v>
          </cell>
          <cell r="AG3927" t="str">
            <v>CALHAS DE DRENAGEM/ALAS DE GALERIAS (ESTRUT. DE LA</v>
          </cell>
          <cell r="AH3927">
            <v>0</v>
          </cell>
          <cell r="AI3927">
            <v>0</v>
          </cell>
        </row>
        <row r="3928">
          <cell r="G3928">
            <v>83688</v>
          </cell>
          <cell r="H3928" t="str">
            <v>CANALETA EM ALVENARIA COM TIJOLO DE 1/2 VEZ, DIMENSOES 30X15CM (LXA), COM IMPERMEABILIZANTE NA ARGAMASSA</v>
          </cell>
          <cell r="I3928" t="str">
            <v>M</v>
          </cell>
          <cell r="J3928">
            <v>139.88</v>
          </cell>
          <cell r="K3928" t="str">
            <v>INSUMO</v>
          </cell>
          <cell r="L3928">
            <v>7325</v>
          </cell>
          <cell r="M3928" t="str">
            <v>IMPERMEABILIZANTE P/ CONCRETO E ARGAMASSA TP VEDACIT OTTO BAUMGART OU MARCA EQUIVALENTE</v>
          </cell>
          <cell r="N3928" t="str">
            <v>KG</v>
          </cell>
          <cell r="O3928">
            <v>0.32879999999999998</v>
          </cell>
          <cell r="P3928">
            <v>5.28</v>
          </cell>
          <cell r="Q3928">
            <v>1.73</v>
          </cell>
          <cell r="AD3928" t="str">
            <v>DROP</v>
          </cell>
          <cell r="AE3928" t="str">
            <v>DRENAGEM/OBRAS DE CONTENCAO/POCOS DE VISITA E CAIX</v>
          </cell>
          <cell r="AF3928">
            <v>35</v>
          </cell>
          <cell r="AG3928" t="str">
            <v>CALHAS DE DRENAGEM/ALAS DE GALERIAS (ESTRUT. DE LA</v>
          </cell>
          <cell r="AH3928">
            <v>0</v>
          </cell>
          <cell r="AI3928">
            <v>0</v>
          </cell>
        </row>
        <row r="3929">
          <cell r="G3929">
            <v>83689</v>
          </cell>
          <cell r="H3929" t="str">
            <v>CALHA EM MEIO TUBO DE CONCRETO SIMPLES, COM D = 30 CM</v>
          </cell>
          <cell r="I3929" t="str">
            <v>M</v>
          </cell>
          <cell r="J3929">
            <v>37.08</v>
          </cell>
          <cell r="R3929">
            <v>7.88</v>
          </cell>
          <cell r="S3929">
            <v>21.27</v>
          </cell>
          <cell r="T3929">
            <v>29.17</v>
          </cell>
          <cell r="U3929">
            <v>78.680000000000007</v>
          </cell>
          <cell r="V3929">
            <v>0.01</v>
          </cell>
          <cell r="W3929">
            <v>0.03</v>
          </cell>
          <cell r="X3929">
            <v>0</v>
          </cell>
          <cell r="Y3929">
            <v>0</v>
          </cell>
          <cell r="Z3929">
            <v>0</v>
          </cell>
          <cell r="AA3929">
            <v>0</v>
          </cell>
          <cell r="AB3929" t="str">
            <v>CAIXA REFERENCIAL</v>
          </cell>
          <cell r="AD3929" t="str">
            <v>DROP</v>
          </cell>
          <cell r="AE3929" t="str">
            <v>DRENAGEM/OBRAS DE CONTENCAO/POCOS DE VISITA E CAIX</v>
          </cell>
          <cell r="AF3929">
            <v>35</v>
          </cell>
          <cell r="AG3929" t="str">
            <v>CALHAS DE DRENAGEM/ALAS DE GALERIAS (ESTRUT. DE LA</v>
          </cell>
          <cell r="AH3929">
            <v>0</v>
          </cell>
          <cell r="AI3929">
            <v>0</v>
          </cell>
        </row>
        <row r="3930">
          <cell r="G3930">
            <v>83689</v>
          </cell>
          <cell r="H3930" t="str">
            <v>CALHA EM MEIO TUBO DE CONCRETO SIMPLES, COM D = 30 CM</v>
          </cell>
          <cell r="I3930" t="str">
            <v>M</v>
          </cell>
          <cell r="J3930">
            <v>37.08</v>
          </cell>
          <cell r="K3930" t="str">
            <v>COMPOSICAO</v>
          </cell>
          <cell r="L3930">
            <v>73455</v>
          </cell>
          <cell r="M3930" t="str">
            <v>ARGAMASSA CIMENTO/AREIA 1:4  -  PREPARO MECANICO</v>
          </cell>
          <cell r="N3930" t="str">
            <v>M3</v>
          </cell>
          <cell r="O3930">
            <v>1.2E-2</v>
          </cell>
          <cell r="P3930">
            <v>299.33999999999997</v>
          </cell>
          <cell r="Q3930">
            <v>3.59</v>
          </cell>
          <cell r="AD3930" t="str">
            <v>DROP</v>
          </cell>
          <cell r="AE3930" t="str">
            <v>DRENAGEM/OBRAS DE CONTENCAO/POCOS DE VISITA E CAIX</v>
          </cell>
          <cell r="AF3930">
            <v>35</v>
          </cell>
          <cell r="AG3930" t="str">
            <v>CALHAS DE DRENAGEM/ALAS DE GALERIAS (ESTRUT. DE LA</v>
          </cell>
          <cell r="AH3930">
            <v>0</v>
          </cell>
          <cell r="AI3930">
            <v>0</v>
          </cell>
        </row>
        <row r="3931">
          <cell r="G3931">
            <v>83689</v>
          </cell>
          <cell r="H3931" t="str">
            <v>CALHA EM MEIO TUBO DE CONCRETO SIMPLES, COM D = 30 CM</v>
          </cell>
          <cell r="I3931" t="str">
            <v>M</v>
          </cell>
          <cell r="J3931">
            <v>37.08</v>
          </cell>
          <cell r="K3931" t="str">
            <v>INSUMO</v>
          </cell>
          <cell r="L3931">
            <v>4750</v>
          </cell>
          <cell r="M3931" t="str">
            <v>PEDREIRO</v>
          </cell>
          <cell r="N3931" t="str">
            <v>H</v>
          </cell>
          <cell r="O3931">
            <v>0.4</v>
          </cell>
          <cell r="P3931">
            <v>11.39</v>
          </cell>
          <cell r="Q3931">
            <v>4.55</v>
          </cell>
          <cell r="AD3931" t="str">
            <v>DROP</v>
          </cell>
          <cell r="AE3931" t="str">
            <v>DRENAGEM/OBRAS DE CONTENCAO/POCOS DE VISITA E CAIX</v>
          </cell>
          <cell r="AF3931">
            <v>35</v>
          </cell>
          <cell r="AG3931" t="str">
            <v>CALHAS DE DRENAGEM/ALAS DE GALERIAS (ESTRUT. DE LA</v>
          </cell>
          <cell r="AH3931">
            <v>0</v>
          </cell>
          <cell r="AI3931">
            <v>0</v>
          </cell>
        </row>
        <row r="3932">
          <cell r="G3932">
            <v>83689</v>
          </cell>
          <cell r="H3932" t="str">
            <v>CALHA EM MEIO TUBO DE CONCRETO SIMPLES, COM D = 30 CM</v>
          </cell>
          <cell r="I3932" t="str">
            <v>M</v>
          </cell>
          <cell r="J3932">
            <v>37.08</v>
          </cell>
          <cell r="K3932" t="str">
            <v>INSUMO</v>
          </cell>
          <cell r="L3932">
            <v>6111</v>
          </cell>
          <cell r="M3932" t="str">
            <v>SERVENTE</v>
          </cell>
          <cell r="N3932" t="str">
            <v>H</v>
          </cell>
          <cell r="O3932">
            <v>0.4</v>
          </cell>
          <cell r="P3932">
            <v>7.44</v>
          </cell>
          <cell r="Q3932">
            <v>2.97</v>
          </cell>
          <cell r="AD3932" t="str">
            <v>DROP</v>
          </cell>
          <cell r="AE3932" t="str">
            <v>DRENAGEM/OBRAS DE CONTENCAO/POCOS DE VISITA E CAIX</v>
          </cell>
          <cell r="AF3932">
            <v>35</v>
          </cell>
          <cell r="AG3932" t="str">
            <v>CALHAS DE DRENAGEM/ALAS DE GALERIAS (ESTRUT. DE LA</v>
          </cell>
          <cell r="AH3932">
            <v>0</v>
          </cell>
          <cell r="AI3932">
            <v>0</v>
          </cell>
        </row>
        <row r="3933">
          <cell r="G3933">
            <v>83689</v>
          </cell>
          <cell r="H3933" t="str">
            <v>CALHA EM MEIO TUBO DE CONCRETO SIMPLES, COM D = 30 CM</v>
          </cell>
          <cell r="I3933" t="str">
            <v>M</v>
          </cell>
          <cell r="J3933">
            <v>37.08</v>
          </cell>
          <cell r="K3933" t="str">
            <v>INSUMO</v>
          </cell>
          <cell r="L3933">
            <v>10541</v>
          </cell>
          <cell r="M3933" t="str">
            <v>CALHA CONCRETO SIMPLES D = 30 CM PARA ÁGUA PLUVIAL</v>
          </cell>
          <cell r="N3933" t="str">
            <v>M</v>
          </cell>
          <cell r="O3933">
            <v>1</v>
          </cell>
          <cell r="P3933">
            <v>25.95</v>
          </cell>
          <cell r="Q3933">
            <v>25.95</v>
          </cell>
          <cell r="AD3933" t="str">
            <v>DROP</v>
          </cell>
          <cell r="AE3933" t="str">
            <v>DRENAGEM/OBRAS DE CONTENCAO/POCOS DE VISITA E CAIX</v>
          </cell>
          <cell r="AF3933">
            <v>35</v>
          </cell>
          <cell r="AG3933" t="str">
            <v>CALHAS DE DRENAGEM/ALAS DE GALERIAS (ESTRUT. DE LA</v>
          </cell>
          <cell r="AH3933">
            <v>0</v>
          </cell>
          <cell r="AI3933">
            <v>0</v>
          </cell>
        </row>
        <row r="3934">
          <cell r="G3934">
            <v>83690</v>
          </cell>
          <cell r="H3934" t="str">
            <v>DISSIPADOR DE ENERGIA EM PEDRA ARGAMASSADA ESPESSURA 6CM INCL MATERIAIS E COLOCACAO MEDIDO P/ VOLUME DE PEDRA ARGAMASSADA</v>
          </cell>
          <cell r="I3934" t="str">
            <v>M3</v>
          </cell>
          <cell r="J3934">
            <v>274.07</v>
          </cell>
          <cell r="R3934">
            <v>193.38</v>
          </cell>
          <cell r="S3934">
            <v>70.56</v>
          </cell>
          <cell r="T3934">
            <v>80.59</v>
          </cell>
          <cell r="U3934">
            <v>29.4</v>
          </cell>
          <cell r="V3934">
            <v>0.08</v>
          </cell>
          <cell r="W3934">
            <v>0.03</v>
          </cell>
          <cell r="X3934">
            <v>0</v>
          </cell>
          <cell r="Y3934">
            <v>0</v>
          </cell>
          <cell r="Z3934">
            <v>0</v>
          </cell>
          <cell r="AA3934">
            <v>0</v>
          </cell>
          <cell r="AB3934" t="str">
            <v>CAIXA REFERENCIAL</v>
          </cell>
          <cell r="AD3934" t="str">
            <v>DROP</v>
          </cell>
          <cell r="AE3934" t="str">
            <v>DRENAGEM/OBRAS DE CONTENCAO/POCOS DE VISITA E CAIX</v>
          </cell>
          <cell r="AF3934">
            <v>35</v>
          </cell>
          <cell r="AG3934" t="str">
            <v>CALHAS DE DRENAGEM/ALAS DE GALERIAS (ESTRUT. DE LA</v>
          </cell>
          <cell r="AH3934">
            <v>0</v>
          </cell>
          <cell r="AI3934">
            <v>0</v>
          </cell>
        </row>
        <row r="3935">
          <cell r="G3935">
            <v>83690</v>
          </cell>
          <cell r="H3935" t="str">
            <v>DISSIPADOR DE ENERGIA EM PEDRA ARGAMASSADA ESPESSURA 6CM INCL MATERIAIS E COLOCACAO MEDIDO P/ VOLUME DE PEDRA ARGAMASSADA</v>
          </cell>
          <cell r="I3935" t="str">
            <v>M3</v>
          </cell>
          <cell r="J3935">
            <v>274.07</v>
          </cell>
          <cell r="K3935" t="str">
            <v>COMPOSICAO</v>
          </cell>
          <cell r="L3935">
            <v>6019</v>
          </cell>
          <cell r="M3935" t="str">
            <v>ARGAMASSA TRACO 1:6  (CIMENTO E AREIA MEDIA NAO PENEIRADA), PREPARO MECANICO</v>
          </cell>
          <cell r="N3935" t="str">
            <v>M3</v>
          </cell>
          <cell r="O3935">
            <v>0.15</v>
          </cell>
          <cell r="P3935">
            <v>246.38</v>
          </cell>
          <cell r="Q3935">
            <v>36.950000000000003</v>
          </cell>
          <cell r="AD3935" t="str">
            <v>DROP</v>
          </cell>
          <cell r="AE3935" t="str">
            <v>DRENAGEM/OBRAS DE CONTENCAO/POCOS DE VISITA E CAIX</v>
          </cell>
          <cell r="AF3935">
            <v>35</v>
          </cell>
          <cell r="AG3935" t="str">
            <v>CALHAS DE DRENAGEM/ALAS DE GALERIAS (ESTRUT. DE LA</v>
          </cell>
          <cell r="AH3935">
            <v>0</v>
          </cell>
          <cell r="AI3935">
            <v>0</v>
          </cell>
        </row>
        <row r="3936">
          <cell r="G3936">
            <v>83690</v>
          </cell>
          <cell r="H3936" t="str">
            <v>DISSIPADOR DE ENERGIA EM PEDRA ARGAMASSADA ESPESSURA 6CM INCL MATERIAIS E COLOCACAO MEDIDO P/ VOLUME DE PEDRA ARGAMASSADA</v>
          </cell>
          <cell r="I3936" t="str">
            <v>M3</v>
          </cell>
          <cell r="J3936">
            <v>274.07</v>
          </cell>
          <cell r="K3936" t="str">
            <v>COMPOSICAO</v>
          </cell>
          <cell r="L3936" t="str">
            <v>73965/010</v>
          </cell>
          <cell r="M3936" t="str">
            <v>ESCAVACAO MANUAL DE VALA EM  MATERIAL DE 1A CATEGORIA ATE 1,5M EXCLUINDO ESGOTAMENTO / ESCORAMENTO</v>
          </cell>
          <cell r="N3936" t="str">
            <v>M3</v>
          </cell>
          <cell r="O3936">
            <v>1.1000000000000001</v>
          </cell>
          <cell r="P3936">
            <v>26.06</v>
          </cell>
          <cell r="Q3936">
            <v>28.67</v>
          </cell>
          <cell r="AD3936" t="str">
            <v>DROP</v>
          </cell>
          <cell r="AE3936" t="str">
            <v>DRENAGEM/OBRAS DE CONTENCAO/POCOS DE VISITA E CAIX</v>
          </cell>
          <cell r="AF3936">
            <v>35</v>
          </cell>
          <cell r="AG3936" t="str">
            <v>CALHAS DE DRENAGEM/ALAS DE GALERIAS (ESTRUT. DE LA</v>
          </cell>
          <cell r="AH3936">
            <v>0</v>
          </cell>
          <cell r="AI3936">
            <v>0</v>
          </cell>
        </row>
        <row r="3937">
          <cell r="G3937">
            <v>83690</v>
          </cell>
          <cell r="H3937" t="str">
            <v>DISSIPADOR DE ENERGIA EM PEDRA ARGAMASSADA ESPESSURA 6CM INCL MATERIAIS E COLOCACAO MEDIDO P/ VOLUME DE PEDRA ARGAMASSADA</v>
          </cell>
          <cell r="I3937" t="str">
            <v>M3</v>
          </cell>
          <cell r="J3937">
            <v>274.07</v>
          </cell>
          <cell r="K3937" t="str">
            <v>INSUMO</v>
          </cell>
          <cell r="L3937">
            <v>4730</v>
          </cell>
          <cell r="M3937" t="str">
            <v>PEDRA-DE-MÃO OU PEDRA RACHÃO P/ MURO ARRIMO/FUNDAÇÃO/ENROCAMENTO ETC - POSTO PEDREIRA / FORNECEDOR (SEM FRETE)</v>
          </cell>
          <cell r="N3937" t="str">
            <v>M3</v>
          </cell>
          <cell r="O3937">
            <v>1.1000000000000001</v>
          </cell>
          <cell r="P3937">
            <v>45.84</v>
          </cell>
          <cell r="Q3937">
            <v>50.43</v>
          </cell>
          <cell r="AD3937" t="str">
            <v>DROP</v>
          </cell>
          <cell r="AE3937" t="str">
            <v>DRENAGEM/OBRAS DE CONTENCAO/POCOS DE VISITA E CAIX</v>
          </cell>
          <cell r="AF3937">
            <v>35</v>
          </cell>
          <cell r="AG3937" t="str">
            <v>CALHAS DE DRENAGEM/ALAS DE GALERIAS (ESTRUT. DE LA</v>
          </cell>
          <cell r="AH3937">
            <v>0</v>
          </cell>
          <cell r="AI3937">
            <v>0</v>
          </cell>
        </row>
        <row r="3938">
          <cell r="G3938">
            <v>83690</v>
          </cell>
          <cell r="H3938" t="str">
            <v>DISSIPADOR DE ENERGIA EM PEDRA ARGAMASSADA ESPESSURA 6CM INCL MATERIAIS E COLOCACAO MEDIDO P/ VOLUME DE PEDRA ARGAMASSADA</v>
          </cell>
          <cell r="I3938" t="str">
            <v>M3</v>
          </cell>
          <cell r="J3938">
            <v>274.07</v>
          </cell>
          <cell r="K3938" t="str">
            <v>INSUMO</v>
          </cell>
          <cell r="L3938">
            <v>4750</v>
          </cell>
          <cell r="M3938" t="str">
            <v>PEDREIRO</v>
          </cell>
          <cell r="N3938" t="str">
            <v>H</v>
          </cell>
          <cell r="O3938">
            <v>7.2</v>
          </cell>
          <cell r="P3938">
            <v>11.39</v>
          </cell>
          <cell r="Q3938">
            <v>82.03</v>
          </cell>
          <cell r="AD3938" t="str">
            <v>DROP</v>
          </cell>
          <cell r="AE3938" t="str">
            <v>DRENAGEM/OBRAS DE CONTENCAO/POCOS DE VISITA E CAIX</v>
          </cell>
          <cell r="AF3938">
            <v>35</v>
          </cell>
          <cell r="AG3938" t="str">
            <v>CALHAS DE DRENAGEM/ALAS DE GALERIAS (ESTRUT. DE LA</v>
          </cell>
          <cell r="AH3938">
            <v>0</v>
          </cell>
          <cell r="AI3938">
            <v>0</v>
          </cell>
        </row>
        <row r="3939">
          <cell r="G3939">
            <v>83690</v>
          </cell>
          <cell r="H3939" t="str">
            <v>DISSIPADOR DE ENERGIA EM PEDRA ARGAMASSADA ESPESSURA 6CM INCL MATERIAIS E COLOCACAO MEDIDO P/ VOLUME DE PEDRA ARGAMASSADA</v>
          </cell>
          <cell r="I3939" t="str">
            <v>M3</v>
          </cell>
          <cell r="J3939">
            <v>274.07</v>
          </cell>
          <cell r="K3939" t="str">
            <v>INSUMO</v>
          </cell>
          <cell r="L3939">
            <v>6111</v>
          </cell>
          <cell r="M3939" t="str">
            <v>SERVENTE</v>
          </cell>
          <cell r="N3939" t="str">
            <v>H</v>
          </cell>
          <cell r="O3939">
            <v>10.199999999999999</v>
          </cell>
          <cell r="P3939">
            <v>7.44</v>
          </cell>
          <cell r="Q3939">
            <v>75.97</v>
          </cell>
          <cell r="AD3939" t="str">
            <v>DROP</v>
          </cell>
          <cell r="AE3939" t="str">
            <v>DRENAGEM/OBRAS DE CONTENCAO/POCOS DE VISITA E CAIX</v>
          </cell>
          <cell r="AF3939">
            <v>35</v>
          </cell>
          <cell r="AG3939" t="str">
            <v>CALHAS DE DRENAGEM/ALAS DE GALERIAS (ESTRUT. DE LA</v>
          </cell>
          <cell r="AH3939">
            <v>0</v>
          </cell>
          <cell r="AI3939">
            <v>0</v>
          </cell>
        </row>
        <row r="3940">
          <cell r="G3940" t="str">
            <v>73772/1</v>
          </cell>
          <cell r="H3940" t="str">
            <v>COMPOSICAO A SER DESATIVADA - BUEIRO SIMPLES TUBULAÇÃO DE CONCRETO ARMADO DIAM=0,80M ALT=1,50M ASSENTE EM BERCO CONCRETO CICLOPICO INCLUSIVE MATERIAIS ESCAVACAO E REATERRO E TOPOGRAFO, EXCLUSIVE MATERIAL JAZIDA E TRANSPORTE.</v>
          </cell>
          <cell r="I3940" t="str">
            <v>M</v>
          </cell>
          <cell r="J3940">
            <v>557.30999999999995</v>
          </cell>
          <cell r="R3940">
            <v>143.13</v>
          </cell>
          <cell r="S3940">
            <v>25.68</v>
          </cell>
          <cell r="T3940">
            <v>278.41000000000003</v>
          </cell>
          <cell r="U3940">
            <v>49.95</v>
          </cell>
          <cell r="V3940">
            <v>135.75</v>
          </cell>
          <cell r="W3940">
            <v>24.35</v>
          </cell>
          <cell r="X3940">
            <v>0</v>
          </cell>
          <cell r="Y3940">
            <v>0</v>
          </cell>
          <cell r="Z3940">
            <v>0.01</v>
          </cell>
          <cell r="AA3940">
            <v>0</v>
          </cell>
          <cell r="AB3940" t="str">
            <v>CAIXA REFERENCIAL</v>
          </cell>
          <cell r="AD3940" t="str">
            <v>DROP</v>
          </cell>
          <cell r="AE3940" t="str">
            <v>DRENAGEM/OBRAS DE CONTENCAO/POCOS DE VISITA E CAIX</v>
          </cell>
          <cell r="AF3940">
            <v>36</v>
          </cell>
          <cell r="AG3940" t="str">
            <v>POCOS DE VISITA/BOCAS DE LOBO/CX. DE PASSAGEM/CX.</v>
          </cell>
          <cell r="AH3940">
            <v>73772</v>
          </cell>
          <cell r="AI3940" t="str">
            <v>BUEIRO TUBULAR DE CONCRETO ARMADO</v>
          </cell>
        </row>
        <row r="3941">
          <cell r="G3941" t="str">
            <v>73772/1</v>
          </cell>
          <cell r="H3941" t="str">
            <v>COMPOSICAO A SER DESATIVADA - BUEIRO SIMPLES TUBULAÇÃO DE CONCRETO ARMADO DIAM=0,80M ALT=1,50M ASSENTE EM BERCO CONCRETO CICLOPICO INCLUSIVE MATERIAIS ESCAVACAO E REATERRO E TOPOGRAFO, EXCLUSIVE MATERIAL JAZIDA E TRANSPORTE.</v>
          </cell>
          <cell r="I3941" t="str">
            <v>M</v>
          </cell>
          <cell r="J3941">
            <v>557.30999999999995</v>
          </cell>
          <cell r="K3941" t="str">
            <v>COMPOSICAO</v>
          </cell>
          <cell r="L3941">
            <v>73361</v>
          </cell>
          <cell r="M3941" t="str">
            <v>CONCRETO CICLOPICO FCK=10MPA 30% PEDRA DE MAO INCLUSIVE LANCAMENTO</v>
          </cell>
          <cell r="N3941" t="str">
            <v>M3</v>
          </cell>
          <cell r="O3941">
            <v>0.19899999999999998</v>
          </cell>
          <cell r="P3941">
            <v>267.74</v>
          </cell>
          <cell r="Q3941">
            <v>53.28</v>
          </cell>
          <cell r="AD3941" t="str">
            <v>DROP</v>
          </cell>
          <cell r="AE3941" t="str">
            <v>DRENAGEM/OBRAS DE CONTENCAO/POCOS DE VISITA E CAIX</v>
          </cell>
          <cell r="AF3941">
            <v>36</v>
          </cell>
          <cell r="AG3941" t="str">
            <v>POCOS DE VISITA/BOCAS DE LOBO/CX. DE PASSAGEM/CX.</v>
          </cell>
          <cell r="AH3941">
            <v>73772</v>
          </cell>
          <cell r="AI3941" t="str">
            <v>BUEIRO TUBULAR DE CONCRETO ARMADO</v>
          </cell>
        </row>
        <row r="3942">
          <cell r="G3942" t="str">
            <v>73772/1</v>
          </cell>
          <cell r="H3942" t="str">
            <v>COMPOSICAO A SER DESATIVADA - BUEIRO SIMPLES TUBULAÇÃO DE CONCRETO ARMADO DIAM=0,80M ALT=1,50M ASSENTE EM BERCO CONCRETO CICLOPICO INCLUSIVE MATERIAIS ESCAVACAO E REATERRO E TOPOGRAFO, EXCLUSIVE MATERIAL JAZIDA E TRANSPORTE.</v>
          </cell>
          <cell r="I3942" t="str">
            <v>M</v>
          </cell>
          <cell r="J3942">
            <v>557.30999999999995</v>
          </cell>
          <cell r="K3942" t="str">
            <v>COMPOSICAO</v>
          </cell>
          <cell r="L3942">
            <v>73404</v>
          </cell>
          <cell r="M3942" t="str">
            <v>COMPOSICAO A SER DESATIVADA (AVALIAR SUBSTITUICAO PELA COMPOSICAO 74007/2) - FORMA MADEIRA 2 VEZES PINHO 3A ESP=2,5CM P/PECAS DE CONCRETO          ARMADO INCL FORN MATERIAIS E DESMOLDAGEM EXCL ESCORAMENTO.            ARMADO INCL FORN MATERIAISE DESMO</v>
          </cell>
          <cell r="N3942" t="str">
            <v>M2</v>
          </cell>
          <cell r="O3942">
            <v>0.6</v>
          </cell>
          <cell r="P3942">
            <v>44.59</v>
          </cell>
          <cell r="Q3942">
            <v>26.75</v>
          </cell>
          <cell r="AD3942" t="str">
            <v>DROP</v>
          </cell>
          <cell r="AE3942" t="str">
            <v>DRENAGEM/OBRAS DE CONTENCAO/POCOS DE VISITA E CAIX</v>
          </cell>
          <cell r="AF3942">
            <v>36</v>
          </cell>
          <cell r="AG3942" t="str">
            <v>POCOS DE VISITA/BOCAS DE LOBO/CX. DE PASSAGEM/CX.</v>
          </cell>
          <cell r="AH3942">
            <v>73772</v>
          </cell>
          <cell r="AI3942" t="str">
            <v>BUEIRO TUBULAR DE CONCRETO ARMADO</v>
          </cell>
        </row>
        <row r="3943">
          <cell r="G3943" t="str">
            <v>73772/1</v>
          </cell>
          <cell r="H3943" t="str">
            <v>COMPOSICAO A SER DESATIVADA - BUEIRO SIMPLES TUBULAÇÃO DE CONCRETO ARMADO DIAM=0,80M ALT=1,50M ASSENTE EM BERCO CONCRETO CICLOPICO INCLUSIVE MATERIAIS ESCAVACAO E REATERRO E TOPOGRAFO, EXCLUSIVE MATERIAL JAZIDA E TRANSPORTE.</v>
          </cell>
          <cell r="I3943" t="str">
            <v>M</v>
          </cell>
          <cell r="J3943">
            <v>557.30999999999995</v>
          </cell>
          <cell r="K3943" t="str">
            <v>COMPOSICAO</v>
          </cell>
          <cell r="L3943">
            <v>73413</v>
          </cell>
          <cell r="M3943" t="str">
            <v>ESCAVACAO MEC.VALA N ESCOR ATE 1,5M C/RETRO MAT 1A COM REDUTOR (PEDRAS/INST PREDIAIS/OUTROS REDUT PRODUT OU CAVAS FUNDACAO) -  EXCL. ESGOTAMENTO</v>
          </cell>
          <cell r="N3943" t="str">
            <v>M3</v>
          </cell>
          <cell r="O3943">
            <v>8.1</v>
          </cell>
          <cell r="P3943">
            <v>12.99</v>
          </cell>
          <cell r="Q3943">
            <v>105.22</v>
          </cell>
          <cell r="AD3943" t="str">
            <v>DROP</v>
          </cell>
          <cell r="AE3943" t="str">
            <v>DRENAGEM/OBRAS DE CONTENCAO/POCOS DE VISITA E CAIX</v>
          </cell>
          <cell r="AF3943">
            <v>36</v>
          </cell>
          <cell r="AG3943" t="str">
            <v>POCOS DE VISITA/BOCAS DE LOBO/CX. DE PASSAGEM/CX.</v>
          </cell>
          <cell r="AH3943">
            <v>73772</v>
          </cell>
          <cell r="AI3943" t="str">
            <v>BUEIRO TUBULAR DE CONCRETO ARMADO</v>
          </cell>
        </row>
        <row r="3944">
          <cell r="G3944" t="str">
            <v>73772/1</v>
          </cell>
          <cell r="H3944" t="str">
            <v>COMPOSICAO A SER DESATIVADA - BUEIRO SIMPLES TUBULAÇÃO DE CONCRETO ARMADO DIAM=0,80M ALT=1,50M ASSENTE EM BERCO CONCRETO CICLOPICO INCLUSIVE MATERIAIS ESCAVACAO E REATERRO E TOPOGRAFO, EXCLUSIVE MATERIAL JAZIDA E TRANSPORTE.</v>
          </cell>
          <cell r="I3944" t="str">
            <v>M</v>
          </cell>
          <cell r="J3944">
            <v>557.30999999999995</v>
          </cell>
          <cell r="K3944" t="str">
            <v>COMPOSICAO</v>
          </cell>
          <cell r="L3944">
            <v>73430</v>
          </cell>
          <cell r="M3944" t="str">
            <v>ESCAVACAO MEC. VALA N ESCOR MAT 1A C/RETRO ENTRE 1,5 E 3M C/ REDUTOR (PEDRAS/INST PREDIAIS/OUTROS REDUT.PRODUTIV OU CAVAS FUNDACAO ) - EXCL. ESGOTAMENTO.</v>
          </cell>
          <cell r="N3944" t="str">
            <v>M3</v>
          </cell>
          <cell r="O3944">
            <v>3.24</v>
          </cell>
          <cell r="P3944">
            <v>15.8</v>
          </cell>
          <cell r="Q3944">
            <v>51.19</v>
          </cell>
          <cell r="AD3944" t="str">
            <v>DROP</v>
          </cell>
          <cell r="AE3944" t="str">
            <v>DRENAGEM/OBRAS DE CONTENCAO/POCOS DE VISITA E CAIX</v>
          </cell>
          <cell r="AF3944">
            <v>36</v>
          </cell>
          <cell r="AG3944" t="str">
            <v>POCOS DE VISITA/BOCAS DE LOBO/CX. DE PASSAGEM/CX.</v>
          </cell>
          <cell r="AH3944">
            <v>73772</v>
          </cell>
          <cell r="AI3944" t="str">
            <v>BUEIRO TUBULAR DE CONCRETO ARMADO</v>
          </cell>
        </row>
        <row r="3945">
          <cell r="G3945" t="str">
            <v>73772/1</v>
          </cell>
          <cell r="H3945" t="str">
            <v>COMPOSICAO A SER DESATIVADA - BUEIRO SIMPLES TUBULAÇÃO DE CONCRETO ARMADO DIAM=0,80M ALT=1,50M ASSENTE EM BERCO CONCRETO CICLOPICO INCLUSIVE MATERIAIS ESCAVACAO E REATERRO E TOPOGRAFO, EXCLUSIVE MATERIAL JAZIDA E TRANSPORTE.</v>
          </cell>
          <cell r="I3945" t="str">
            <v>M</v>
          </cell>
          <cell r="J3945">
            <v>557.30999999999995</v>
          </cell>
          <cell r="K3945" t="str">
            <v>COMPOSICAO</v>
          </cell>
          <cell r="L3945">
            <v>73490</v>
          </cell>
          <cell r="M3945" t="str">
            <v>TUBO CA-1 CONCR ARMADO P/GALERIAS AGUAS PLUV DIAM=0,80M FORNEC MAT    COM AREIA CIMENTO 1:4 - FORNECIMENTO E ASSENTAMENTO, INCLUSIVE TOPOGRAFO</v>
          </cell>
          <cell r="N3945" t="str">
            <v>M</v>
          </cell>
          <cell r="O3945">
            <v>1</v>
          </cell>
          <cell r="P3945">
            <v>224.6</v>
          </cell>
          <cell r="Q3945">
            <v>224.6</v>
          </cell>
          <cell r="AD3945" t="str">
            <v>DROP</v>
          </cell>
          <cell r="AE3945" t="str">
            <v>DRENAGEM/OBRAS DE CONTENCAO/POCOS DE VISITA E CAIX</v>
          </cell>
          <cell r="AF3945">
            <v>36</v>
          </cell>
          <cell r="AG3945" t="str">
            <v>POCOS DE VISITA/BOCAS DE LOBO/CX. DE PASSAGEM/CX.</v>
          </cell>
          <cell r="AH3945">
            <v>73772</v>
          </cell>
          <cell r="AI3945" t="str">
            <v>BUEIRO TUBULAR DE CONCRETO ARMADO</v>
          </cell>
        </row>
        <row r="3946">
          <cell r="G3946" t="str">
            <v>73772/1</v>
          </cell>
          <cell r="H3946" t="str">
            <v>COMPOSICAO A SER DESATIVADA - BUEIRO SIMPLES TUBULAÇÃO DE CONCRETO ARMADO DIAM=0,80M ALT=1,50M ASSENTE EM BERCO CONCRETO CICLOPICO INCLUSIVE MATERIAIS ESCAVACAO E REATERRO E TOPOGRAFO, EXCLUSIVE MATERIAL JAZIDA E TRANSPORTE.</v>
          </cell>
          <cell r="I3946" t="str">
            <v>M</v>
          </cell>
          <cell r="J3946">
            <v>557.30999999999995</v>
          </cell>
          <cell r="K3946" t="str">
            <v>COMPOSICAO</v>
          </cell>
          <cell r="L3946">
            <v>73578</v>
          </cell>
          <cell r="M3946" t="str">
            <v>ESCAV MEC VALA N ESCOR DE 3 A 4,5M PROF(C/ESCAV HIDR0,78M3) MAT 1A CATC/ REDUTOR(C/PEDRAS/INST PREDIAIS/OUTROS REDUT PRODUT. OU CAVAS FUND)  EXCL ESGOTAMENTO</v>
          </cell>
          <cell r="N3946" t="str">
            <v>M3</v>
          </cell>
          <cell r="O3946">
            <v>8.1</v>
          </cell>
          <cell r="P3946">
            <v>11.88</v>
          </cell>
          <cell r="Q3946">
            <v>96.23</v>
          </cell>
          <cell r="AD3946" t="str">
            <v>DROP</v>
          </cell>
          <cell r="AE3946" t="str">
            <v>DRENAGEM/OBRAS DE CONTENCAO/POCOS DE VISITA E CAIX</v>
          </cell>
          <cell r="AF3946">
            <v>36</v>
          </cell>
          <cell r="AG3946" t="str">
            <v>POCOS DE VISITA/BOCAS DE LOBO/CX. DE PASSAGEM/CX.</v>
          </cell>
          <cell r="AH3946">
            <v>73772</v>
          </cell>
          <cell r="AI3946" t="str">
            <v>BUEIRO TUBULAR DE CONCRETO ARMADO</v>
          </cell>
        </row>
        <row r="3947">
          <cell r="G3947" t="str">
            <v>73799/1</v>
          </cell>
          <cell r="H3947" t="str">
            <v>GRELHA EM FERRO FUNDIDO, DIMENSÕES 30X90CM, 85KG PARA CX RALO, FORNECIDA E ASSENTADA COM ARGAMASSA 1:4 CIMENTO:AREIA.</v>
          </cell>
          <cell r="I3947" t="str">
            <v>UN</v>
          </cell>
          <cell r="J3947">
            <v>328.88</v>
          </cell>
          <cell r="R3947">
            <v>49.22</v>
          </cell>
          <cell r="S3947">
            <v>14.96</v>
          </cell>
          <cell r="T3947">
            <v>279.64999999999998</v>
          </cell>
          <cell r="U3947">
            <v>85.03</v>
          </cell>
          <cell r="V3947">
            <v>0</v>
          </cell>
          <cell r="W3947">
            <v>0</v>
          </cell>
          <cell r="X3947">
            <v>0</v>
          </cell>
          <cell r="Y3947">
            <v>0</v>
          </cell>
          <cell r="Z3947">
            <v>0</v>
          </cell>
          <cell r="AA3947">
            <v>0</v>
          </cell>
          <cell r="AB3947" t="str">
            <v>CAIXA REFERENCIAL</v>
          </cell>
          <cell r="AD3947" t="str">
            <v>DROP</v>
          </cell>
          <cell r="AE3947" t="str">
            <v>DRENAGEM/OBRAS DE CONTENCAO/POCOS DE VISITA E CAIX</v>
          </cell>
          <cell r="AF3947">
            <v>36</v>
          </cell>
          <cell r="AG3947" t="str">
            <v>POCOS DE VISITA/BOCAS DE LOBO/CX. DE PASSAGEM/CX.</v>
          </cell>
          <cell r="AH3947">
            <v>73799</v>
          </cell>
          <cell r="AI3947" t="str">
            <v>FORNECIMENTO/ASSENT GRELHAS FF P/CAIXAS DE RALO</v>
          </cell>
        </row>
        <row r="3948">
          <cell r="G3948" t="str">
            <v>73799/1</v>
          </cell>
          <cell r="H3948" t="str">
            <v>GRELHA EM FERRO FUNDIDO, DIMENSÕES 30X90CM, 85KG PARA CX RALO, FORNECIDA E ASSENTADA COM ARGAMASSA 1:4 CIMENTO:AREIA.</v>
          </cell>
          <cell r="I3948" t="str">
            <v>UN</v>
          </cell>
          <cell r="J3948">
            <v>328.88</v>
          </cell>
          <cell r="K3948" t="str">
            <v>COMPOSICAO</v>
          </cell>
          <cell r="L3948">
            <v>73455</v>
          </cell>
          <cell r="M3948" t="str">
            <v>ARGAMASSA CIMENTO/AREIA 1:4  -  PREPARO MECANICO</v>
          </cell>
          <cell r="N3948" t="str">
            <v>M3</v>
          </cell>
          <cell r="O3948">
            <v>8.0000000000000002E-3</v>
          </cell>
          <cell r="P3948">
            <v>299.33999999999997</v>
          </cell>
          <cell r="Q3948">
            <v>2.39</v>
          </cell>
          <cell r="AD3948" t="str">
            <v>DROP</v>
          </cell>
          <cell r="AE3948" t="str">
            <v>DRENAGEM/OBRAS DE CONTENCAO/POCOS DE VISITA E CAIX</v>
          </cell>
          <cell r="AF3948">
            <v>36</v>
          </cell>
          <cell r="AG3948" t="str">
            <v>POCOS DE VISITA/BOCAS DE LOBO/CX. DE PASSAGEM/CX.</v>
          </cell>
          <cell r="AH3948">
            <v>73799</v>
          </cell>
          <cell r="AI3948" t="str">
            <v>FORNECIMENTO/ASSENT GRELHAS FF P/CAIXAS DE RALO</v>
          </cell>
        </row>
        <row r="3949">
          <cell r="G3949" t="str">
            <v>73799/1</v>
          </cell>
          <cell r="H3949" t="str">
            <v>GRELHA EM FERRO FUNDIDO, DIMENSÕES 30X90CM, 85KG PARA CX RALO, FORNECIDA E ASSENTADA COM ARGAMASSA 1:4 CIMENTO:AREIA.</v>
          </cell>
          <cell r="I3949" t="str">
            <v>UN</v>
          </cell>
          <cell r="J3949">
            <v>328.88</v>
          </cell>
          <cell r="K3949" t="str">
            <v>INSUMO</v>
          </cell>
          <cell r="L3949">
            <v>4750</v>
          </cell>
          <cell r="M3949" t="str">
            <v>PEDREIRO</v>
          </cell>
          <cell r="N3949" t="str">
            <v>H</v>
          </cell>
          <cell r="O3949">
            <v>2.6</v>
          </cell>
          <cell r="P3949">
            <v>11.39</v>
          </cell>
          <cell r="Q3949">
            <v>29.62</v>
          </cell>
          <cell r="AD3949" t="str">
            <v>DROP</v>
          </cell>
          <cell r="AE3949" t="str">
            <v>DRENAGEM/OBRAS DE CONTENCAO/POCOS DE VISITA E CAIX</v>
          </cell>
          <cell r="AF3949">
            <v>36</v>
          </cell>
          <cell r="AG3949" t="str">
            <v>POCOS DE VISITA/BOCAS DE LOBO/CX. DE PASSAGEM/CX.</v>
          </cell>
          <cell r="AH3949">
            <v>73799</v>
          </cell>
          <cell r="AI3949" t="str">
            <v>FORNECIMENTO/ASSENT GRELHAS FF P/CAIXAS DE RALO</v>
          </cell>
        </row>
        <row r="3950">
          <cell r="G3950" t="str">
            <v>73799/1</v>
          </cell>
          <cell r="H3950" t="str">
            <v>GRELHA EM FERRO FUNDIDO, DIMENSÕES 30X90CM, 85KG PARA CX RALO, FORNECIDA E ASSENTADA COM ARGAMASSA 1:4 CIMENTO:AREIA.</v>
          </cell>
          <cell r="I3950" t="str">
            <v>UN</v>
          </cell>
          <cell r="J3950">
            <v>328.88</v>
          </cell>
          <cell r="K3950" t="str">
            <v>INSUMO</v>
          </cell>
          <cell r="L3950">
            <v>6111</v>
          </cell>
          <cell r="M3950" t="str">
            <v>SERVENTE</v>
          </cell>
          <cell r="N3950" t="str">
            <v>H</v>
          </cell>
          <cell r="O3950">
            <v>2.6</v>
          </cell>
          <cell r="P3950">
            <v>7.44</v>
          </cell>
          <cell r="Q3950">
            <v>19.36</v>
          </cell>
          <cell r="AD3950" t="str">
            <v>DROP</v>
          </cell>
          <cell r="AE3950" t="str">
            <v>DRENAGEM/OBRAS DE CONTENCAO/POCOS DE VISITA E CAIX</v>
          </cell>
          <cell r="AF3950">
            <v>36</v>
          </cell>
          <cell r="AG3950" t="str">
            <v>POCOS DE VISITA/BOCAS DE LOBO/CX. DE PASSAGEM/CX.</v>
          </cell>
          <cell r="AH3950">
            <v>73799</v>
          </cell>
          <cell r="AI3950" t="str">
            <v>FORNECIMENTO/ASSENT GRELHAS FF P/CAIXAS DE RALO</v>
          </cell>
        </row>
        <row r="3951">
          <cell r="G3951" t="str">
            <v>73799/1</v>
          </cell>
          <cell r="H3951" t="str">
            <v>GRELHA EM FERRO FUNDIDO, DIMENSÕES 30X90CM, 85KG PARA CX RALO, FORNECIDA E ASSENTADA COM ARGAMASSA 1:4 CIMENTO:AREIA.</v>
          </cell>
          <cell r="I3951" t="str">
            <v>UN</v>
          </cell>
          <cell r="J3951">
            <v>328.88</v>
          </cell>
          <cell r="K3951" t="str">
            <v>INSUMO</v>
          </cell>
          <cell r="L3951">
            <v>11284</v>
          </cell>
          <cell r="M3951" t="str">
            <v>GRELHA BOCA DE LOBO FOFO 95KG C/REQUADRO ARTICULADA 290 X 870MM P/CAIXA RALO CARGA MAXIMA 7.200KG P/CAPTACAO AGUA PLUVIAL</v>
          </cell>
          <cell r="N3951" t="str">
            <v>UN</v>
          </cell>
          <cell r="O3951">
            <v>1</v>
          </cell>
          <cell r="P3951">
            <v>277.5</v>
          </cell>
          <cell r="Q3951">
            <v>277.5</v>
          </cell>
          <cell r="AD3951" t="str">
            <v>DROP</v>
          </cell>
          <cell r="AE3951" t="str">
            <v>DRENAGEM/OBRAS DE CONTENCAO/POCOS DE VISITA E CAIX</v>
          </cell>
          <cell r="AF3951">
            <v>36</v>
          </cell>
          <cell r="AG3951" t="str">
            <v>POCOS DE VISITA/BOCAS DE LOBO/CX. DE PASSAGEM/CX.</v>
          </cell>
          <cell r="AH3951">
            <v>73799</v>
          </cell>
          <cell r="AI3951" t="str">
            <v>FORNECIMENTO/ASSENT GRELHAS FF P/CAIXAS DE RALO</v>
          </cell>
        </row>
        <row r="3952">
          <cell r="G3952" t="str">
            <v>73856/1</v>
          </cell>
          <cell r="H3952" t="str">
            <v>BOCA P/BUEIRO SIMPLES TUBULAR D=0,40M EM CONCRETO CICLOPICO, INCLINDO FORMAS, ESCAVACAO, REATERRO E MATERIAIS, EXCLUINDO MATERIAL REATERRO JAZIDA E TRANSPORTE</v>
          </cell>
          <cell r="I3952" t="str">
            <v>UN</v>
          </cell>
          <cell r="J3952">
            <v>307.61</v>
          </cell>
          <cell r="R3952">
            <v>135.44</v>
          </cell>
          <cell r="S3952">
            <v>44.03</v>
          </cell>
          <cell r="T3952">
            <v>171.66</v>
          </cell>
          <cell r="U3952">
            <v>55.8</v>
          </cell>
          <cell r="V3952">
            <v>0.48</v>
          </cell>
          <cell r="W3952">
            <v>0.15</v>
          </cell>
          <cell r="X3952">
            <v>0</v>
          </cell>
          <cell r="Y3952">
            <v>0</v>
          </cell>
          <cell r="Z3952">
            <v>0.01</v>
          </cell>
          <cell r="AA3952">
            <v>0</v>
          </cell>
          <cell r="AB3952" t="str">
            <v>CAIXA REFERENCIAL</v>
          </cell>
          <cell r="AD3952" t="str">
            <v>DROP</v>
          </cell>
          <cell r="AE3952" t="str">
            <v>DRENAGEM/OBRAS DE CONTENCAO/POCOS DE VISITA E CAIX</v>
          </cell>
          <cell r="AF3952">
            <v>36</v>
          </cell>
          <cell r="AG3952" t="str">
            <v>POCOS DE VISITA/BOCAS DE LOBO/CX. DE PASSAGEM/CX.</v>
          </cell>
          <cell r="AH3952">
            <v>73856</v>
          </cell>
          <cell r="AI3952" t="str">
            <v>BOCA PARA BUEIRO TUBULAR DE CONCRETO SIMPLES</v>
          </cell>
        </row>
        <row r="3953">
          <cell r="G3953" t="str">
            <v>73856/1</v>
          </cell>
          <cell r="H3953" t="str">
            <v>BOCA P/BUEIRO SIMPLES TUBULAR D=0,40M EM CONCRETO CICLOPICO, INCLINDO FORMAS, ESCAVACAO, REATERRO E MATERIAIS, EXCLUINDO MATERIAL REATERRO JAZIDA E TRANSPORTE</v>
          </cell>
          <cell r="I3953" t="str">
            <v>UN</v>
          </cell>
          <cell r="J3953">
            <v>307.61</v>
          </cell>
          <cell r="K3953" t="str">
            <v>COMPOSICAO</v>
          </cell>
          <cell r="L3953">
            <v>73301</v>
          </cell>
          <cell r="M3953" t="str">
            <v>ESCORAMENTO FORMAS ATE H = 3,30M, COM MADEIRA DE 3A QUALIDADE, NAO APARELHADA, APROVEITAMENTO TABUAS 3X E PRUMOS 4X.</v>
          </cell>
          <cell r="N3953" t="str">
            <v>M3</v>
          </cell>
          <cell r="O3953">
            <v>8.3439999999999994</v>
          </cell>
          <cell r="P3953">
            <v>7.65</v>
          </cell>
          <cell r="Q3953">
            <v>63.9</v>
          </cell>
          <cell r="AD3953" t="str">
            <v>DROP</v>
          </cell>
          <cell r="AE3953" t="str">
            <v>DRENAGEM/OBRAS DE CONTENCAO/POCOS DE VISITA E CAIX</v>
          </cell>
          <cell r="AF3953">
            <v>36</v>
          </cell>
          <cell r="AG3953" t="str">
            <v>POCOS DE VISITA/BOCAS DE LOBO/CX. DE PASSAGEM/CX.</v>
          </cell>
          <cell r="AH3953">
            <v>73856</v>
          </cell>
          <cell r="AI3953" t="str">
            <v>BOCA PARA BUEIRO TUBULAR DE CONCRETO SIMPLES</v>
          </cell>
        </row>
        <row r="3954">
          <cell r="G3954" t="str">
            <v>73856/1</v>
          </cell>
          <cell r="H3954" t="str">
            <v>BOCA P/BUEIRO SIMPLES TUBULAR D=0,40M EM CONCRETO CICLOPICO, INCLINDO FORMAS, ESCAVACAO, REATERRO E MATERIAIS, EXCLUINDO MATERIAL REATERRO JAZIDA E TRANSPORTE</v>
          </cell>
          <cell r="I3954" t="str">
            <v>UN</v>
          </cell>
          <cell r="J3954">
            <v>307.61</v>
          </cell>
          <cell r="K3954" t="str">
            <v>COMPOSICAO</v>
          </cell>
          <cell r="L3954">
            <v>73361</v>
          </cell>
          <cell r="M3954" t="str">
            <v>CONCRETO CICLOPICO FCK=10MPA 30% PEDRA DE MAO INCLUSIVE LANCAMENTO</v>
          </cell>
          <cell r="N3954" t="str">
            <v>M3</v>
          </cell>
          <cell r="O3954">
            <v>0.308</v>
          </cell>
          <cell r="P3954">
            <v>267.74</v>
          </cell>
          <cell r="Q3954">
            <v>82.46</v>
          </cell>
          <cell r="AD3954" t="str">
            <v>DROP</v>
          </cell>
          <cell r="AE3954" t="str">
            <v>DRENAGEM/OBRAS DE CONTENCAO/POCOS DE VISITA E CAIX</v>
          </cell>
          <cell r="AF3954">
            <v>36</v>
          </cell>
          <cell r="AG3954" t="str">
            <v>POCOS DE VISITA/BOCAS DE LOBO/CX. DE PASSAGEM/CX.</v>
          </cell>
          <cell r="AH3954">
            <v>73856</v>
          </cell>
          <cell r="AI3954" t="str">
            <v>BOCA PARA BUEIRO TUBULAR DE CONCRETO SIMPLES</v>
          </cell>
        </row>
        <row r="3955">
          <cell r="G3955" t="str">
            <v>73856/1</v>
          </cell>
          <cell r="H3955" t="str">
            <v>BOCA P/BUEIRO SIMPLES TUBULAR D=0,40M EM CONCRETO CICLOPICO, INCLINDO FORMAS, ESCAVACAO, REATERRO E MATERIAIS, EXCLUINDO MATERIAL REATERRO JAZIDA E TRANSPORTE</v>
          </cell>
          <cell r="I3955" t="str">
            <v>UN</v>
          </cell>
          <cell r="J3955">
            <v>307.61</v>
          </cell>
          <cell r="K3955" t="str">
            <v>COMPOSICAO</v>
          </cell>
          <cell r="L3955" t="str">
            <v>73965/010</v>
          </cell>
          <cell r="M3955" t="str">
            <v>ESCAVACAO MANUAL DE VALA EM  MATERIAL DE 1A CATEGORIA ATE 1,5M EXCLUINDO ESGOTAMENTO / ESCORAMENTO</v>
          </cell>
          <cell r="N3955" t="str">
            <v>M3</v>
          </cell>
          <cell r="O3955">
            <v>0.442</v>
          </cell>
          <cell r="P3955">
            <v>26.06</v>
          </cell>
          <cell r="Q3955">
            <v>11.52</v>
          </cell>
          <cell r="AD3955" t="str">
            <v>DROP</v>
          </cell>
          <cell r="AE3955" t="str">
            <v>DRENAGEM/OBRAS DE CONTENCAO/POCOS DE VISITA E CAIX</v>
          </cell>
          <cell r="AF3955">
            <v>36</v>
          </cell>
          <cell r="AG3955" t="str">
            <v>POCOS DE VISITA/BOCAS DE LOBO/CX. DE PASSAGEM/CX.</v>
          </cell>
          <cell r="AH3955">
            <v>73856</v>
          </cell>
          <cell r="AI3955" t="str">
            <v>BOCA PARA BUEIRO TUBULAR DE CONCRETO SIMPLES</v>
          </cell>
        </row>
        <row r="3956">
          <cell r="G3956" t="str">
            <v>73856/1</v>
          </cell>
          <cell r="H3956" t="str">
            <v>BOCA P/BUEIRO SIMPLES TUBULAR D=0,40M EM CONCRETO CICLOPICO, INCLINDO FORMAS, ESCAVACAO, REATERRO E MATERIAIS, EXCLUINDO MATERIAL REATERRO JAZIDA E TRANSPORTE</v>
          </cell>
          <cell r="I3956" t="str">
            <v>UN</v>
          </cell>
          <cell r="J3956">
            <v>307.61</v>
          </cell>
          <cell r="K3956" t="str">
            <v>COMPOSICAO</v>
          </cell>
          <cell r="L3956" t="str">
            <v>74007/002</v>
          </cell>
          <cell r="M3956" t="str">
            <v>FORMA TABUAS MADEIRA 3A P/ PECAS CONCRETO ARM, REAPR 2X, INCL MONTAGEM E DESMONTAGEM.</v>
          </cell>
          <cell r="N3956" t="str">
            <v>M2</v>
          </cell>
          <cell r="O3956">
            <v>3.34</v>
          </cell>
          <cell r="P3956">
            <v>44.82</v>
          </cell>
          <cell r="Q3956">
            <v>149.71</v>
          </cell>
          <cell r="AD3956" t="str">
            <v>DROP</v>
          </cell>
          <cell r="AE3956" t="str">
            <v>DRENAGEM/OBRAS DE CONTENCAO/POCOS DE VISITA E CAIX</v>
          </cell>
          <cell r="AF3956">
            <v>36</v>
          </cell>
          <cell r="AG3956" t="str">
            <v>POCOS DE VISITA/BOCAS DE LOBO/CX. DE PASSAGEM/CX.</v>
          </cell>
          <cell r="AH3956">
            <v>73856</v>
          </cell>
          <cell r="AI3956" t="str">
            <v>BOCA PARA BUEIRO TUBULAR DE CONCRETO SIMPLES</v>
          </cell>
        </row>
        <row r="3957">
          <cell r="G3957" t="str">
            <v>73856/2</v>
          </cell>
          <cell r="H3957" t="str">
            <v>BOCA PARA BUEIRO SIMPLES TUBULAR, DIAMETRO =0,60M, EM CONCRETO CICLOPICO, INCLUINDO FORMAS, ESCAVACAO, REATERRO E MATERIAIS, EXCLUINDO MATERIAL REATERRO JAZIDA E TRANSPORTE.</v>
          </cell>
          <cell r="I3957" t="str">
            <v>UN</v>
          </cell>
          <cell r="J3957">
            <v>512.28</v>
          </cell>
          <cell r="R3957">
            <v>223.52</v>
          </cell>
          <cell r="S3957">
            <v>43.63</v>
          </cell>
          <cell r="T3957">
            <v>287.79000000000002</v>
          </cell>
          <cell r="U3957">
            <v>56.17</v>
          </cell>
          <cell r="V3957">
            <v>0.92</v>
          </cell>
          <cell r="W3957">
            <v>0.18</v>
          </cell>
          <cell r="X3957">
            <v>0</v>
          </cell>
          <cell r="Y3957">
            <v>0</v>
          </cell>
          <cell r="Z3957">
            <v>0.03</v>
          </cell>
          <cell r="AA3957">
            <v>0</v>
          </cell>
          <cell r="AB3957" t="str">
            <v>CAIXA REFERENCIAL</v>
          </cell>
          <cell r="AD3957" t="str">
            <v>DROP</v>
          </cell>
          <cell r="AE3957" t="str">
            <v>DRENAGEM/OBRAS DE CONTENCAO/POCOS DE VISITA E CAIX</v>
          </cell>
          <cell r="AF3957">
            <v>36</v>
          </cell>
          <cell r="AG3957" t="str">
            <v>POCOS DE VISITA/BOCAS DE LOBO/CX. DE PASSAGEM/CX.</v>
          </cell>
          <cell r="AH3957">
            <v>73856</v>
          </cell>
          <cell r="AI3957" t="str">
            <v>BOCA PARA BUEIRO TUBULAR DE CONCRETO SIMPLES</v>
          </cell>
        </row>
        <row r="3958">
          <cell r="G3958" t="str">
            <v>73856/2</v>
          </cell>
          <cell r="H3958" t="str">
            <v>BOCA PARA BUEIRO SIMPLES TUBULAR, DIAMETRO =0,60M, EM CONCRETO CICLOPICO, INCLUINDO FORMAS, ESCAVACAO, REATERRO E MATERIAIS, EXCLUINDO MATERIAL REATERRO JAZIDA E TRANSPORTE.</v>
          </cell>
          <cell r="I3958" t="str">
            <v>UN</v>
          </cell>
          <cell r="J3958">
            <v>512.28</v>
          </cell>
          <cell r="K3958" t="str">
            <v>COMPOSICAO</v>
          </cell>
          <cell r="L3958">
            <v>73301</v>
          </cell>
          <cell r="M3958" t="str">
            <v>ESCORAMENTO FORMAS ATE H = 3,30M, COM MADEIRA DE 3A QUALIDADE, NAO APARELHADA, APROVEITAMENTO TABUAS 3X E PRUMOS 4X.</v>
          </cell>
          <cell r="N3958" t="str">
            <v>M3</v>
          </cell>
          <cell r="O3958">
            <v>13.56</v>
          </cell>
          <cell r="P3958">
            <v>7.65</v>
          </cell>
          <cell r="Q3958">
            <v>103.85</v>
          </cell>
          <cell r="AD3958" t="str">
            <v>DROP</v>
          </cell>
          <cell r="AE3958" t="str">
            <v>DRENAGEM/OBRAS DE CONTENCAO/POCOS DE VISITA E CAIX</v>
          </cell>
          <cell r="AF3958">
            <v>36</v>
          </cell>
          <cell r="AG3958" t="str">
            <v>POCOS DE VISITA/BOCAS DE LOBO/CX. DE PASSAGEM/CX.</v>
          </cell>
          <cell r="AH3958">
            <v>73856</v>
          </cell>
          <cell r="AI3958" t="str">
            <v>BOCA PARA BUEIRO TUBULAR DE CONCRETO SIMPLES</v>
          </cell>
        </row>
        <row r="3959">
          <cell r="G3959" t="str">
            <v>73856/2</v>
          </cell>
          <cell r="H3959" t="str">
            <v>BOCA PARA BUEIRO SIMPLES TUBULAR, DIAMETRO =0,60M, EM CONCRETO CICLOPICO, INCLUINDO FORMAS, ESCAVACAO, REATERRO E MATERIAIS, EXCLUINDO MATERIAL REATERRO JAZIDA E TRANSPORTE.</v>
          </cell>
          <cell r="I3959" t="str">
            <v>UN</v>
          </cell>
          <cell r="J3959">
            <v>512.28</v>
          </cell>
          <cell r="K3959" t="str">
            <v>COMPOSICAO</v>
          </cell>
          <cell r="L3959">
            <v>73361</v>
          </cell>
          <cell r="M3959" t="str">
            <v>CONCRETO CICLOPICO FCK=10MPA 30% PEDRA DE MAO INCLUSIVE LANCAMENTO</v>
          </cell>
          <cell r="N3959" t="str">
            <v>M3</v>
          </cell>
          <cell r="O3959">
            <v>0.59099999999999997</v>
          </cell>
          <cell r="P3959">
            <v>267.74</v>
          </cell>
          <cell r="Q3959">
            <v>158.22999999999999</v>
          </cell>
          <cell r="AD3959" t="str">
            <v>DROP</v>
          </cell>
          <cell r="AE3959" t="str">
            <v>DRENAGEM/OBRAS DE CONTENCAO/POCOS DE VISITA E CAIX</v>
          </cell>
          <cell r="AF3959">
            <v>36</v>
          </cell>
          <cell r="AG3959" t="str">
            <v>POCOS DE VISITA/BOCAS DE LOBO/CX. DE PASSAGEM/CX.</v>
          </cell>
          <cell r="AH3959">
            <v>73856</v>
          </cell>
          <cell r="AI3959" t="str">
            <v>BOCA PARA BUEIRO TUBULAR DE CONCRETO SIMPLES</v>
          </cell>
        </row>
        <row r="3960">
          <cell r="G3960" t="str">
            <v>73856/2</v>
          </cell>
          <cell r="H3960" t="str">
            <v>BOCA PARA BUEIRO SIMPLES TUBULAR, DIAMETRO =0,60M, EM CONCRETO CICLOPICO, INCLUINDO FORMAS, ESCAVACAO, REATERRO E MATERIAIS, EXCLUINDO MATERIAL REATERRO JAZIDA E TRANSPORTE.</v>
          </cell>
          <cell r="I3960" t="str">
            <v>UN</v>
          </cell>
          <cell r="J3960">
            <v>512.28</v>
          </cell>
          <cell r="K3960" t="str">
            <v>COMPOSICAO</v>
          </cell>
          <cell r="L3960" t="str">
            <v>73965/010</v>
          </cell>
          <cell r="M3960" t="str">
            <v>ESCAVACAO MANUAL DE VALA EM  MATERIAL DE 1A CATEGORIA ATE 1,5M EXCLUINDO ESGOTAMENTO / ESCORAMENTO</v>
          </cell>
          <cell r="N3960" t="str">
            <v>M3</v>
          </cell>
          <cell r="O3960">
            <v>0.65599999999999992</v>
          </cell>
          <cell r="P3960">
            <v>26.06</v>
          </cell>
          <cell r="Q3960">
            <v>17.100000000000001</v>
          </cell>
          <cell r="AD3960" t="str">
            <v>DROP</v>
          </cell>
          <cell r="AE3960" t="str">
            <v>DRENAGEM/OBRAS DE CONTENCAO/POCOS DE VISITA E CAIX</v>
          </cell>
          <cell r="AF3960">
            <v>36</v>
          </cell>
          <cell r="AG3960" t="str">
            <v>POCOS DE VISITA/BOCAS DE LOBO/CX. DE PASSAGEM/CX.</v>
          </cell>
          <cell r="AH3960">
            <v>73856</v>
          </cell>
          <cell r="AI3960" t="str">
            <v>BOCA PARA BUEIRO TUBULAR DE CONCRETO SIMPLES</v>
          </cell>
        </row>
        <row r="3961">
          <cell r="G3961" t="str">
            <v>73856/2</v>
          </cell>
          <cell r="H3961" t="str">
            <v>BOCA PARA BUEIRO SIMPLES TUBULAR, DIAMETRO =0,60M, EM CONCRETO CICLOPICO, INCLUINDO FORMAS, ESCAVACAO, REATERRO E MATERIAIS, EXCLUINDO MATERIAL REATERRO JAZIDA E TRANSPORTE.</v>
          </cell>
          <cell r="I3961" t="str">
            <v>UN</v>
          </cell>
          <cell r="J3961">
            <v>512.28</v>
          </cell>
          <cell r="K3961" t="str">
            <v>COMPOSICAO</v>
          </cell>
          <cell r="L3961" t="str">
            <v>74007/002</v>
          </cell>
          <cell r="M3961" t="str">
            <v>FORMA TABUAS MADEIRA 3A P/ PECAS CONCRETO ARM, REAPR 2X, INCL MONTAGEM E DESMONTAGEM.</v>
          </cell>
          <cell r="N3961" t="str">
            <v>M2</v>
          </cell>
          <cell r="O3961">
            <v>5.2</v>
          </cell>
          <cell r="P3961">
            <v>44.82</v>
          </cell>
          <cell r="Q3961">
            <v>233.08</v>
          </cell>
          <cell r="AD3961" t="str">
            <v>DROP</v>
          </cell>
          <cell r="AE3961" t="str">
            <v>DRENAGEM/OBRAS DE CONTENCAO/POCOS DE VISITA E CAIX</v>
          </cell>
          <cell r="AF3961">
            <v>36</v>
          </cell>
          <cell r="AG3961" t="str">
            <v>POCOS DE VISITA/BOCAS DE LOBO/CX. DE PASSAGEM/CX.</v>
          </cell>
          <cell r="AH3961">
            <v>73856</v>
          </cell>
          <cell r="AI3961" t="str">
            <v>BOCA PARA BUEIRO TUBULAR DE CONCRETO SIMPLES</v>
          </cell>
        </row>
        <row r="3962">
          <cell r="G3962" t="str">
            <v>73856/3</v>
          </cell>
          <cell r="H3962" t="str">
            <v>BOCA PARA BUEIRO SIMPLES TUBULAR, DIAMETRO =0,80M, EM CONCRETO CICLOPICO, INCLUINDO FORMAS, ESCAVACAO, REATERRO E MATERIAIS, EXCLUINDO MATERIAL REATERRO JAZIDA E TRANSPORTE.</v>
          </cell>
          <cell r="I3962" t="str">
            <v>UN</v>
          </cell>
          <cell r="J3962">
            <v>777.4</v>
          </cell>
          <cell r="R3962">
            <v>336.94</v>
          </cell>
          <cell r="S3962">
            <v>43.34</v>
          </cell>
          <cell r="T3962">
            <v>438.84</v>
          </cell>
          <cell r="U3962">
            <v>56.45</v>
          </cell>
          <cell r="V3962">
            <v>1.55</v>
          </cell>
          <cell r="W3962">
            <v>0.19</v>
          </cell>
          <cell r="X3962">
            <v>0</v>
          </cell>
          <cell r="Y3962">
            <v>0</v>
          </cell>
          <cell r="Z3962">
            <v>0.05</v>
          </cell>
          <cell r="AA3962">
            <v>0</v>
          </cell>
          <cell r="AB3962" t="str">
            <v>CAIXA REFERENCIAL</v>
          </cell>
          <cell r="AD3962" t="str">
            <v>DROP</v>
          </cell>
          <cell r="AE3962" t="str">
            <v>DRENAGEM/OBRAS DE CONTENCAO/POCOS DE VISITA E CAIX</v>
          </cell>
          <cell r="AF3962">
            <v>36</v>
          </cell>
          <cell r="AG3962" t="str">
            <v>POCOS DE VISITA/BOCAS DE LOBO/CX. DE PASSAGEM/CX.</v>
          </cell>
          <cell r="AH3962">
            <v>73856</v>
          </cell>
          <cell r="AI3962" t="str">
            <v>BOCA PARA BUEIRO TUBULAR DE CONCRETO SIMPLES</v>
          </cell>
        </row>
        <row r="3963">
          <cell r="G3963" t="str">
            <v>73856/3</v>
          </cell>
          <cell r="H3963" t="str">
            <v>BOCA PARA BUEIRO SIMPLES TUBULAR, DIAMETRO =0,80M, EM CONCRETO CICLOPICO, INCLUINDO FORMAS, ESCAVACAO, REATERRO E MATERIAIS, EXCLUINDO MATERIAL REATERRO JAZIDA E TRANSPORTE.</v>
          </cell>
          <cell r="I3963" t="str">
            <v>UN</v>
          </cell>
          <cell r="J3963">
            <v>777.4</v>
          </cell>
          <cell r="K3963" t="str">
            <v>COMPOSICAO</v>
          </cell>
          <cell r="L3963">
            <v>73301</v>
          </cell>
          <cell r="M3963" t="str">
            <v>ESCORAMENTO FORMAS ATE H = 3,30M, COM MADEIRA DE 3A QUALIDADE, NAO APARELHADA, APROVEITAMENTO TABUAS 3X E PRUMOS 4X.</v>
          </cell>
          <cell r="N3963" t="str">
            <v>M3</v>
          </cell>
          <cell r="O3963">
            <v>20.059999999999999</v>
          </cell>
          <cell r="P3963">
            <v>7.65</v>
          </cell>
          <cell r="Q3963">
            <v>153.63</v>
          </cell>
          <cell r="AD3963" t="str">
            <v>DROP</v>
          </cell>
          <cell r="AE3963" t="str">
            <v>DRENAGEM/OBRAS DE CONTENCAO/POCOS DE VISITA E CAIX</v>
          </cell>
          <cell r="AF3963">
            <v>36</v>
          </cell>
          <cell r="AG3963" t="str">
            <v>POCOS DE VISITA/BOCAS DE LOBO/CX. DE PASSAGEM/CX.</v>
          </cell>
          <cell r="AH3963">
            <v>73856</v>
          </cell>
          <cell r="AI3963" t="str">
            <v>BOCA PARA BUEIRO TUBULAR DE CONCRETO SIMPLES</v>
          </cell>
        </row>
        <row r="3964">
          <cell r="G3964" t="str">
            <v>73856/3</v>
          </cell>
          <cell r="H3964" t="str">
            <v>BOCA PARA BUEIRO SIMPLES TUBULAR, DIAMETRO =0,80M, EM CONCRETO CICLOPICO, INCLUINDO FORMAS, ESCAVACAO, REATERRO E MATERIAIS, EXCLUINDO MATERIAL REATERRO JAZIDA E TRANSPORTE.</v>
          </cell>
          <cell r="I3964" t="str">
            <v>UN</v>
          </cell>
          <cell r="J3964">
            <v>777.4</v>
          </cell>
          <cell r="K3964" t="str">
            <v>COMPOSICAO</v>
          </cell>
          <cell r="L3964">
            <v>73361</v>
          </cell>
          <cell r="M3964" t="str">
            <v>CONCRETO CICLOPICO FCK=10MPA 30% PEDRA DE MAO INCLUSIVE LANCAMENTO</v>
          </cell>
          <cell r="N3964" t="str">
            <v>M3</v>
          </cell>
          <cell r="O3964">
            <v>0.99199999999999999</v>
          </cell>
          <cell r="P3964">
            <v>267.74</v>
          </cell>
          <cell r="Q3964">
            <v>265.58999999999997</v>
          </cell>
          <cell r="AD3964" t="str">
            <v>DROP</v>
          </cell>
          <cell r="AE3964" t="str">
            <v>DRENAGEM/OBRAS DE CONTENCAO/POCOS DE VISITA E CAIX</v>
          </cell>
          <cell r="AF3964">
            <v>36</v>
          </cell>
          <cell r="AG3964" t="str">
            <v>POCOS DE VISITA/BOCAS DE LOBO/CX. DE PASSAGEM/CX.</v>
          </cell>
          <cell r="AH3964">
            <v>73856</v>
          </cell>
          <cell r="AI3964" t="str">
            <v>BOCA PARA BUEIRO TUBULAR DE CONCRETO SIMPLES</v>
          </cell>
        </row>
        <row r="3965">
          <cell r="G3965" t="str">
            <v>73856/3</v>
          </cell>
          <cell r="H3965" t="str">
            <v>BOCA PARA BUEIRO SIMPLES TUBULAR, DIAMETRO =0,80M, EM CONCRETO CICLOPICO, INCLUINDO FORMAS, ESCAVACAO, REATERRO E MATERIAIS, EXCLUINDO MATERIAL REATERRO JAZIDA E TRANSPORTE.</v>
          </cell>
          <cell r="I3965" t="str">
            <v>UN</v>
          </cell>
          <cell r="J3965">
            <v>777.4</v>
          </cell>
          <cell r="K3965" t="str">
            <v>COMPOSICAO</v>
          </cell>
          <cell r="L3965" t="str">
            <v>73965/010</v>
          </cell>
          <cell r="M3965" t="str">
            <v>ESCAVACAO MANUAL DE VALA EM  MATERIAL DE 1A CATEGORIA ATE 1,5M EXCLUINDO ESGOTAMENTO / ESCORAMENTO</v>
          </cell>
          <cell r="N3965" t="str">
            <v>M3</v>
          </cell>
          <cell r="O3965">
            <v>0.91199999999999992</v>
          </cell>
          <cell r="P3965">
            <v>26.06</v>
          </cell>
          <cell r="Q3965">
            <v>23.77</v>
          </cell>
          <cell r="AD3965" t="str">
            <v>DROP</v>
          </cell>
          <cell r="AE3965" t="str">
            <v>DRENAGEM/OBRAS DE CONTENCAO/POCOS DE VISITA E CAIX</v>
          </cell>
          <cell r="AF3965">
            <v>36</v>
          </cell>
          <cell r="AG3965" t="str">
            <v>POCOS DE VISITA/BOCAS DE LOBO/CX. DE PASSAGEM/CX.</v>
          </cell>
          <cell r="AH3965">
            <v>73856</v>
          </cell>
          <cell r="AI3965" t="str">
            <v>BOCA PARA BUEIRO TUBULAR DE CONCRETO SIMPLES</v>
          </cell>
        </row>
        <row r="3966">
          <cell r="G3966" t="str">
            <v>73856/3</v>
          </cell>
          <cell r="H3966" t="str">
            <v>BOCA PARA BUEIRO SIMPLES TUBULAR, DIAMETRO =0,80M, EM CONCRETO CICLOPICO, INCLUINDO FORMAS, ESCAVACAO, REATERRO E MATERIAIS, EXCLUINDO MATERIAL REATERRO JAZIDA E TRANSPORTE.</v>
          </cell>
          <cell r="I3966" t="str">
            <v>UN</v>
          </cell>
          <cell r="J3966">
            <v>777.4</v>
          </cell>
          <cell r="K3966" t="str">
            <v>COMPOSICAO</v>
          </cell>
          <cell r="L3966" t="str">
            <v>74007/002</v>
          </cell>
          <cell r="M3966" t="str">
            <v>FORMA TABUAS MADEIRA 3A P/ PECAS CONCRETO ARM, REAPR 2X, INCL MONTAGEM E DESMONTAGEM.</v>
          </cell>
          <cell r="N3966" t="str">
            <v>M2</v>
          </cell>
          <cell r="O3966">
            <v>7.46</v>
          </cell>
          <cell r="P3966">
            <v>44.82</v>
          </cell>
          <cell r="Q3966">
            <v>334.39</v>
          </cell>
          <cell r="AD3966" t="str">
            <v>DROP</v>
          </cell>
          <cell r="AE3966" t="str">
            <v>DRENAGEM/OBRAS DE CONTENCAO/POCOS DE VISITA E CAIX</v>
          </cell>
          <cell r="AF3966">
            <v>36</v>
          </cell>
          <cell r="AG3966" t="str">
            <v>POCOS DE VISITA/BOCAS DE LOBO/CX. DE PASSAGEM/CX.</v>
          </cell>
          <cell r="AH3966">
            <v>73856</v>
          </cell>
          <cell r="AI3966" t="str">
            <v>BOCA PARA BUEIRO TUBULAR DE CONCRETO SIMPLES</v>
          </cell>
        </row>
        <row r="3967">
          <cell r="G3967" t="str">
            <v>73856/4</v>
          </cell>
          <cell r="H3967" t="str">
            <v>BOCA PARA BUEIRO SIMPLES TUBULAR, DIAMETRO =1,00M, EM CONCRETO CICLOPICO, INCLUINDO FORMAS, ESCAVACAO, REATERRO E MATERIAIS, EXCLUINDO MATERIAL REATERRO JAZIDA E TRANSPORTE.</v>
          </cell>
          <cell r="I3967" t="str">
            <v>UN</v>
          </cell>
          <cell r="J3967">
            <v>1107.69</v>
          </cell>
          <cell r="R3967">
            <v>477.54</v>
          </cell>
          <cell r="S3967">
            <v>43.11</v>
          </cell>
          <cell r="T3967">
            <v>627.66</v>
          </cell>
          <cell r="U3967">
            <v>56.66</v>
          </cell>
          <cell r="V3967">
            <v>2.38</v>
          </cell>
          <cell r="W3967">
            <v>0.21</v>
          </cell>
          <cell r="X3967">
            <v>0</v>
          </cell>
          <cell r="Y3967">
            <v>0</v>
          </cell>
          <cell r="Z3967">
            <v>0.08</v>
          </cell>
          <cell r="AA3967">
            <v>0</v>
          </cell>
          <cell r="AB3967" t="str">
            <v>CAIXA REFERENCIAL</v>
          </cell>
          <cell r="AD3967" t="str">
            <v>DROP</v>
          </cell>
          <cell r="AE3967" t="str">
            <v>DRENAGEM/OBRAS DE CONTENCAO/POCOS DE VISITA E CAIX</v>
          </cell>
          <cell r="AF3967">
            <v>36</v>
          </cell>
          <cell r="AG3967" t="str">
            <v>POCOS DE VISITA/BOCAS DE LOBO/CX. DE PASSAGEM/CX.</v>
          </cell>
          <cell r="AH3967">
            <v>73856</v>
          </cell>
          <cell r="AI3967" t="str">
            <v>BOCA PARA BUEIRO TUBULAR DE CONCRETO SIMPLES</v>
          </cell>
        </row>
        <row r="3968">
          <cell r="G3968" t="str">
            <v>73856/4</v>
          </cell>
          <cell r="H3968" t="str">
            <v>BOCA PARA BUEIRO SIMPLES TUBULAR, DIAMETRO =1,00M, EM CONCRETO CICLOPICO, INCLUINDO FORMAS, ESCAVACAO, REATERRO E MATERIAIS, EXCLUINDO MATERIAL REATERRO JAZIDA E TRANSPORTE.</v>
          </cell>
          <cell r="I3968" t="str">
            <v>UN</v>
          </cell>
          <cell r="J3968">
            <v>1107.69</v>
          </cell>
          <cell r="K3968" t="str">
            <v>COMPOSICAO</v>
          </cell>
          <cell r="L3968">
            <v>73301</v>
          </cell>
          <cell r="M3968" t="str">
            <v>ESCORAMENTO FORMAS ATE H = 3,30M, COM MADEIRA DE 3A QUALIDADE, NAO APARELHADA, APROVEITAMENTO TABUAS 3X E PRUMOS 4X.</v>
          </cell>
          <cell r="N3968" t="str">
            <v>M3</v>
          </cell>
          <cell r="O3968">
            <v>27.83</v>
          </cell>
          <cell r="P3968">
            <v>7.65</v>
          </cell>
          <cell r="Q3968">
            <v>213.14</v>
          </cell>
          <cell r="AD3968" t="str">
            <v>DROP</v>
          </cell>
          <cell r="AE3968" t="str">
            <v>DRENAGEM/OBRAS DE CONTENCAO/POCOS DE VISITA E CAIX</v>
          </cell>
          <cell r="AF3968">
            <v>36</v>
          </cell>
          <cell r="AG3968" t="str">
            <v>POCOS DE VISITA/BOCAS DE LOBO/CX. DE PASSAGEM/CX.</v>
          </cell>
          <cell r="AH3968">
            <v>73856</v>
          </cell>
          <cell r="AI3968" t="str">
            <v>BOCA PARA BUEIRO TUBULAR DE CONCRETO SIMPLES</v>
          </cell>
        </row>
        <row r="3969">
          <cell r="G3969" t="str">
            <v>73856/4</v>
          </cell>
          <cell r="H3969" t="str">
            <v>BOCA PARA BUEIRO SIMPLES TUBULAR, DIAMETRO =1,00M, EM CONCRETO CICLOPICO, INCLUINDO FORMAS, ESCAVACAO, REATERRO E MATERIAIS, EXCLUINDO MATERIAL REATERRO JAZIDA E TRANSPORTE.</v>
          </cell>
          <cell r="I3969" t="str">
            <v>UN</v>
          </cell>
          <cell r="J3969">
            <v>1107.69</v>
          </cell>
          <cell r="K3969" t="str">
            <v>COMPOSICAO</v>
          </cell>
          <cell r="L3969">
            <v>73361</v>
          </cell>
          <cell r="M3969" t="str">
            <v>CONCRETO CICLOPICO FCK=10MPA 30% PEDRA DE MAO INCLUSIVE LANCAMENTO</v>
          </cell>
          <cell r="N3969" t="str">
            <v>M3</v>
          </cell>
          <cell r="O3969">
            <v>1.5289999999999999</v>
          </cell>
          <cell r="P3969">
            <v>267.74</v>
          </cell>
          <cell r="Q3969">
            <v>409.37</v>
          </cell>
          <cell r="AD3969" t="str">
            <v>DROP</v>
          </cell>
          <cell r="AE3969" t="str">
            <v>DRENAGEM/OBRAS DE CONTENCAO/POCOS DE VISITA E CAIX</v>
          </cell>
          <cell r="AF3969">
            <v>36</v>
          </cell>
          <cell r="AG3969" t="str">
            <v>POCOS DE VISITA/BOCAS DE LOBO/CX. DE PASSAGEM/CX.</v>
          </cell>
          <cell r="AH3969">
            <v>73856</v>
          </cell>
          <cell r="AI3969" t="str">
            <v>BOCA PARA BUEIRO TUBULAR DE CONCRETO SIMPLES</v>
          </cell>
        </row>
        <row r="3970">
          <cell r="G3970" t="str">
            <v>73856/4</v>
          </cell>
          <cell r="H3970" t="str">
            <v>BOCA PARA BUEIRO SIMPLES TUBULAR, DIAMETRO =1,00M, EM CONCRETO CICLOPICO, INCLUINDO FORMAS, ESCAVACAO, REATERRO E MATERIAIS, EXCLUINDO MATERIAL REATERRO JAZIDA E TRANSPORTE.</v>
          </cell>
          <cell r="I3970" t="str">
            <v>UN</v>
          </cell>
          <cell r="J3970">
            <v>1107.69</v>
          </cell>
          <cell r="K3970" t="str">
            <v>COMPOSICAO</v>
          </cell>
          <cell r="L3970" t="str">
            <v>73965/010</v>
          </cell>
          <cell r="M3970" t="str">
            <v>ESCAVACAO MANUAL DE VALA EM  MATERIAL DE 1A CATEGORIA ATE 1,5M EXCLUINDO ESGOTAMENTO / ESCORAMENTO</v>
          </cell>
          <cell r="N3970" t="str">
            <v>M3</v>
          </cell>
          <cell r="O3970">
            <v>1.21</v>
          </cell>
          <cell r="P3970">
            <v>26.06</v>
          </cell>
          <cell r="Q3970">
            <v>31.54</v>
          </cell>
          <cell r="AD3970" t="str">
            <v>DROP</v>
          </cell>
          <cell r="AE3970" t="str">
            <v>DRENAGEM/OBRAS DE CONTENCAO/POCOS DE VISITA E CAIX</v>
          </cell>
          <cell r="AF3970">
            <v>36</v>
          </cell>
          <cell r="AG3970" t="str">
            <v>POCOS DE VISITA/BOCAS DE LOBO/CX. DE PASSAGEM/CX.</v>
          </cell>
          <cell r="AH3970">
            <v>73856</v>
          </cell>
          <cell r="AI3970" t="str">
            <v>BOCA PARA BUEIRO TUBULAR DE CONCRETO SIMPLES</v>
          </cell>
        </row>
        <row r="3971">
          <cell r="G3971" t="str">
            <v>73856/4</v>
          </cell>
          <cell r="H3971" t="str">
            <v>BOCA PARA BUEIRO SIMPLES TUBULAR, DIAMETRO =1,00M, EM CONCRETO CICLOPICO, INCLUINDO FORMAS, ESCAVACAO, REATERRO E MATERIAIS, EXCLUINDO MATERIAL REATERRO JAZIDA E TRANSPORTE.</v>
          </cell>
          <cell r="I3971" t="str">
            <v>UN</v>
          </cell>
          <cell r="J3971">
            <v>1107.69</v>
          </cell>
          <cell r="K3971" t="str">
            <v>COMPOSICAO</v>
          </cell>
          <cell r="L3971" t="str">
            <v>74007/002</v>
          </cell>
          <cell r="M3971" t="str">
            <v>FORMA TABUAS MADEIRA 3A P/ PECAS CONCRETO ARM, REAPR 2X, INCL MONTAGEM E DESMONTAGEM.</v>
          </cell>
          <cell r="N3971" t="str">
            <v>M2</v>
          </cell>
          <cell r="O3971">
            <v>10.119999999999999</v>
          </cell>
          <cell r="P3971">
            <v>44.82</v>
          </cell>
          <cell r="Q3971">
            <v>453.62</v>
          </cell>
          <cell r="AD3971" t="str">
            <v>DROP</v>
          </cell>
          <cell r="AE3971" t="str">
            <v>DRENAGEM/OBRAS DE CONTENCAO/POCOS DE VISITA E CAIX</v>
          </cell>
          <cell r="AF3971">
            <v>36</v>
          </cell>
          <cell r="AG3971" t="str">
            <v>POCOS DE VISITA/BOCAS DE LOBO/CX. DE PASSAGEM/CX.</v>
          </cell>
          <cell r="AH3971">
            <v>73856</v>
          </cell>
          <cell r="AI3971" t="str">
            <v>BOCA PARA BUEIRO TUBULAR DE CONCRETO SIMPLES</v>
          </cell>
        </row>
        <row r="3972">
          <cell r="G3972" t="str">
            <v>73856/5</v>
          </cell>
          <cell r="H3972" t="str">
            <v>BOCA PARA BUEIRO SIMPLES TUBULAR, DIAMETRO =1,20M, EM CONCRETO CICLOPICO, INCLUINDO FORMAS, ESCAVACAO, REATERRO E MATERIAIS, EXCLUINDO MATERIAL REATERRO JAZIDA E TRANSPORTE.</v>
          </cell>
          <cell r="I3972" t="str">
            <v>UN</v>
          </cell>
          <cell r="J3972">
            <v>1506.89</v>
          </cell>
          <cell r="R3972">
            <v>646.79</v>
          </cell>
          <cell r="S3972">
            <v>42.92</v>
          </cell>
          <cell r="T3972">
            <v>856.5</v>
          </cell>
          <cell r="U3972">
            <v>56.83</v>
          </cell>
          <cell r="V3972">
            <v>3.46</v>
          </cell>
          <cell r="W3972">
            <v>0.22</v>
          </cell>
          <cell r="X3972">
            <v>0</v>
          </cell>
          <cell r="Y3972">
            <v>0</v>
          </cell>
          <cell r="Z3972">
            <v>0.12</v>
          </cell>
          <cell r="AA3972">
            <v>0</v>
          </cell>
          <cell r="AB3972" t="str">
            <v>CAIXA REFERENCIAL</v>
          </cell>
          <cell r="AD3972" t="str">
            <v>DROP</v>
          </cell>
          <cell r="AE3972" t="str">
            <v>DRENAGEM/OBRAS DE CONTENCAO/POCOS DE VISITA E CAIX</v>
          </cell>
          <cell r="AF3972">
            <v>36</v>
          </cell>
          <cell r="AG3972" t="str">
            <v>POCOS DE VISITA/BOCAS DE LOBO/CX. DE PASSAGEM/CX.</v>
          </cell>
          <cell r="AH3972">
            <v>73856</v>
          </cell>
          <cell r="AI3972" t="str">
            <v>BOCA PARA BUEIRO TUBULAR DE CONCRETO SIMPLES</v>
          </cell>
        </row>
        <row r="3973">
          <cell r="G3973" t="str">
            <v>73856/5</v>
          </cell>
          <cell r="H3973" t="str">
            <v>BOCA PARA BUEIRO SIMPLES TUBULAR, DIAMETRO =1,20M, EM CONCRETO CICLOPICO, INCLUINDO FORMAS, ESCAVACAO, REATERRO E MATERIAIS, EXCLUINDO MATERIAL REATERRO JAZIDA E TRANSPORTE.</v>
          </cell>
          <cell r="I3973" t="str">
            <v>UN</v>
          </cell>
          <cell r="J3973">
            <v>1506.89</v>
          </cell>
          <cell r="K3973" t="str">
            <v>COMPOSICAO</v>
          </cell>
          <cell r="L3973">
            <v>73301</v>
          </cell>
          <cell r="M3973" t="str">
            <v>ESCORAMENTO FORMAS ATE H = 3,30M, COM MADEIRA DE 3A QUALIDADE, NAO APARELHADA, APROVEITAMENTO TABUAS 3X E PRUMOS 4X.</v>
          </cell>
          <cell r="N3973" t="str">
            <v>M3</v>
          </cell>
          <cell r="O3973">
            <v>36.869999999999997</v>
          </cell>
          <cell r="P3973">
            <v>7.65</v>
          </cell>
          <cell r="Q3973">
            <v>282.37</v>
          </cell>
          <cell r="AD3973" t="str">
            <v>DROP</v>
          </cell>
          <cell r="AE3973" t="str">
            <v>DRENAGEM/OBRAS DE CONTENCAO/POCOS DE VISITA E CAIX</v>
          </cell>
          <cell r="AF3973">
            <v>36</v>
          </cell>
          <cell r="AG3973" t="str">
            <v>POCOS DE VISITA/BOCAS DE LOBO/CX. DE PASSAGEM/CX.</v>
          </cell>
          <cell r="AH3973">
            <v>73856</v>
          </cell>
          <cell r="AI3973" t="str">
            <v>BOCA PARA BUEIRO TUBULAR DE CONCRETO SIMPLES</v>
          </cell>
        </row>
        <row r="3974">
          <cell r="G3974" t="str">
            <v>73856/5</v>
          </cell>
          <cell r="H3974" t="str">
            <v>BOCA PARA BUEIRO SIMPLES TUBULAR, DIAMETRO =1,20M, EM CONCRETO CICLOPICO, INCLUINDO FORMAS, ESCAVACAO, REATERRO E MATERIAIS, EXCLUINDO MATERIAL REATERRO JAZIDA E TRANSPORTE.</v>
          </cell>
          <cell r="I3974" t="str">
            <v>UN</v>
          </cell>
          <cell r="J3974">
            <v>1506.89</v>
          </cell>
          <cell r="K3974" t="str">
            <v>COMPOSICAO</v>
          </cell>
          <cell r="L3974">
            <v>73361</v>
          </cell>
          <cell r="M3974" t="str">
            <v>CONCRETO CICLOPICO FCK=10MPA 30% PEDRA DE MAO INCLUSIVE LANCAMENTO</v>
          </cell>
          <cell r="N3974" t="str">
            <v>M3</v>
          </cell>
          <cell r="O3974">
            <v>2.2160000000000002</v>
          </cell>
          <cell r="P3974">
            <v>267.74</v>
          </cell>
          <cell r="Q3974">
            <v>593.30999999999995</v>
          </cell>
          <cell r="AD3974" t="str">
            <v>DROP</v>
          </cell>
          <cell r="AE3974" t="str">
            <v>DRENAGEM/OBRAS DE CONTENCAO/POCOS DE VISITA E CAIX</v>
          </cell>
          <cell r="AF3974">
            <v>36</v>
          </cell>
          <cell r="AG3974" t="str">
            <v>POCOS DE VISITA/BOCAS DE LOBO/CX. DE PASSAGEM/CX.</v>
          </cell>
          <cell r="AH3974">
            <v>73856</v>
          </cell>
          <cell r="AI3974" t="str">
            <v>BOCA PARA BUEIRO TUBULAR DE CONCRETO SIMPLES</v>
          </cell>
        </row>
        <row r="3975">
          <cell r="G3975" t="str">
            <v>73856/5</v>
          </cell>
          <cell r="H3975" t="str">
            <v>BOCA PARA BUEIRO SIMPLES TUBULAR, DIAMETRO =1,20M, EM CONCRETO CICLOPICO, INCLUINDO FORMAS, ESCAVACAO, REATERRO E MATERIAIS, EXCLUINDO MATERIAL REATERRO JAZIDA E TRANSPORTE.</v>
          </cell>
          <cell r="I3975" t="str">
            <v>UN</v>
          </cell>
          <cell r="J3975">
            <v>1506.89</v>
          </cell>
          <cell r="K3975" t="str">
            <v>COMPOSICAO</v>
          </cell>
          <cell r="L3975" t="str">
            <v>73965/010</v>
          </cell>
          <cell r="M3975" t="str">
            <v>ESCAVACAO MANUAL DE VALA EM  MATERIAL DE 1A CATEGORIA ATE 1,5M EXCLUINDO ESGOTAMENTO / ESCORAMENTO</v>
          </cell>
          <cell r="N3975" t="str">
            <v>M3</v>
          </cell>
          <cell r="O3975">
            <v>1.5499999999999998</v>
          </cell>
          <cell r="P3975">
            <v>26.06</v>
          </cell>
          <cell r="Q3975">
            <v>40.4</v>
          </cell>
          <cell r="AD3975" t="str">
            <v>DROP</v>
          </cell>
          <cell r="AE3975" t="str">
            <v>DRENAGEM/OBRAS DE CONTENCAO/POCOS DE VISITA E CAIX</v>
          </cell>
          <cell r="AF3975">
            <v>36</v>
          </cell>
          <cell r="AG3975" t="str">
            <v>POCOS DE VISITA/BOCAS DE LOBO/CX. DE PASSAGEM/CX.</v>
          </cell>
          <cell r="AH3975">
            <v>73856</v>
          </cell>
          <cell r="AI3975" t="str">
            <v>BOCA PARA BUEIRO TUBULAR DE CONCRETO SIMPLES</v>
          </cell>
        </row>
        <row r="3976">
          <cell r="G3976" t="str">
            <v>73856/5</v>
          </cell>
          <cell r="H3976" t="str">
            <v>BOCA PARA BUEIRO SIMPLES TUBULAR, DIAMETRO =1,20M, EM CONCRETO CICLOPICO, INCLUINDO FORMAS, ESCAVACAO, REATERRO E MATERIAIS, EXCLUINDO MATERIAL REATERRO JAZIDA E TRANSPORTE.</v>
          </cell>
          <cell r="I3976" t="str">
            <v>UN</v>
          </cell>
          <cell r="J3976">
            <v>1506.89</v>
          </cell>
          <cell r="K3976" t="str">
            <v>COMPOSICAO</v>
          </cell>
          <cell r="L3976" t="str">
            <v>74007/002</v>
          </cell>
          <cell r="M3976" t="str">
            <v>FORMA TABUAS MADEIRA 3A P/ PECAS CONCRETO ARM, REAPR 2X, INCL MONTAGEM E DESMONTAGEM.</v>
          </cell>
          <cell r="N3976" t="str">
            <v>M2</v>
          </cell>
          <cell r="O3976">
            <v>13.18</v>
          </cell>
          <cell r="P3976">
            <v>44.82</v>
          </cell>
          <cell r="Q3976">
            <v>590.78</v>
          </cell>
          <cell r="AD3976" t="str">
            <v>DROP</v>
          </cell>
          <cell r="AE3976" t="str">
            <v>DRENAGEM/OBRAS DE CONTENCAO/POCOS DE VISITA E CAIX</v>
          </cell>
          <cell r="AF3976">
            <v>36</v>
          </cell>
          <cell r="AG3976" t="str">
            <v>POCOS DE VISITA/BOCAS DE LOBO/CX. DE PASSAGEM/CX.</v>
          </cell>
          <cell r="AH3976">
            <v>73856</v>
          </cell>
          <cell r="AI3976" t="str">
            <v>BOCA PARA BUEIRO TUBULAR DE CONCRETO SIMPLES</v>
          </cell>
        </row>
        <row r="3977">
          <cell r="G3977" t="str">
            <v>73856/6</v>
          </cell>
          <cell r="H3977" t="str">
            <v>BOCA PARA BUEIRO DUPLO TUBULAR, DIAMETRO =0,40M, EM CONCRETO CICLOPICO, INCLUINDO FORMAS, ESCAVACAO, REATERRO E MATERIAIS, EXCLUINDO MATERIAL REATERRO JAZIDA E TRANSPORTE.</v>
          </cell>
          <cell r="I3977" t="str">
            <v>UN</v>
          </cell>
          <cell r="J3977">
            <v>438.31</v>
          </cell>
          <cell r="R3977">
            <v>192.72</v>
          </cell>
          <cell r="S3977">
            <v>43.97</v>
          </cell>
          <cell r="T3977">
            <v>244.79</v>
          </cell>
          <cell r="U3977">
            <v>55.84</v>
          </cell>
          <cell r="V3977">
            <v>0.76</v>
          </cell>
          <cell r="W3977">
            <v>0.17</v>
          </cell>
          <cell r="X3977">
            <v>0</v>
          </cell>
          <cell r="Y3977">
            <v>0</v>
          </cell>
          <cell r="Z3977">
            <v>0.02</v>
          </cell>
          <cell r="AA3977">
            <v>0</v>
          </cell>
          <cell r="AB3977" t="str">
            <v>CAIXA REFERENCIAL</v>
          </cell>
          <cell r="AD3977" t="str">
            <v>DROP</v>
          </cell>
          <cell r="AE3977" t="str">
            <v>DRENAGEM/OBRAS DE CONTENCAO/POCOS DE VISITA E CAIX</v>
          </cell>
          <cell r="AF3977">
            <v>36</v>
          </cell>
          <cell r="AG3977" t="str">
            <v>POCOS DE VISITA/BOCAS DE LOBO/CX. DE PASSAGEM/CX.</v>
          </cell>
          <cell r="AH3977">
            <v>73856</v>
          </cell>
          <cell r="AI3977" t="str">
            <v>BOCA PARA BUEIRO TUBULAR DE CONCRETO SIMPLES</v>
          </cell>
        </row>
        <row r="3978">
          <cell r="G3978" t="str">
            <v>73856/6</v>
          </cell>
          <cell r="H3978" t="str">
            <v>BOCA PARA BUEIRO DUPLO TUBULAR, DIAMETRO =0,40M, EM CONCRETO CICLOPICO, INCLUINDO FORMAS, ESCAVACAO, REATERRO E MATERIAIS, EXCLUINDO MATERIAL REATERRO JAZIDA E TRANSPORTE.</v>
          </cell>
          <cell r="I3978" t="str">
            <v>UN</v>
          </cell>
          <cell r="J3978">
            <v>438.31</v>
          </cell>
          <cell r="K3978" t="str">
            <v>COMPOSICAO</v>
          </cell>
          <cell r="L3978">
            <v>73301</v>
          </cell>
          <cell r="M3978" t="str">
            <v>ESCORAMENTO FORMAS ATE H = 3,30M, COM MADEIRA DE 3A QUALIDADE, NAO APARELHADA, APROVEITAMENTO TABUAS 3X E PRUMOS 4X.</v>
          </cell>
          <cell r="N3978" t="str">
            <v>M3</v>
          </cell>
          <cell r="O3978">
            <v>11.4</v>
          </cell>
          <cell r="P3978">
            <v>7.65</v>
          </cell>
          <cell r="Q3978">
            <v>87.3</v>
          </cell>
          <cell r="AD3978" t="str">
            <v>DROP</v>
          </cell>
          <cell r="AE3978" t="str">
            <v>DRENAGEM/OBRAS DE CONTENCAO/POCOS DE VISITA E CAIX</v>
          </cell>
          <cell r="AF3978">
            <v>36</v>
          </cell>
          <cell r="AG3978" t="str">
            <v>POCOS DE VISITA/BOCAS DE LOBO/CX. DE PASSAGEM/CX.</v>
          </cell>
          <cell r="AH3978">
            <v>73856</v>
          </cell>
          <cell r="AI3978" t="str">
            <v>BOCA PARA BUEIRO TUBULAR DE CONCRETO SIMPLES</v>
          </cell>
        </row>
        <row r="3979">
          <cell r="G3979" t="str">
            <v>73856/6</v>
          </cell>
          <cell r="H3979" t="str">
            <v>BOCA PARA BUEIRO DUPLO TUBULAR, DIAMETRO =0,40M, EM CONCRETO CICLOPICO, INCLUINDO FORMAS, ESCAVACAO, REATERRO E MATERIAIS, EXCLUINDO MATERIAL REATERRO JAZIDA E TRANSPORTE.</v>
          </cell>
          <cell r="I3979" t="str">
            <v>UN</v>
          </cell>
          <cell r="J3979">
            <v>438.31</v>
          </cell>
          <cell r="K3979" t="str">
            <v>COMPOSICAO</v>
          </cell>
          <cell r="L3979">
            <v>73361</v>
          </cell>
          <cell r="M3979" t="str">
            <v>CONCRETO CICLOPICO FCK=10MPA 30% PEDRA DE MAO INCLUSIVE LANCAMENTO</v>
          </cell>
          <cell r="N3979" t="str">
            <v>M3</v>
          </cell>
          <cell r="O3979">
            <v>0.48799999999999999</v>
          </cell>
          <cell r="P3979">
            <v>267.74</v>
          </cell>
          <cell r="Q3979">
            <v>130.65</v>
          </cell>
          <cell r="AD3979" t="str">
            <v>DROP</v>
          </cell>
          <cell r="AE3979" t="str">
            <v>DRENAGEM/OBRAS DE CONTENCAO/POCOS DE VISITA E CAIX</v>
          </cell>
          <cell r="AF3979">
            <v>36</v>
          </cell>
          <cell r="AG3979" t="str">
            <v>POCOS DE VISITA/BOCAS DE LOBO/CX. DE PASSAGEM/CX.</v>
          </cell>
          <cell r="AH3979">
            <v>73856</v>
          </cell>
          <cell r="AI3979" t="str">
            <v>BOCA PARA BUEIRO TUBULAR DE CONCRETO SIMPLES</v>
          </cell>
        </row>
        <row r="3980">
          <cell r="G3980" t="str">
            <v>73856/6</v>
          </cell>
          <cell r="H3980" t="str">
            <v>BOCA PARA BUEIRO DUPLO TUBULAR, DIAMETRO =0,40M, EM CONCRETO CICLOPICO, INCLUINDO FORMAS, ESCAVACAO, REATERRO E MATERIAIS, EXCLUINDO MATERIAL REATERRO JAZIDA E TRANSPORTE.</v>
          </cell>
          <cell r="I3980" t="str">
            <v>UN</v>
          </cell>
          <cell r="J3980">
            <v>438.31</v>
          </cell>
          <cell r="K3980" t="str">
            <v>COMPOSICAO</v>
          </cell>
          <cell r="L3980" t="str">
            <v>73965/010</v>
          </cell>
          <cell r="M3980" t="str">
            <v>ESCAVACAO MANUAL DE VALA EM  MATERIAL DE 1A CATEGORIA ATE 1,5M EXCLUINDO ESGOTAMENTO / ESCORAMENTO</v>
          </cell>
          <cell r="N3980" t="str">
            <v>M3</v>
          </cell>
          <cell r="O3980">
            <v>0.64600000000000002</v>
          </cell>
          <cell r="P3980">
            <v>26.06</v>
          </cell>
          <cell r="Q3980">
            <v>16.84</v>
          </cell>
          <cell r="AD3980" t="str">
            <v>DROP</v>
          </cell>
          <cell r="AE3980" t="str">
            <v>DRENAGEM/OBRAS DE CONTENCAO/POCOS DE VISITA E CAIX</v>
          </cell>
          <cell r="AF3980">
            <v>36</v>
          </cell>
          <cell r="AG3980" t="str">
            <v>POCOS DE VISITA/BOCAS DE LOBO/CX. DE PASSAGEM/CX.</v>
          </cell>
          <cell r="AH3980">
            <v>73856</v>
          </cell>
          <cell r="AI3980" t="str">
            <v>BOCA PARA BUEIRO TUBULAR DE CONCRETO SIMPLES</v>
          </cell>
        </row>
        <row r="3981">
          <cell r="G3981" t="str">
            <v>73856/6</v>
          </cell>
          <cell r="H3981" t="str">
            <v>BOCA PARA BUEIRO DUPLO TUBULAR, DIAMETRO =0,40M, EM CONCRETO CICLOPICO, INCLUINDO FORMAS, ESCAVACAO, REATERRO E MATERIAIS, EXCLUINDO MATERIAL REATERRO JAZIDA E TRANSPORTE.</v>
          </cell>
          <cell r="I3981" t="str">
            <v>UN</v>
          </cell>
          <cell r="J3981">
            <v>438.31</v>
          </cell>
          <cell r="K3981" t="str">
            <v>COMPOSICAO</v>
          </cell>
          <cell r="L3981" t="str">
            <v>74007/002</v>
          </cell>
          <cell r="M3981" t="str">
            <v>FORMA TABUAS MADEIRA 3A P/ PECAS CONCRETO ARM, REAPR 2X, INCL MONTAGEM E DESMONTAGEM.</v>
          </cell>
          <cell r="N3981" t="str">
            <v>M2</v>
          </cell>
          <cell r="O3981">
            <v>4.54</v>
          </cell>
          <cell r="P3981">
            <v>44.82</v>
          </cell>
          <cell r="Q3981">
            <v>203.5</v>
          </cell>
          <cell r="AD3981" t="str">
            <v>DROP</v>
          </cell>
          <cell r="AE3981" t="str">
            <v>DRENAGEM/OBRAS DE CONTENCAO/POCOS DE VISITA E CAIX</v>
          </cell>
          <cell r="AF3981">
            <v>36</v>
          </cell>
          <cell r="AG3981" t="str">
            <v>POCOS DE VISITA/BOCAS DE LOBO/CX. DE PASSAGEM/CX.</v>
          </cell>
          <cell r="AH3981">
            <v>73856</v>
          </cell>
          <cell r="AI3981" t="str">
            <v>BOCA PARA BUEIRO TUBULAR DE CONCRETO SIMPLES</v>
          </cell>
        </row>
        <row r="3982">
          <cell r="G3982" t="str">
            <v>73856/7</v>
          </cell>
          <cell r="H3982" t="str">
            <v>BOCA PARA BUEIRO DUPLO TUBULAR, DIAMETRO =0,60M, EM CONCRETO CICLOPICO, INCLUINDO FORMAS, ESCAVACAO, REATERRO E MATERIAIS, EXCLUINDO MATERIAL REATERRO JAZIDA E TRANSPORTE.</v>
          </cell>
          <cell r="I3982" t="str">
            <v>UN</v>
          </cell>
          <cell r="J3982">
            <v>733.23</v>
          </cell>
          <cell r="R3982">
            <v>319.87</v>
          </cell>
          <cell r="S3982">
            <v>43.62</v>
          </cell>
          <cell r="T3982">
            <v>411.87</v>
          </cell>
          <cell r="U3982">
            <v>56.17</v>
          </cell>
          <cell r="V3982">
            <v>1.43</v>
          </cell>
          <cell r="W3982">
            <v>0.19</v>
          </cell>
          <cell r="X3982">
            <v>0</v>
          </cell>
          <cell r="Y3982">
            <v>0</v>
          </cell>
          <cell r="Z3982">
            <v>0.05</v>
          </cell>
          <cell r="AA3982">
            <v>0</v>
          </cell>
          <cell r="AB3982" t="str">
            <v>CAIXA REFERENCIAL</v>
          </cell>
          <cell r="AD3982" t="str">
            <v>DROP</v>
          </cell>
          <cell r="AE3982" t="str">
            <v>DRENAGEM/OBRAS DE CONTENCAO/POCOS DE VISITA E CAIX</v>
          </cell>
          <cell r="AF3982">
            <v>36</v>
          </cell>
          <cell r="AG3982" t="str">
            <v>POCOS DE VISITA/BOCAS DE LOBO/CX. DE PASSAGEM/CX.</v>
          </cell>
          <cell r="AH3982">
            <v>73856</v>
          </cell>
          <cell r="AI3982" t="str">
            <v>BOCA PARA BUEIRO TUBULAR DE CONCRETO SIMPLES</v>
          </cell>
        </row>
        <row r="3983">
          <cell r="G3983" t="str">
            <v>73856/7</v>
          </cell>
          <cell r="H3983" t="str">
            <v>BOCA PARA BUEIRO DUPLO TUBULAR, DIAMETRO =0,60M, EM CONCRETO CICLOPICO, INCLUINDO FORMAS, ESCAVACAO, REATERRO E MATERIAIS, EXCLUINDO MATERIAL REATERRO JAZIDA E TRANSPORTE.</v>
          </cell>
          <cell r="I3983" t="str">
            <v>UN</v>
          </cell>
          <cell r="J3983">
            <v>733.23</v>
          </cell>
          <cell r="K3983" t="str">
            <v>COMPOSICAO</v>
          </cell>
          <cell r="L3983">
            <v>73301</v>
          </cell>
          <cell r="M3983" t="str">
            <v>ESCORAMENTO FORMAS ATE H = 3,30M, COM MADEIRA DE 3A QUALIDADE, NAO APARELHADA, APROVEITAMENTO TABUAS 3X E PRUMOS 4X.</v>
          </cell>
          <cell r="N3983" t="str">
            <v>M3</v>
          </cell>
          <cell r="O3983">
            <v>18.66</v>
          </cell>
          <cell r="P3983">
            <v>7.65</v>
          </cell>
          <cell r="Q3983">
            <v>142.91</v>
          </cell>
          <cell r="AD3983" t="str">
            <v>DROP</v>
          </cell>
          <cell r="AE3983" t="str">
            <v>DRENAGEM/OBRAS DE CONTENCAO/POCOS DE VISITA E CAIX</v>
          </cell>
          <cell r="AF3983">
            <v>36</v>
          </cell>
          <cell r="AG3983" t="str">
            <v>POCOS DE VISITA/BOCAS DE LOBO/CX. DE PASSAGEM/CX.</v>
          </cell>
          <cell r="AH3983">
            <v>73856</v>
          </cell>
          <cell r="AI3983" t="str">
            <v>BOCA PARA BUEIRO TUBULAR DE CONCRETO SIMPLES</v>
          </cell>
        </row>
        <row r="3984">
          <cell r="G3984" t="str">
            <v>73856/7</v>
          </cell>
          <cell r="H3984" t="str">
            <v>BOCA PARA BUEIRO DUPLO TUBULAR, DIAMETRO =0,60M, EM CONCRETO CICLOPICO, INCLUINDO FORMAS, ESCAVACAO, REATERRO E MATERIAIS, EXCLUINDO MATERIAL REATERRO JAZIDA E TRANSPORTE.</v>
          </cell>
          <cell r="I3984" t="str">
            <v>UN</v>
          </cell>
          <cell r="J3984">
            <v>733.23</v>
          </cell>
          <cell r="K3984" t="str">
            <v>COMPOSICAO</v>
          </cell>
          <cell r="L3984">
            <v>73361</v>
          </cell>
          <cell r="M3984" t="str">
            <v>CONCRETO CICLOPICO FCK=10MPA 30% PEDRA DE MAO INCLUSIVE LANCAMENTO</v>
          </cell>
          <cell r="N3984" t="str">
            <v>M3</v>
          </cell>
          <cell r="O3984">
            <v>0.91699999999999993</v>
          </cell>
          <cell r="P3984">
            <v>267.74</v>
          </cell>
          <cell r="Q3984">
            <v>245.51</v>
          </cell>
          <cell r="AD3984" t="str">
            <v>DROP</v>
          </cell>
          <cell r="AE3984" t="str">
            <v>DRENAGEM/OBRAS DE CONTENCAO/POCOS DE VISITA E CAIX</v>
          </cell>
          <cell r="AF3984">
            <v>36</v>
          </cell>
          <cell r="AG3984" t="str">
            <v>POCOS DE VISITA/BOCAS DE LOBO/CX. DE PASSAGEM/CX.</v>
          </cell>
          <cell r="AH3984">
            <v>73856</v>
          </cell>
          <cell r="AI3984" t="str">
            <v>BOCA PARA BUEIRO TUBULAR DE CONCRETO SIMPLES</v>
          </cell>
        </row>
        <row r="3985">
          <cell r="G3985" t="str">
            <v>73856/7</v>
          </cell>
          <cell r="H3985" t="str">
            <v>BOCA PARA BUEIRO DUPLO TUBULAR, DIAMETRO =0,60M, EM CONCRETO CICLOPICO, INCLUINDO FORMAS, ESCAVACAO, REATERRO E MATERIAIS, EXCLUINDO MATERIAL REATERRO JAZIDA E TRANSPORTE.</v>
          </cell>
          <cell r="I3985" t="str">
            <v>UN</v>
          </cell>
          <cell r="J3985">
            <v>733.23</v>
          </cell>
          <cell r="K3985" t="str">
            <v>COMPOSICAO</v>
          </cell>
          <cell r="L3985" t="str">
            <v>73965/010</v>
          </cell>
          <cell r="M3985" t="str">
            <v>ESCAVACAO MANUAL DE VALA EM  MATERIAL DE 1A CATEGORIA ATE 1,5M EXCLUINDO ESGOTAMENTO / ESCORAMENTO</v>
          </cell>
          <cell r="N3985" t="str">
            <v>M3</v>
          </cell>
          <cell r="O3985">
            <v>0.98399999999999999</v>
          </cell>
          <cell r="P3985">
            <v>26.06</v>
          </cell>
          <cell r="Q3985">
            <v>25.65</v>
          </cell>
          <cell r="AD3985" t="str">
            <v>DROP</v>
          </cell>
          <cell r="AE3985" t="str">
            <v>DRENAGEM/OBRAS DE CONTENCAO/POCOS DE VISITA E CAIX</v>
          </cell>
          <cell r="AF3985">
            <v>36</v>
          </cell>
          <cell r="AG3985" t="str">
            <v>POCOS DE VISITA/BOCAS DE LOBO/CX. DE PASSAGEM/CX.</v>
          </cell>
          <cell r="AH3985">
            <v>73856</v>
          </cell>
          <cell r="AI3985" t="str">
            <v>BOCA PARA BUEIRO TUBULAR DE CONCRETO SIMPLES</v>
          </cell>
        </row>
        <row r="3986">
          <cell r="G3986" t="str">
            <v>73856/7</v>
          </cell>
          <cell r="H3986" t="str">
            <v>BOCA PARA BUEIRO DUPLO TUBULAR, DIAMETRO =0,60M, EM CONCRETO CICLOPICO, INCLUINDO FORMAS, ESCAVACAO, REATERRO E MATERIAIS, EXCLUINDO MATERIAL REATERRO JAZIDA E TRANSPORTE.</v>
          </cell>
          <cell r="I3986" t="str">
            <v>UN</v>
          </cell>
          <cell r="J3986">
            <v>733.23</v>
          </cell>
          <cell r="K3986" t="str">
            <v>COMPOSICAO</v>
          </cell>
          <cell r="L3986" t="str">
            <v>74007/002</v>
          </cell>
          <cell r="M3986" t="str">
            <v>FORMA TABUAS MADEIRA 3A P/ PECAS CONCRETO ARM, REAPR 2X, INCL MONTAGEM E DESMONTAGEM.</v>
          </cell>
          <cell r="N3986" t="str">
            <v>M2</v>
          </cell>
          <cell r="O3986">
            <v>7.12</v>
          </cell>
          <cell r="P3986">
            <v>44.82</v>
          </cell>
          <cell r="Q3986">
            <v>319.14999999999998</v>
          </cell>
          <cell r="AD3986" t="str">
            <v>DROP</v>
          </cell>
          <cell r="AE3986" t="str">
            <v>DRENAGEM/OBRAS DE CONTENCAO/POCOS DE VISITA E CAIX</v>
          </cell>
          <cell r="AF3986">
            <v>36</v>
          </cell>
          <cell r="AG3986" t="str">
            <v>POCOS DE VISITA/BOCAS DE LOBO/CX. DE PASSAGEM/CX.</v>
          </cell>
          <cell r="AH3986">
            <v>73856</v>
          </cell>
          <cell r="AI3986" t="str">
            <v>BOCA PARA BUEIRO TUBULAR DE CONCRETO SIMPLES</v>
          </cell>
        </row>
        <row r="3987">
          <cell r="G3987" t="str">
            <v>73856/8</v>
          </cell>
          <cell r="H3987" t="str">
            <v>BOCA PARA BUEIRO DUPLO TUBULAR, DIAMETRO =0,80M, EM CONCRETO CICLOPICO, INCLUINDO FORMAS, ESCAVACAO, REATERRO E MATERIAIS, EXCLUINDO MATERIAL REATERRO JAZIDA E TRANSPORTE.</v>
          </cell>
          <cell r="I3987" t="str">
            <v>UN</v>
          </cell>
          <cell r="J3987">
            <v>1113.1600000000001</v>
          </cell>
          <cell r="R3987">
            <v>482.81</v>
          </cell>
          <cell r="S3987">
            <v>43.37</v>
          </cell>
          <cell r="T3987">
            <v>627.89</v>
          </cell>
          <cell r="U3987">
            <v>56.4</v>
          </cell>
          <cell r="V3987">
            <v>2.36</v>
          </cell>
          <cell r="W3987">
            <v>0.21</v>
          </cell>
          <cell r="X3987">
            <v>0</v>
          </cell>
          <cell r="Y3987">
            <v>0</v>
          </cell>
          <cell r="Z3987">
            <v>0.08</v>
          </cell>
          <cell r="AA3987">
            <v>0</v>
          </cell>
          <cell r="AB3987" t="str">
            <v>CAIXA REFERENCIAL</v>
          </cell>
          <cell r="AD3987" t="str">
            <v>DROP</v>
          </cell>
          <cell r="AE3987" t="str">
            <v>DRENAGEM/OBRAS DE CONTENCAO/POCOS DE VISITA E CAIX</v>
          </cell>
          <cell r="AF3987">
            <v>36</v>
          </cell>
          <cell r="AG3987" t="str">
            <v>POCOS DE VISITA/BOCAS DE LOBO/CX. DE PASSAGEM/CX.</v>
          </cell>
          <cell r="AH3987">
            <v>73856</v>
          </cell>
          <cell r="AI3987" t="str">
            <v>BOCA PARA BUEIRO TUBULAR DE CONCRETO SIMPLES</v>
          </cell>
        </row>
        <row r="3988">
          <cell r="G3988" t="str">
            <v>73856/8</v>
          </cell>
          <cell r="H3988" t="str">
            <v>BOCA PARA BUEIRO DUPLO TUBULAR, DIAMETRO =0,80M, EM CONCRETO CICLOPICO, INCLUINDO FORMAS, ESCAVACAO, REATERRO E MATERIAIS, EXCLUINDO MATERIAL REATERRO JAZIDA E TRANSPORTE.</v>
          </cell>
          <cell r="I3988" t="str">
            <v>UN</v>
          </cell>
          <cell r="J3988">
            <v>1113.1600000000001</v>
          </cell>
          <cell r="K3988" t="str">
            <v>COMPOSICAO</v>
          </cell>
          <cell r="L3988">
            <v>73301</v>
          </cell>
          <cell r="M3988" t="str">
            <v>ESCORAMENTO FORMAS ATE H = 3,30M, COM MADEIRA DE 3A QUALIDADE, NAO APARELHADA, APROVEITAMENTO TABUAS 3X E PRUMOS 4X.</v>
          </cell>
          <cell r="N3988" t="str">
            <v>M3</v>
          </cell>
          <cell r="O3988">
            <v>27.7</v>
          </cell>
          <cell r="P3988">
            <v>7.65</v>
          </cell>
          <cell r="Q3988">
            <v>212.14</v>
          </cell>
          <cell r="AD3988" t="str">
            <v>DROP</v>
          </cell>
          <cell r="AE3988" t="str">
            <v>DRENAGEM/OBRAS DE CONTENCAO/POCOS DE VISITA E CAIX</v>
          </cell>
          <cell r="AF3988">
            <v>36</v>
          </cell>
          <cell r="AG3988" t="str">
            <v>POCOS DE VISITA/BOCAS DE LOBO/CX. DE PASSAGEM/CX.</v>
          </cell>
          <cell r="AH3988">
            <v>73856</v>
          </cell>
          <cell r="AI3988" t="str">
            <v>BOCA PARA BUEIRO TUBULAR DE CONCRETO SIMPLES</v>
          </cell>
        </row>
        <row r="3989">
          <cell r="G3989" t="str">
            <v>73856/8</v>
          </cell>
          <cell r="H3989" t="str">
            <v>BOCA PARA BUEIRO DUPLO TUBULAR, DIAMETRO =0,80M, EM CONCRETO CICLOPICO, INCLUINDO FORMAS, ESCAVACAO, REATERRO E MATERIAIS, EXCLUINDO MATERIAL REATERRO JAZIDA E TRANSPORTE.</v>
          </cell>
          <cell r="I3989" t="str">
            <v>UN</v>
          </cell>
          <cell r="J3989">
            <v>1113.1600000000001</v>
          </cell>
          <cell r="K3989" t="str">
            <v>COMPOSICAO</v>
          </cell>
          <cell r="L3989">
            <v>73361</v>
          </cell>
          <cell r="M3989" t="str">
            <v>CONCRETO CICLOPICO FCK=10MPA 30% PEDRA DE MAO INCLUSIVE LANCAMENTO</v>
          </cell>
          <cell r="N3989" t="str">
            <v>M3</v>
          </cell>
          <cell r="O3989">
            <v>1.512</v>
          </cell>
          <cell r="P3989">
            <v>267.74</v>
          </cell>
          <cell r="Q3989">
            <v>404.82</v>
          </cell>
          <cell r="AD3989" t="str">
            <v>DROP</v>
          </cell>
          <cell r="AE3989" t="str">
            <v>DRENAGEM/OBRAS DE CONTENCAO/POCOS DE VISITA E CAIX</v>
          </cell>
          <cell r="AF3989">
            <v>36</v>
          </cell>
          <cell r="AG3989" t="str">
            <v>POCOS DE VISITA/BOCAS DE LOBO/CX. DE PASSAGEM/CX.</v>
          </cell>
          <cell r="AH3989">
            <v>73856</v>
          </cell>
          <cell r="AI3989" t="str">
            <v>BOCA PARA BUEIRO TUBULAR DE CONCRETO SIMPLES</v>
          </cell>
        </row>
        <row r="3990">
          <cell r="G3990" t="str">
            <v>73856/8</v>
          </cell>
          <cell r="H3990" t="str">
            <v>BOCA PARA BUEIRO DUPLO TUBULAR, DIAMETRO =0,80M, EM CONCRETO CICLOPICO, INCLUINDO FORMAS, ESCAVACAO, REATERRO E MATERIAIS, EXCLUINDO MATERIAL REATERRO JAZIDA E TRANSPORTE.</v>
          </cell>
          <cell r="I3990" t="str">
            <v>UN</v>
          </cell>
          <cell r="J3990">
            <v>1113.1600000000001</v>
          </cell>
          <cell r="K3990" t="str">
            <v>COMPOSICAO</v>
          </cell>
          <cell r="L3990" t="str">
            <v>73965/010</v>
          </cell>
          <cell r="M3990" t="str">
            <v>ESCAVACAO MANUAL DE VALA EM  MATERIAL DE 1A CATEGORIA ATE 1,5M EXCLUINDO ESGOTAMENTO / ESCORAMENTO</v>
          </cell>
          <cell r="N3990" t="str">
            <v>M3</v>
          </cell>
          <cell r="O3990">
            <v>1.3919999999999999</v>
          </cell>
          <cell r="P3990">
            <v>26.06</v>
          </cell>
          <cell r="Q3990">
            <v>36.28</v>
          </cell>
          <cell r="AD3990" t="str">
            <v>DROP</v>
          </cell>
          <cell r="AE3990" t="str">
            <v>DRENAGEM/OBRAS DE CONTENCAO/POCOS DE VISITA E CAIX</v>
          </cell>
          <cell r="AF3990">
            <v>36</v>
          </cell>
          <cell r="AG3990" t="str">
            <v>POCOS DE VISITA/BOCAS DE LOBO/CX. DE PASSAGEM/CX.</v>
          </cell>
          <cell r="AH3990">
            <v>73856</v>
          </cell>
          <cell r="AI3990" t="str">
            <v>BOCA PARA BUEIRO TUBULAR DE CONCRETO SIMPLES</v>
          </cell>
        </row>
        <row r="3991">
          <cell r="G3991" t="str">
            <v>73856/8</v>
          </cell>
          <cell r="H3991" t="str">
            <v>BOCA PARA BUEIRO DUPLO TUBULAR, DIAMETRO =0,80M, EM CONCRETO CICLOPICO, INCLUINDO FORMAS, ESCAVACAO, REATERRO E MATERIAIS, EXCLUINDO MATERIAL REATERRO JAZIDA E TRANSPORTE.</v>
          </cell>
          <cell r="I3991" t="str">
            <v>UN</v>
          </cell>
          <cell r="J3991">
            <v>1113.1600000000001</v>
          </cell>
          <cell r="K3991" t="str">
            <v>COMPOSICAO</v>
          </cell>
          <cell r="L3991" t="str">
            <v>74007/002</v>
          </cell>
          <cell r="M3991" t="str">
            <v>FORMA TABUAS MADEIRA 3A P/ PECAS CONCRETO ARM, REAPR 2X, INCL MONTAGEM E DESMONTAGEM.</v>
          </cell>
          <cell r="N3991" t="str">
            <v>M2</v>
          </cell>
          <cell r="O3991">
            <v>10.26</v>
          </cell>
          <cell r="P3991">
            <v>44.82</v>
          </cell>
          <cell r="Q3991">
            <v>459.9</v>
          </cell>
          <cell r="AD3991" t="str">
            <v>DROP</v>
          </cell>
          <cell r="AE3991" t="str">
            <v>DRENAGEM/OBRAS DE CONTENCAO/POCOS DE VISITA E CAIX</v>
          </cell>
          <cell r="AF3991">
            <v>36</v>
          </cell>
          <cell r="AG3991" t="str">
            <v>POCOS DE VISITA/BOCAS DE LOBO/CX. DE PASSAGEM/CX.</v>
          </cell>
          <cell r="AH3991">
            <v>73856</v>
          </cell>
          <cell r="AI3991" t="str">
            <v>BOCA PARA BUEIRO TUBULAR DE CONCRETO SIMPLES</v>
          </cell>
        </row>
        <row r="3992">
          <cell r="G3992" t="str">
            <v>73856/9</v>
          </cell>
          <cell r="H3992" t="str">
            <v>BOCA PARA BUEIRO DUPLO TUBULAR, DIAMETRO =1,00M, EM CONCRETO CICLOPICO, INCLUINDO FORMAS, ESCAVACAO, REATERRO E MATERIAIS, EXCLUINDO MATERIAL REATERRO JAZIDA E TRANSPORTE.</v>
          </cell>
          <cell r="I3992" t="str">
            <v>UN</v>
          </cell>
          <cell r="J3992">
            <v>1344.07</v>
          </cell>
          <cell r="R3992">
            <v>583.54</v>
          </cell>
          <cell r="S3992">
            <v>43.41</v>
          </cell>
          <cell r="T3992">
            <v>756.81</v>
          </cell>
          <cell r="U3992">
            <v>56.3</v>
          </cell>
          <cell r="V3992">
            <v>3.58</v>
          </cell>
          <cell r="W3992">
            <v>0.26</v>
          </cell>
          <cell r="X3992">
            <v>0</v>
          </cell>
          <cell r="Y3992">
            <v>0</v>
          </cell>
          <cell r="Z3992">
            <v>0.12</v>
          </cell>
          <cell r="AA3992">
            <v>0</v>
          </cell>
          <cell r="AB3992" t="str">
            <v>CAIXA REFERENCIAL</v>
          </cell>
          <cell r="AD3992" t="str">
            <v>DROP</v>
          </cell>
          <cell r="AE3992" t="str">
            <v>DRENAGEM/OBRAS DE CONTENCAO/POCOS DE VISITA E CAIX</v>
          </cell>
          <cell r="AF3992">
            <v>36</v>
          </cell>
          <cell r="AG3992" t="str">
            <v>POCOS DE VISITA/BOCAS DE LOBO/CX. DE PASSAGEM/CX.</v>
          </cell>
          <cell r="AH3992">
            <v>73856</v>
          </cell>
          <cell r="AI3992" t="str">
            <v>BOCA PARA BUEIRO TUBULAR DE CONCRETO SIMPLES</v>
          </cell>
        </row>
        <row r="3993">
          <cell r="G3993" t="str">
            <v>73856/9</v>
          </cell>
          <cell r="H3993" t="str">
            <v>BOCA PARA BUEIRO DUPLO TUBULAR, DIAMETRO =1,00M, EM CONCRETO CICLOPICO, INCLUINDO FORMAS, ESCAVACAO, REATERRO E MATERIAIS, EXCLUINDO MATERIAL REATERRO JAZIDA E TRANSPORTE.</v>
          </cell>
          <cell r="I3993" t="str">
            <v>UN</v>
          </cell>
          <cell r="J3993">
            <v>1344.07</v>
          </cell>
          <cell r="K3993" t="str">
            <v>COMPOSICAO</v>
          </cell>
          <cell r="L3993">
            <v>73301</v>
          </cell>
          <cell r="M3993" t="str">
            <v>ESCORAMENTO FORMAS ATE H = 3,30M, COM MADEIRA DE 3A QUALIDADE, NAO APARELHADA, APROVEITAMENTO TABUAS 3X E PRUMOS 4X.</v>
          </cell>
          <cell r="N3993" t="str">
            <v>M3</v>
          </cell>
          <cell r="O3993">
            <v>7.3</v>
          </cell>
          <cell r="P3993">
            <v>7.65</v>
          </cell>
          <cell r="Q3993">
            <v>55.9</v>
          </cell>
          <cell r="AD3993" t="str">
            <v>DROP</v>
          </cell>
          <cell r="AE3993" t="str">
            <v>DRENAGEM/OBRAS DE CONTENCAO/POCOS DE VISITA E CAIX</v>
          </cell>
          <cell r="AF3993">
            <v>36</v>
          </cell>
          <cell r="AG3993" t="str">
            <v>POCOS DE VISITA/BOCAS DE LOBO/CX. DE PASSAGEM/CX.</v>
          </cell>
          <cell r="AH3993">
            <v>73856</v>
          </cell>
          <cell r="AI3993" t="str">
            <v>BOCA PARA BUEIRO TUBULAR DE CONCRETO SIMPLES</v>
          </cell>
        </row>
        <row r="3994">
          <cell r="G3994" t="str">
            <v>73856/9</v>
          </cell>
          <cell r="H3994" t="str">
            <v>BOCA PARA BUEIRO DUPLO TUBULAR, DIAMETRO =1,00M, EM CONCRETO CICLOPICO, INCLUINDO FORMAS, ESCAVACAO, REATERRO E MATERIAIS, EXCLUINDO MATERIAL REATERRO JAZIDA E TRANSPORTE.</v>
          </cell>
          <cell r="I3994" t="str">
            <v>UN</v>
          </cell>
          <cell r="J3994">
            <v>1344.07</v>
          </cell>
          <cell r="K3994" t="str">
            <v>COMPOSICAO</v>
          </cell>
          <cell r="L3994">
            <v>73361</v>
          </cell>
          <cell r="M3994" t="str">
            <v>CONCRETO CICLOPICO FCK=10MPA 30% PEDRA DE MAO INCLUSIVE LANCAMENTO</v>
          </cell>
          <cell r="N3994" t="str">
            <v>M3</v>
          </cell>
          <cell r="O3994">
            <v>2.2919999999999998</v>
          </cell>
          <cell r="P3994">
            <v>267.74</v>
          </cell>
          <cell r="Q3994">
            <v>613.66</v>
          </cell>
          <cell r="AD3994" t="str">
            <v>DROP</v>
          </cell>
          <cell r="AE3994" t="str">
            <v>DRENAGEM/OBRAS DE CONTENCAO/POCOS DE VISITA E CAIX</v>
          </cell>
          <cell r="AF3994">
            <v>36</v>
          </cell>
          <cell r="AG3994" t="str">
            <v>POCOS DE VISITA/BOCAS DE LOBO/CX. DE PASSAGEM/CX.</v>
          </cell>
          <cell r="AH3994">
            <v>73856</v>
          </cell>
          <cell r="AI3994" t="str">
            <v>BOCA PARA BUEIRO TUBULAR DE CONCRETO SIMPLES</v>
          </cell>
        </row>
        <row r="3995">
          <cell r="G3995" t="str">
            <v>73856/9</v>
          </cell>
          <cell r="H3995" t="str">
            <v>BOCA PARA BUEIRO DUPLO TUBULAR, DIAMETRO =1,00M, EM CONCRETO CICLOPICO, INCLUINDO FORMAS, ESCAVACAO, REATERRO E MATERIAIS, EXCLUINDO MATERIAL REATERRO JAZIDA E TRANSPORTE.</v>
          </cell>
          <cell r="I3995" t="str">
            <v>UN</v>
          </cell>
          <cell r="J3995">
            <v>1344.07</v>
          </cell>
          <cell r="K3995" t="str">
            <v>COMPOSICAO</v>
          </cell>
          <cell r="L3995" t="str">
            <v>73965/010</v>
          </cell>
          <cell r="M3995" t="str">
            <v>ESCAVACAO MANUAL DE VALA EM  MATERIAL DE 1A CATEGORIA ATE 1,5M EXCLUINDO ESGOTAMENTO / ESCORAMENTO</v>
          </cell>
          <cell r="N3995" t="str">
            <v>M3</v>
          </cell>
          <cell r="O3995">
            <v>1.87</v>
          </cell>
          <cell r="P3995">
            <v>26.06</v>
          </cell>
          <cell r="Q3995">
            <v>48.75</v>
          </cell>
          <cell r="AD3995" t="str">
            <v>DROP</v>
          </cell>
          <cell r="AE3995" t="str">
            <v>DRENAGEM/OBRAS DE CONTENCAO/POCOS DE VISITA E CAIX</v>
          </cell>
          <cell r="AF3995">
            <v>36</v>
          </cell>
          <cell r="AG3995" t="str">
            <v>POCOS DE VISITA/BOCAS DE LOBO/CX. DE PASSAGEM/CX.</v>
          </cell>
          <cell r="AH3995">
            <v>73856</v>
          </cell>
          <cell r="AI3995" t="str">
            <v>BOCA PARA BUEIRO TUBULAR DE CONCRETO SIMPLES</v>
          </cell>
        </row>
        <row r="3996">
          <cell r="G3996" t="str">
            <v>73856/9</v>
          </cell>
          <cell r="H3996" t="str">
            <v>BOCA PARA BUEIRO DUPLO TUBULAR, DIAMETRO =1,00M, EM CONCRETO CICLOPICO, INCLUINDO FORMAS, ESCAVACAO, REATERRO E MATERIAIS, EXCLUINDO MATERIAL REATERRO JAZIDA E TRANSPORTE.</v>
          </cell>
          <cell r="I3996" t="str">
            <v>UN</v>
          </cell>
          <cell r="J3996">
            <v>1344.07</v>
          </cell>
          <cell r="K3996" t="str">
            <v>COMPOSICAO</v>
          </cell>
          <cell r="L3996" t="str">
            <v>74007/002</v>
          </cell>
          <cell r="M3996" t="str">
            <v>FORMA TABUAS MADEIRA 3A P/ PECAS CONCRETO ARM, REAPR 2X, INCL MONTAGEM E DESMONTAGEM.</v>
          </cell>
          <cell r="N3996" t="str">
            <v>M2</v>
          </cell>
          <cell r="O3996">
            <v>13.96</v>
          </cell>
          <cell r="P3996">
            <v>44.82</v>
          </cell>
          <cell r="Q3996">
            <v>625.75</v>
          </cell>
          <cell r="AD3996" t="str">
            <v>DROP</v>
          </cell>
          <cell r="AE3996" t="str">
            <v>DRENAGEM/OBRAS DE CONTENCAO/POCOS DE VISITA E CAIX</v>
          </cell>
          <cell r="AF3996">
            <v>36</v>
          </cell>
          <cell r="AG3996" t="str">
            <v>POCOS DE VISITA/BOCAS DE LOBO/CX. DE PASSAGEM/CX.</v>
          </cell>
          <cell r="AH3996">
            <v>73856</v>
          </cell>
          <cell r="AI3996" t="str">
            <v>BOCA PARA BUEIRO TUBULAR DE CONCRETO SIMPLES</v>
          </cell>
        </row>
        <row r="3997">
          <cell r="G3997" t="str">
            <v>73856/10</v>
          </cell>
          <cell r="H3997" t="str">
            <v>BOCA PARA BUEIRO DUPLOTUBULAR, DIAMETRO =1,20M, EM CONCRETO CICLOPICO, INCLUINDO FORMAS, ESCAVACAO, REATERRO E MATERIAIS, EXCLUINDO MATERIAL REATERRO JAZIDA E TRANSPORTE.</v>
          </cell>
          <cell r="I3997" t="str">
            <v>UN</v>
          </cell>
          <cell r="J3997">
            <v>2148.7199999999998</v>
          </cell>
          <cell r="R3997">
            <v>924.18</v>
          </cell>
          <cell r="S3997">
            <v>43.01</v>
          </cell>
          <cell r="T3997">
            <v>1219.22</v>
          </cell>
          <cell r="U3997">
            <v>56.74</v>
          </cell>
          <cell r="V3997">
            <v>5.12</v>
          </cell>
          <cell r="W3997">
            <v>0.23</v>
          </cell>
          <cell r="X3997">
            <v>0</v>
          </cell>
          <cell r="Y3997">
            <v>0</v>
          </cell>
          <cell r="Z3997">
            <v>0.18</v>
          </cell>
          <cell r="AA3997">
            <v>0</v>
          </cell>
          <cell r="AB3997" t="str">
            <v>CAIXA REFERENCIAL</v>
          </cell>
          <cell r="AD3997" t="str">
            <v>DROP</v>
          </cell>
          <cell r="AE3997" t="str">
            <v>DRENAGEM/OBRAS DE CONTENCAO/POCOS DE VISITA E CAIX</v>
          </cell>
          <cell r="AF3997">
            <v>36</v>
          </cell>
          <cell r="AG3997" t="str">
            <v>POCOS DE VISITA/BOCAS DE LOBO/CX. DE PASSAGEM/CX.</v>
          </cell>
          <cell r="AH3997">
            <v>73856</v>
          </cell>
          <cell r="AI3997" t="str">
            <v>BOCA PARA BUEIRO TUBULAR DE CONCRETO SIMPLES</v>
          </cell>
        </row>
        <row r="3998">
          <cell r="G3998" t="str">
            <v>73856/10</v>
          </cell>
          <cell r="H3998" t="str">
            <v>BOCA PARA BUEIRO DUPLOTUBULAR, DIAMETRO =1,20M, EM CONCRETO CICLOPICO, INCLUINDO FORMAS, ESCAVACAO, REATERRO E MATERIAIS, EXCLUINDO MATERIAL REATERRO JAZIDA E TRANSPORTE.</v>
          </cell>
          <cell r="I3998" t="str">
            <v>UN</v>
          </cell>
          <cell r="J3998">
            <v>2148.7199999999998</v>
          </cell>
          <cell r="K3998" t="str">
            <v>COMPOSICAO</v>
          </cell>
          <cell r="L3998">
            <v>73301</v>
          </cell>
          <cell r="M3998" t="str">
            <v>ESCORAMENTO FORMAS ATE H = 3,30M, COM MADEIRA DE 3A QUALIDADE, NAO APARELHADA, APROVEITAMENTO TABUAS 3X E PRUMOS 4X.</v>
          </cell>
          <cell r="N3998" t="str">
            <v>M3</v>
          </cell>
          <cell r="O3998">
            <v>51.13</v>
          </cell>
          <cell r="P3998">
            <v>7.65</v>
          </cell>
          <cell r="Q3998">
            <v>391.58</v>
          </cell>
          <cell r="AD3998" t="str">
            <v>DROP</v>
          </cell>
          <cell r="AE3998" t="str">
            <v>DRENAGEM/OBRAS DE CONTENCAO/POCOS DE VISITA E CAIX</v>
          </cell>
          <cell r="AF3998">
            <v>36</v>
          </cell>
          <cell r="AG3998" t="str">
            <v>POCOS DE VISITA/BOCAS DE LOBO/CX. DE PASSAGEM/CX.</v>
          </cell>
          <cell r="AH3998">
            <v>73856</v>
          </cell>
          <cell r="AI3998" t="str">
            <v>BOCA PARA BUEIRO TUBULAR DE CONCRETO SIMPLES</v>
          </cell>
        </row>
        <row r="3999">
          <cell r="G3999" t="str">
            <v>73856/10</v>
          </cell>
          <cell r="H3999" t="str">
            <v>BOCA PARA BUEIRO DUPLOTUBULAR, DIAMETRO =1,20M, EM CONCRETO CICLOPICO, INCLUINDO FORMAS, ESCAVACAO, REATERRO E MATERIAIS, EXCLUINDO MATERIAL REATERRO JAZIDA E TRANSPORTE.</v>
          </cell>
          <cell r="I3999" t="str">
            <v>UN</v>
          </cell>
          <cell r="J3999">
            <v>2148.7199999999998</v>
          </cell>
          <cell r="K3999" t="str">
            <v>COMPOSICAO</v>
          </cell>
          <cell r="L3999">
            <v>73361</v>
          </cell>
          <cell r="M3999" t="str">
            <v>CONCRETO CICLOPICO FCK=10MPA 30% PEDRA DE MAO INCLUSIVE LANCAMENTO</v>
          </cell>
          <cell r="N3999" t="str">
            <v>M3</v>
          </cell>
          <cell r="O3999">
            <v>3.2770000000000001</v>
          </cell>
          <cell r="P3999">
            <v>267.74</v>
          </cell>
          <cell r="Q3999">
            <v>877.38</v>
          </cell>
          <cell r="AD3999" t="str">
            <v>DROP</v>
          </cell>
          <cell r="AE3999" t="str">
            <v>DRENAGEM/OBRAS DE CONTENCAO/POCOS DE VISITA E CAIX</v>
          </cell>
          <cell r="AF3999">
            <v>36</v>
          </cell>
          <cell r="AG3999" t="str">
            <v>POCOS DE VISITA/BOCAS DE LOBO/CX. DE PASSAGEM/CX.</v>
          </cell>
          <cell r="AH3999">
            <v>73856</v>
          </cell>
          <cell r="AI3999" t="str">
            <v>BOCA PARA BUEIRO TUBULAR DE CONCRETO SIMPLES</v>
          </cell>
        </row>
        <row r="4000">
          <cell r="G4000" t="str">
            <v>73856/10</v>
          </cell>
          <cell r="H4000" t="str">
            <v>BOCA PARA BUEIRO DUPLOTUBULAR, DIAMETRO =1,20M, EM CONCRETO CICLOPICO, INCLUINDO FORMAS, ESCAVACAO, REATERRO E MATERIAIS, EXCLUINDO MATERIAL REATERRO JAZIDA E TRANSPORTE.</v>
          </cell>
          <cell r="I4000" t="str">
            <v>UN</v>
          </cell>
          <cell r="J4000">
            <v>2148.7199999999998</v>
          </cell>
          <cell r="K4000" t="str">
            <v>COMPOSICAO</v>
          </cell>
          <cell r="L4000" t="str">
            <v>73965/010</v>
          </cell>
          <cell r="M4000" t="str">
            <v>ESCAVACAO MANUAL DE VALA EM  MATERIAL DE 1A CATEGORIA ATE 1,5M EXCLUINDO ESGOTAMENTO / ESCORAMENTO</v>
          </cell>
          <cell r="N4000" t="str">
            <v>M3</v>
          </cell>
          <cell r="O4000">
            <v>2.4180000000000001</v>
          </cell>
          <cell r="P4000">
            <v>26.06</v>
          </cell>
          <cell r="Q4000">
            <v>63.03</v>
          </cell>
          <cell r="AD4000" t="str">
            <v>DROP</v>
          </cell>
          <cell r="AE4000" t="str">
            <v>DRENAGEM/OBRAS DE CONTENCAO/POCOS DE VISITA E CAIX</v>
          </cell>
          <cell r="AF4000">
            <v>36</v>
          </cell>
          <cell r="AG4000" t="str">
            <v>POCOS DE VISITA/BOCAS DE LOBO/CX. DE PASSAGEM/CX.</v>
          </cell>
          <cell r="AH4000">
            <v>73856</v>
          </cell>
          <cell r="AI4000" t="str">
            <v>BOCA PARA BUEIRO TUBULAR DE CONCRETO SIMPLES</v>
          </cell>
        </row>
        <row r="4001">
          <cell r="G4001" t="str">
            <v>73856/10</v>
          </cell>
          <cell r="H4001" t="str">
            <v>BOCA PARA BUEIRO DUPLOTUBULAR, DIAMETRO =1,20M, EM CONCRETO CICLOPICO, INCLUINDO FORMAS, ESCAVACAO, REATERRO E MATERIAIS, EXCLUINDO MATERIAL REATERRO JAZIDA E TRANSPORTE.</v>
          </cell>
          <cell r="I4001" t="str">
            <v>UN</v>
          </cell>
          <cell r="J4001">
            <v>2148.7199999999998</v>
          </cell>
          <cell r="K4001" t="str">
            <v>COMPOSICAO</v>
          </cell>
          <cell r="L4001" t="str">
            <v>74007/002</v>
          </cell>
          <cell r="M4001" t="str">
            <v>FORMA TABUAS MADEIRA 3A P/ PECAS CONCRETO ARM, REAPR 2X, INCL MONTAGEM E DESMONTAGEM.</v>
          </cell>
          <cell r="N4001" t="str">
            <v>M2</v>
          </cell>
          <cell r="O4001">
            <v>18.22</v>
          </cell>
          <cell r="P4001">
            <v>44.82</v>
          </cell>
          <cell r="Q4001">
            <v>816.7</v>
          </cell>
          <cell r="AD4001" t="str">
            <v>DROP</v>
          </cell>
          <cell r="AE4001" t="str">
            <v>DRENAGEM/OBRAS DE CONTENCAO/POCOS DE VISITA E CAIX</v>
          </cell>
          <cell r="AF4001">
            <v>36</v>
          </cell>
          <cell r="AG4001" t="str">
            <v>POCOS DE VISITA/BOCAS DE LOBO/CX. DE PASSAGEM/CX.</v>
          </cell>
          <cell r="AH4001">
            <v>73856</v>
          </cell>
          <cell r="AI4001" t="str">
            <v>BOCA PARA BUEIRO TUBULAR DE CONCRETO SIMPLES</v>
          </cell>
        </row>
        <row r="4002">
          <cell r="G4002" t="str">
            <v>73856/11</v>
          </cell>
          <cell r="H4002" t="str">
            <v>BOCA PARA BUEIRO TRIPLO TUBULAR, DIAMETRO =0,40M, EM CONCRETO CICLOPICO, INCLUINDO FORMAS, ESCAVACAO, REATERRO E MATERIAIS, EXCLUINDO MATERIAL REATERRO JAZIDA E TRANSPORTE.</v>
          </cell>
          <cell r="I4002" t="str">
            <v>UN</v>
          </cell>
          <cell r="J4002">
            <v>568.70000000000005</v>
          </cell>
          <cell r="R4002">
            <v>249.88</v>
          </cell>
          <cell r="S4002">
            <v>43.94</v>
          </cell>
          <cell r="T4002">
            <v>317.73</v>
          </cell>
          <cell r="U4002">
            <v>55.86</v>
          </cell>
          <cell r="V4002">
            <v>1.04</v>
          </cell>
          <cell r="W4002">
            <v>0.18</v>
          </cell>
          <cell r="X4002">
            <v>0</v>
          </cell>
          <cell r="Y4002">
            <v>0</v>
          </cell>
          <cell r="Z4002">
            <v>0.03</v>
          </cell>
          <cell r="AA4002">
            <v>0</v>
          </cell>
          <cell r="AB4002" t="str">
            <v>CAIXA REFERENCIAL</v>
          </cell>
          <cell r="AD4002" t="str">
            <v>DROP</v>
          </cell>
          <cell r="AE4002" t="str">
            <v>DRENAGEM/OBRAS DE CONTENCAO/POCOS DE VISITA E CAIX</v>
          </cell>
          <cell r="AF4002">
            <v>36</v>
          </cell>
          <cell r="AG4002" t="str">
            <v>POCOS DE VISITA/BOCAS DE LOBO/CX. DE PASSAGEM/CX.</v>
          </cell>
          <cell r="AH4002">
            <v>73856</v>
          </cell>
          <cell r="AI4002" t="str">
            <v>BOCA PARA BUEIRO TUBULAR DE CONCRETO SIMPLES</v>
          </cell>
        </row>
        <row r="4003">
          <cell r="G4003" t="str">
            <v>73856/11</v>
          </cell>
          <cell r="H4003" t="str">
            <v>BOCA PARA BUEIRO TRIPLO TUBULAR, DIAMETRO =0,40M, EM CONCRETO CICLOPICO, INCLUINDO FORMAS, ESCAVACAO, REATERRO E MATERIAIS, EXCLUINDO MATERIAL REATERRO JAZIDA E TRANSPORTE.</v>
          </cell>
          <cell r="I4003" t="str">
            <v>UN</v>
          </cell>
          <cell r="J4003">
            <v>568.70000000000005</v>
          </cell>
          <cell r="K4003" t="str">
            <v>COMPOSICAO</v>
          </cell>
          <cell r="L4003">
            <v>73301</v>
          </cell>
          <cell r="M4003" t="str">
            <v>ESCORAMENTO FORMAS ATE H = 3,30M, COM MADEIRA DE 3A QUALIDADE, NAO APARELHADA, APROVEITAMENTO TABUAS 3X E PRUMOS 4X.</v>
          </cell>
          <cell r="N4003" t="str">
            <v>M3</v>
          </cell>
          <cell r="O4003">
            <v>14.45</v>
          </cell>
          <cell r="P4003">
            <v>7.65</v>
          </cell>
          <cell r="Q4003">
            <v>110.66</v>
          </cell>
          <cell r="AD4003" t="str">
            <v>DROP</v>
          </cell>
          <cell r="AE4003" t="str">
            <v>DRENAGEM/OBRAS DE CONTENCAO/POCOS DE VISITA E CAIX</v>
          </cell>
          <cell r="AF4003">
            <v>36</v>
          </cell>
          <cell r="AG4003" t="str">
            <v>POCOS DE VISITA/BOCAS DE LOBO/CX. DE PASSAGEM/CX.</v>
          </cell>
          <cell r="AH4003">
            <v>73856</v>
          </cell>
          <cell r="AI4003" t="str">
            <v>BOCA PARA BUEIRO TUBULAR DE CONCRETO SIMPLES</v>
          </cell>
        </row>
        <row r="4004">
          <cell r="G4004" t="str">
            <v>73856/11</v>
          </cell>
          <cell r="H4004" t="str">
            <v>BOCA PARA BUEIRO TRIPLO TUBULAR, DIAMETRO =0,40M, EM CONCRETO CICLOPICO, INCLUINDO FORMAS, ESCAVACAO, REATERRO E MATERIAIS, EXCLUINDO MATERIAL REATERRO JAZIDA E TRANSPORTE.</v>
          </cell>
          <cell r="I4004" t="str">
            <v>UN</v>
          </cell>
          <cell r="J4004">
            <v>568.70000000000005</v>
          </cell>
          <cell r="K4004" t="str">
            <v>COMPOSICAO</v>
          </cell>
          <cell r="L4004">
            <v>73361</v>
          </cell>
          <cell r="M4004" t="str">
            <v>CONCRETO CICLOPICO FCK=10MPA 30% PEDRA DE MAO INCLUSIVE LANCAMENTO</v>
          </cell>
          <cell r="N4004" t="str">
            <v>M3</v>
          </cell>
          <cell r="O4004">
            <v>0.66699999999999993</v>
          </cell>
          <cell r="P4004">
            <v>267.74</v>
          </cell>
          <cell r="Q4004">
            <v>178.58</v>
          </cell>
          <cell r="AD4004" t="str">
            <v>DROP</v>
          </cell>
          <cell r="AE4004" t="str">
            <v>DRENAGEM/OBRAS DE CONTENCAO/POCOS DE VISITA E CAIX</v>
          </cell>
          <cell r="AF4004">
            <v>36</v>
          </cell>
          <cell r="AG4004" t="str">
            <v>POCOS DE VISITA/BOCAS DE LOBO/CX. DE PASSAGEM/CX.</v>
          </cell>
          <cell r="AH4004">
            <v>73856</v>
          </cell>
          <cell r="AI4004" t="str">
            <v>BOCA PARA BUEIRO TUBULAR DE CONCRETO SIMPLES</v>
          </cell>
        </row>
        <row r="4005">
          <cell r="G4005" t="str">
            <v>73856/11</v>
          </cell>
          <cell r="H4005" t="str">
            <v>BOCA PARA BUEIRO TRIPLO TUBULAR, DIAMETRO =0,40M, EM CONCRETO CICLOPICO, INCLUINDO FORMAS, ESCAVACAO, REATERRO E MATERIAIS, EXCLUINDO MATERIAL REATERRO JAZIDA E TRANSPORTE.</v>
          </cell>
          <cell r="I4005" t="str">
            <v>UN</v>
          </cell>
          <cell r="J4005">
            <v>568.70000000000005</v>
          </cell>
          <cell r="K4005" t="str">
            <v>COMPOSICAO</v>
          </cell>
          <cell r="L4005" t="str">
            <v>73965/010</v>
          </cell>
          <cell r="M4005" t="str">
            <v>ESCAVACAO MANUAL DE VALA EM  MATERIAL DE 1A CATEGORIA ATE 1,5M EXCLUINDO ESGOTAMENTO / ESCORAMENTO</v>
          </cell>
          <cell r="N4005" t="str">
            <v>M3</v>
          </cell>
          <cell r="O4005">
            <v>0.85</v>
          </cell>
          <cell r="P4005">
            <v>26.06</v>
          </cell>
          <cell r="Q4005">
            <v>22.15</v>
          </cell>
          <cell r="AD4005" t="str">
            <v>DROP</v>
          </cell>
          <cell r="AE4005" t="str">
            <v>DRENAGEM/OBRAS DE CONTENCAO/POCOS DE VISITA E CAIX</v>
          </cell>
          <cell r="AF4005">
            <v>36</v>
          </cell>
          <cell r="AG4005" t="str">
            <v>POCOS DE VISITA/BOCAS DE LOBO/CX. DE PASSAGEM/CX.</v>
          </cell>
          <cell r="AH4005">
            <v>73856</v>
          </cell>
          <cell r="AI4005" t="str">
            <v>BOCA PARA BUEIRO TUBULAR DE CONCRETO SIMPLES</v>
          </cell>
        </row>
        <row r="4006">
          <cell r="G4006" t="str">
            <v>73856/11</v>
          </cell>
          <cell r="H4006" t="str">
            <v>BOCA PARA BUEIRO TRIPLO TUBULAR, DIAMETRO =0,40M, EM CONCRETO CICLOPICO, INCLUINDO FORMAS, ESCAVACAO, REATERRO E MATERIAIS, EXCLUINDO MATERIAL REATERRO JAZIDA E TRANSPORTE.</v>
          </cell>
          <cell r="I4006" t="str">
            <v>UN</v>
          </cell>
          <cell r="J4006">
            <v>568.70000000000005</v>
          </cell>
          <cell r="K4006" t="str">
            <v>COMPOSICAO</v>
          </cell>
          <cell r="L4006" t="str">
            <v>74007/002</v>
          </cell>
          <cell r="M4006" t="str">
            <v>FORMA TABUAS MADEIRA 3A P/ PECAS CONCRETO ARM, REAPR 2X, INCL MONTAGEM E DESMONTAGEM.</v>
          </cell>
          <cell r="N4006" t="str">
            <v>M2</v>
          </cell>
          <cell r="O4006">
            <v>5.74</v>
          </cell>
          <cell r="P4006">
            <v>44.82</v>
          </cell>
          <cell r="Q4006">
            <v>257.29000000000002</v>
          </cell>
          <cell r="AD4006" t="str">
            <v>DROP</v>
          </cell>
          <cell r="AE4006" t="str">
            <v>DRENAGEM/OBRAS DE CONTENCAO/POCOS DE VISITA E CAIX</v>
          </cell>
          <cell r="AF4006">
            <v>36</v>
          </cell>
          <cell r="AG4006" t="str">
            <v>POCOS DE VISITA/BOCAS DE LOBO/CX. DE PASSAGEM/CX.</v>
          </cell>
          <cell r="AH4006">
            <v>73856</v>
          </cell>
          <cell r="AI4006" t="str">
            <v>BOCA PARA BUEIRO TUBULAR DE CONCRETO SIMPLES</v>
          </cell>
        </row>
        <row r="4007">
          <cell r="G4007" t="str">
            <v>73856/12</v>
          </cell>
          <cell r="H4007" t="str">
            <v>BOCA PARA BUEIRO TRIPLO TUBULAR, DIAMETRO =0,60M, EM CONCRETO CICLOPICO, INCLUINDO FORMAS, ESCAVACAO, REATERRO E MATERIAIS, EXCLUINDO MATERIAL REATERRO JAZIDA E TRANSPORTE.</v>
          </cell>
          <cell r="I4007" t="str">
            <v>UN</v>
          </cell>
          <cell r="J4007">
            <v>953.85</v>
          </cell>
          <cell r="R4007">
            <v>416.09</v>
          </cell>
          <cell r="S4007">
            <v>43.62</v>
          </cell>
          <cell r="T4007">
            <v>535.74</v>
          </cell>
          <cell r="U4007">
            <v>56.16</v>
          </cell>
          <cell r="V4007">
            <v>1.94</v>
          </cell>
          <cell r="W4007">
            <v>0.2</v>
          </cell>
          <cell r="X4007">
            <v>0</v>
          </cell>
          <cell r="Y4007">
            <v>0</v>
          </cell>
          <cell r="Z4007">
            <v>0.06</v>
          </cell>
          <cell r="AA4007">
            <v>0</v>
          </cell>
          <cell r="AB4007" t="str">
            <v>CAIXA REFERENCIAL</v>
          </cell>
          <cell r="AD4007" t="str">
            <v>DROP</v>
          </cell>
          <cell r="AE4007" t="str">
            <v>DRENAGEM/OBRAS DE CONTENCAO/POCOS DE VISITA E CAIX</v>
          </cell>
          <cell r="AF4007">
            <v>36</v>
          </cell>
          <cell r="AG4007" t="str">
            <v>POCOS DE VISITA/BOCAS DE LOBO/CX. DE PASSAGEM/CX.</v>
          </cell>
          <cell r="AH4007">
            <v>73856</v>
          </cell>
          <cell r="AI4007" t="str">
            <v>BOCA PARA BUEIRO TUBULAR DE CONCRETO SIMPLES</v>
          </cell>
        </row>
        <row r="4008">
          <cell r="G4008" t="str">
            <v>73856/12</v>
          </cell>
          <cell r="H4008" t="str">
            <v>BOCA PARA BUEIRO TRIPLO TUBULAR, DIAMETRO =0,60M, EM CONCRETO CICLOPICO, INCLUINDO FORMAS, ESCAVACAO, REATERRO E MATERIAIS, EXCLUINDO MATERIAL REATERRO JAZIDA E TRANSPORTE.</v>
          </cell>
          <cell r="I4008" t="str">
            <v>UN</v>
          </cell>
          <cell r="J4008">
            <v>953.85</v>
          </cell>
          <cell r="K4008" t="str">
            <v>COMPOSICAO</v>
          </cell>
          <cell r="L4008">
            <v>73301</v>
          </cell>
          <cell r="M4008" t="str">
            <v>ESCORAMENTO FORMAS ATE H = 3,30M, COM MADEIRA DE 3A QUALIDADE, NAO APARELHADA, APROVEITAMENTO TABUAS 3X E PRUMOS 4X.</v>
          </cell>
          <cell r="N4008" t="str">
            <v>M3</v>
          </cell>
          <cell r="O4008">
            <v>23.75</v>
          </cell>
          <cell r="P4008">
            <v>7.65</v>
          </cell>
          <cell r="Q4008">
            <v>181.89</v>
          </cell>
          <cell r="AD4008" t="str">
            <v>DROP</v>
          </cell>
          <cell r="AE4008" t="str">
            <v>DRENAGEM/OBRAS DE CONTENCAO/POCOS DE VISITA E CAIX</v>
          </cell>
          <cell r="AF4008">
            <v>36</v>
          </cell>
          <cell r="AG4008" t="str">
            <v>POCOS DE VISITA/BOCAS DE LOBO/CX. DE PASSAGEM/CX.</v>
          </cell>
          <cell r="AH4008">
            <v>73856</v>
          </cell>
          <cell r="AI4008" t="str">
            <v>BOCA PARA BUEIRO TUBULAR DE CONCRETO SIMPLES</v>
          </cell>
        </row>
        <row r="4009">
          <cell r="G4009" t="str">
            <v>73856/12</v>
          </cell>
          <cell r="H4009" t="str">
            <v>BOCA PARA BUEIRO TRIPLO TUBULAR, DIAMETRO =0,60M, EM CONCRETO CICLOPICO, INCLUINDO FORMAS, ESCAVACAO, REATERRO E MATERIAIS, EXCLUINDO MATERIAL REATERRO JAZIDA E TRANSPORTE.</v>
          </cell>
          <cell r="I4009" t="str">
            <v>UN</v>
          </cell>
          <cell r="J4009">
            <v>953.85</v>
          </cell>
          <cell r="K4009" t="str">
            <v>COMPOSICAO</v>
          </cell>
          <cell r="L4009">
            <v>73361</v>
          </cell>
          <cell r="M4009" t="str">
            <v>CONCRETO CICLOPICO FCK=10MPA 30% PEDRA DE MAO INCLUSIVE LANCAMENTO</v>
          </cell>
          <cell r="N4009" t="str">
            <v>M3</v>
          </cell>
          <cell r="O4009">
            <v>1.242</v>
          </cell>
          <cell r="P4009">
            <v>267.74</v>
          </cell>
          <cell r="Q4009">
            <v>332.53</v>
          </cell>
          <cell r="AD4009" t="str">
            <v>DROP</v>
          </cell>
          <cell r="AE4009" t="str">
            <v>DRENAGEM/OBRAS DE CONTENCAO/POCOS DE VISITA E CAIX</v>
          </cell>
          <cell r="AF4009">
            <v>36</v>
          </cell>
          <cell r="AG4009" t="str">
            <v>POCOS DE VISITA/BOCAS DE LOBO/CX. DE PASSAGEM/CX.</v>
          </cell>
          <cell r="AH4009">
            <v>73856</v>
          </cell>
          <cell r="AI4009" t="str">
            <v>BOCA PARA BUEIRO TUBULAR DE CONCRETO SIMPLES</v>
          </cell>
        </row>
        <row r="4010">
          <cell r="G4010" t="str">
            <v>73856/12</v>
          </cell>
          <cell r="H4010" t="str">
            <v>BOCA PARA BUEIRO TRIPLO TUBULAR, DIAMETRO =0,60M, EM CONCRETO CICLOPICO, INCLUINDO FORMAS, ESCAVACAO, REATERRO E MATERIAIS, EXCLUINDO MATERIAL REATERRO JAZIDA E TRANSPORTE.</v>
          </cell>
          <cell r="I4010" t="str">
            <v>UN</v>
          </cell>
          <cell r="J4010">
            <v>953.85</v>
          </cell>
          <cell r="K4010" t="str">
            <v>COMPOSICAO</v>
          </cell>
          <cell r="L4010" t="str">
            <v>73965/010</v>
          </cell>
          <cell r="M4010" t="str">
            <v>ESCAVACAO MANUAL DE VALA EM  MATERIAL DE 1A CATEGORIA ATE 1,5M EXCLUINDO ESGOTAMENTO / ESCORAMENTO</v>
          </cell>
          <cell r="N4010" t="str">
            <v>M3</v>
          </cell>
          <cell r="O4010">
            <v>1.3120000000000001</v>
          </cell>
          <cell r="P4010">
            <v>26.06</v>
          </cell>
          <cell r="Q4010">
            <v>34.200000000000003</v>
          </cell>
          <cell r="AD4010" t="str">
            <v>DROP</v>
          </cell>
          <cell r="AE4010" t="str">
            <v>DRENAGEM/OBRAS DE CONTENCAO/POCOS DE VISITA E CAIX</v>
          </cell>
          <cell r="AF4010">
            <v>36</v>
          </cell>
          <cell r="AG4010" t="str">
            <v>POCOS DE VISITA/BOCAS DE LOBO/CX. DE PASSAGEM/CX.</v>
          </cell>
          <cell r="AH4010">
            <v>73856</v>
          </cell>
          <cell r="AI4010" t="str">
            <v>BOCA PARA BUEIRO TUBULAR DE CONCRETO SIMPLES</v>
          </cell>
        </row>
        <row r="4011">
          <cell r="G4011" t="str">
            <v>73856/12</v>
          </cell>
          <cell r="H4011" t="str">
            <v>BOCA PARA BUEIRO TRIPLO TUBULAR, DIAMETRO =0,60M, EM CONCRETO CICLOPICO, INCLUINDO FORMAS, ESCAVACAO, REATERRO E MATERIAIS, EXCLUINDO MATERIAL REATERRO JAZIDA E TRANSPORTE.</v>
          </cell>
          <cell r="I4011" t="str">
            <v>UN</v>
          </cell>
          <cell r="J4011">
            <v>953.85</v>
          </cell>
          <cell r="K4011" t="str">
            <v>COMPOSICAO</v>
          </cell>
          <cell r="L4011" t="str">
            <v>74007/002</v>
          </cell>
          <cell r="M4011" t="str">
            <v>FORMA TABUAS MADEIRA 3A P/ PECAS CONCRETO ARM, REAPR 2X, INCL MONTAGEM E DESMONTAGEM.</v>
          </cell>
          <cell r="N4011" t="str">
            <v>M2</v>
          </cell>
          <cell r="O4011">
            <v>9.0399999999999991</v>
          </cell>
          <cell r="P4011">
            <v>44.82</v>
          </cell>
          <cell r="Q4011">
            <v>405.21</v>
          </cell>
          <cell r="AD4011" t="str">
            <v>DROP</v>
          </cell>
          <cell r="AE4011" t="str">
            <v>DRENAGEM/OBRAS DE CONTENCAO/POCOS DE VISITA E CAIX</v>
          </cell>
          <cell r="AF4011">
            <v>36</v>
          </cell>
          <cell r="AG4011" t="str">
            <v>POCOS DE VISITA/BOCAS DE LOBO/CX. DE PASSAGEM/CX.</v>
          </cell>
          <cell r="AH4011">
            <v>73856</v>
          </cell>
          <cell r="AI4011" t="str">
            <v>BOCA PARA BUEIRO TUBULAR DE CONCRETO SIMPLES</v>
          </cell>
        </row>
        <row r="4012">
          <cell r="G4012" t="str">
            <v>73856/13</v>
          </cell>
          <cell r="H4012" t="str">
            <v>BOCA PARA BUEIRO TRIPLO TUBULAR, DIAMETRO =0,80M, EM CONCRETO CICLOPICO, INCLUINDO FORMAS, ESCAVACAO, REATERRO E MATERIAIS, EXCLUINDO MATERIAL REATERRO JAZIDA E TRANSPORTE.</v>
          </cell>
          <cell r="I4012" t="str">
            <v>UN</v>
          </cell>
          <cell r="J4012">
            <v>1448.65</v>
          </cell>
          <cell r="R4012">
            <v>628.58000000000004</v>
          </cell>
          <cell r="S4012">
            <v>43.39</v>
          </cell>
          <cell r="T4012">
            <v>816.77</v>
          </cell>
          <cell r="U4012">
            <v>56.38</v>
          </cell>
          <cell r="V4012">
            <v>3.17</v>
          </cell>
          <cell r="W4012">
            <v>0.21</v>
          </cell>
          <cell r="X4012">
            <v>0</v>
          </cell>
          <cell r="Y4012">
            <v>0</v>
          </cell>
          <cell r="Z4012">
            <v>0.11</v>
          </cell>
          <cell r="AA4012">
            <v>0</v>
          </cell>
          <cell r="AB4012" t="str">
            <v>CAIXA REFERENCIAL</v>
          </cell>
          <cell r="AD4012" t="str">
            <v>DROP</v>
          </cell>
          <cell r="AE4012" t="str">
            <v>DRENAGEM/OBRAS DE CONTENCAO/POCOS DE VISITA E CAIX</v>
          </cell>
          <cell r="AF4012">
            <v>36</v>
          </cell>
          <cell r="AG4012" t="str">
            <v>POCOS DE VISITA/BOCAS DE LOBO/CX. DE PASSAGEM/CX.</v>
          </cell>
          <cell r="AH4012">
            <v>73856</v>
          </cell>
          <cell r="AI4012" t="str">
            <v>BOCA PARA BUEIRO TUBULAR DE CONCRETO SIMPLES</v>
          </cell>
        </row>
        <row r="4013">
          <cell r="G4013" t="str">
            <v>73856/13</v>
          </cell>
          <cell r="H4013" t="str">
            <v>BOCA PARA BUEIRO TRIPLO TUBULAR, DIAMETRO =0,80M, EM CONCRETO CICLOPICO, INCLUINDO FORMAS, ESCAVACAO, REATERRO E MATERIAIS, EXCLUINDO MATERIAL REATERRO JAZIDA E TRANSPORTE.</v>
          </cell>
          <cell r="I4013" t="str">
            <v>UN</v>
          </cell>
          <cell r="J4013">
            <v>1448.65</v>
          </cell>
          <cell r="K4013" t="str">
            <v>COMPOSICAO</v>
          </cell>
          <cell r="L4013">
            <v>73301</v>
          </cell>
          <cell r="M4013" t="str">
            <v>ESCORAMENTO FORMAS ATE H = 3,30M, COM MADEIRA DE 3A QUALIDADE, NAO APARELHADA, APROVEITAMENTO TABUAS 3X E PRUMOS 4X.</v>
          </cell>
          <cell r="N4013" t="str">
            <v>M3</v>
          </cell>
          <cell r="O4013">
            <v>35.340000000000003</v>
          </cell>
          <cell r="P4013">
            <v>7.65</v>
          </cell>
          <cell r="Q4013">
            <v>270.64999999999998</v>
          </cell>
          <cell r="AD4013" t="str">
            <v>DROP</v>
          </cell>
          <cell r="AE4013" t="str">
            <v>DRENAGEM/OBRAS DE CONTENCAO/POCOS DE VISITA E CAIX</v>
          </cell>
          <cell r="AF4013">
            <v>36</v>
          </cell>
          <cell r="AG4013" t="str">
            <v>POCOS DE VISITA/BOCAS DE LOBO/CX. DE PASSAGEM/CX.</v>
          </cell>
          <cell r="AH4013">
            <v>73856</v>
          </cell>
          <cell r="AI4013" t="str">
            <v>BOCA PARA BUEIRO TUBULAR DE CONCRETO SIMPLES</v>
          </cell>
        </row>
        <row r="4014">
          <cell r="G4014" t="str">
            <v>73856/13</v>
          </cell>
          <cell r="H4014" t="str">
            <v>BOCA PARA BUEIRO TRIPLO TUBULAR, DIAMETRO =0,80M, EM CONCRETO CICLOPICO, INCLUINDO FORMAS, ESCAVACAO, REATERRO E MATERIAIS, EXCLUINDO MATERIAL REATERRO JAZIDA E TRANSPORTE.</v>
          </cell>
          <cell r="I4014" t="str">
            <v>UN</v>
          </cell>
          <cell r="J4014">
            <v>1448.65</v>
          </cell>
          <cell r="K4014" t="str">
            <v>COMPOSICAO</v>
          </cell>
          <cell r="L4014">
            <v>73361</v>
          </cell>
          <cell r="M4014" t="str">
            <v>CONCRETO CICLOPICO FCK=10MPA 30% PEDRA DE MAO INCLUSIVE LANCAMENTO</v>
          </cell>
          <cell r="N4014" t="str">
            <v>M3</v>
          </cell>
          <cell r="O4014">
            <v>2.0310000000000001</v>
          </cell>
          <cell r="P4014">
            <v>267.74</v>
          </cell>
          <cell r="Q4014">
            <v>543.78</v>
          </cell>
          <cell r="AD4014" t="str">
            <v>DROP</v>
          </cell>
          <cell r="AE4014" t="str">
            <v>DRENAGEM/OBRAS DE CONTENCAO/POCOS DE VISITA E CAIX</v>
          </cell>
          <cell r="AF4014">
            <v>36</v>
          </cell>
          <cell r="AG4014" t="str">
            <v>POCOS DE VISITA/BOCAS DE LOBO/CX. DE PASSAGEM/CX.</v>
          </cell>
          <cell r="AH4014">
            <v>73856</v>
          </cell>
          <cell r="AI4014" t="str">
            <v>BOCA PARA BUEIRO TUBULAR DE CONCRETO SIMPLES</v>
          </cell>
        </row>
        <row r="4015">
          <cell r="G4015" t="str">
            <v>73856/13</v>
          </cell>
          <cell r="H4015" t="str">
            <v>BOCA PARA BUEIRO TRIPLO TUBULAR, DIAMETRO =0,80M, EM CONCRETO CICLOPICO, INCLUINDO FORMAS, ESCAVACAO, REATERRO E MATERIAIS, EXCLUINDO MATERIAL REATERRO JAZIDA E TRANSPORTE.</v>
          </cell>
          <cell r="I4015" t="str">
            <v>UN</v>
          </cell>
          <cell r="J4015">
            <v>1448.65</v>
          </cell>
          <cell r="K4015" t="str">
            <v>COMPOSICAO</v>
          </cell>
          <cell r="L4015" t="str">
            <v>73965/010</v>
          </cell>
          <cell r="M4015" t="str">
            <v>ESCAVACAO MANUAL DE VALA EM  MATERIAL DE 1A CATEGORIA ATE 1,5M EXCLUINDO ESGOTAMENTO / ESCORAMENTO</v>
          </cell>
          <cell r="N4015" t="str">
            <v>M3</v>
          </cell>
          <cell r="O4015">
            <v>1.8719999999999999</v>
          </cell>
          <cell r="P4015">
            <v>26.06</v>
          </cell>
          <cell r="Q4015">
            <v>48.8</v>
          </cell>
          <cell r="AD4015" t="str">
            <v>DROP</v>
          </cell>
          <cell r="AE4015" t="str">
            <v>DRENAGEM/OBRAS DE CONTENCAO/POCOS DE VISITA E CAIX</v>
          </cell>
          <cell r="AF4015">
            <v>36</v>
          </cell>
          <cell r="AG4015" t="str">
            <v>POCOS DE VISITA/BOCAS DE LOBO/CX. DE PASSAGEM/CX.</v>
          </cell>
          <cell r="AH4015">
            <v>73856</v>
          </cell>
          <cell r="AI4015" t="str">
            <v>BOCA PARA BUEIRO TUBULAR DE CONCRETO SIMPLES</v>
          </cell>
        </row>
        <row r="4016">
          <cell r="G4016" t="str">
            <v>73856/13</v>
          </cell>
          <cell r="H4016" t="str">
            <v>BOCA PARA BUEIRO TRIPLO TUBULAR, DIAMETRO =0,80M, EM CONCRETO CICLOPICO, INCLUINDO FORMAS, ESCAVACAO, REATERRO E MATERIAIS, EXCLUINDO MATERIAL REATERRO JAZIDA E TRANSPORTE.</v>
          </cell>
          <cell r="I4016" t="str">
            <v>UN</v>
          </cell>
          <cell r="J4016">
            <v>1448.65</v>
          </cell>
          <cell r="K4016" t="str">
            <v>COMPOSICAO</v>
          </cell>
          <cell r="L4016" t="str">
            <v>74007/002</v>
          </cell>
          <cell r="M4016" t="str">
            <v>FORMA TABUAS MADEIRA 3A P/ PECAS CONCRETO ARM, REAPR 2X, INCL MONTAGEM E DESMONTAGEM.</v>
          </cell>
          <cell r="N4016" t="str">
            <v>M2</v>
          </cell>
          <cell r="O4016">
            <v>13.06</v>
          </cell>
          <cell r="P4016">
            <v>44.82</v>
          </cell>
          <cell r="Q4016">
            <v>585.41</v>
          </cell>
          <cell r="AD4016" t="str">
            <v>DROP</v>
          </cell>
          <cell r="AE4016" t="str">
            <v>DRENAGEM/OBRAS DE CONTENCAO/POCOS DE VISITA E CAIX</v>
          </cell>
          <cell r="AF4016">
            <v>36</v>
          </cell>
          <cell r="AG4016" t="str">
            <v>POCOS DE VISITA/BOCAS DE LOBO/CX. DE PASSAGEM/CX.</v>
          </cell>
          <cell r="AH4016">
            <v>73856</v>
          </cell>
          <cell r="AI4016" t="str">
            <v>BOCA PARA BUEIRO TUBULAR DE CONCRETO SIMPLES</v>
          </cell>
        </row>
        <row r="4017">
          <cell r="G4017" t="str">
            <v>73856/14</v>
          </cell>
          <cell r="H4017" t="str">
            <v>BOCA PARA BUEIRO TRIPLO TUBULAR, DIAMETRO =1,00M, EM CONCRETO CICLOPICO, INCLUINDO FORMAS, ESCAVACAO, REATERRO E MATERIAIS, EXCLUINDO MATERIAL REATERRO JAZIDA E TRANSPORTE.</v>
          </cell>
          <cell r="I4017" t="str">
            <v>UN</v>
          </cell>
          <cell r="J4017">
            <v>2059.0100000000002</v>
          </cell>
          <cell r="R4017">
            <v>889.68</v>
          </cell>
          <cell r="S4017">
            <v>43.2</v>
          </cell>
          <cell r="T4017">
            <v>1164.3800000000001</v>
          </cell>
          <cell r="U4017">
            <v>56.55</v>
          </cell>
          <cell r="V4017">
            <v>4.7699999999999996</v>
          </cell>
          <cell r="W4017">
            <v>0.23</v>
          </cell>
          <cell r="X4017">
            <v>0</v>
          </cell>
          <cell r="Y4017">
            <v>0</v>
          </cell>
          <cell r="Z4017">
            <v>0.17</v>
          </cell>
          <cell r="AA4017">
            <v>0</v>
          </cell>
          <cell r="AB4017" t="str">
            <v>CAIXA REFERENCIAL</v>
          </cell>
          <cell r="AD4017" t="str">
            <v>DROP</v>
          </cell>
          <cell r="AE4017" t="str">
            <v>DRENAGEM/OBRAS DE CONTENCAO/POCOS DE VISITA E CAIX</v>
          </cell>
          <cell r="AF4017">
            <v>36</v>
          </cell>
          <cell r="AG4017" t="str">
            <v>POCOS DE VISITA/BOCAS DE LOBO/CX. DE PASSAGEM/CX.</v>
          </cell>
          <cell r="AH4017">
            <v>73856</v>
          </cell>
          <cell r="AI4017" t="str">
            <v>BOCA PARA BUEIRO TUBULAR DE CONCRETO SIMPLES</v>
          </cell>
        </row>
        <row r="4018">
          <cell r="G4018" t="str">
            <v>73856/14</v>
          </cell>
          <cell r="H4018" t="str">
            <v>BOCA PARA BUEIRO TRIPLO TUBULAR, DIAMETRO =1,00M, EM CONCRETO CICLOPICO, INCLUINDO FORMAS, ESCAVACAO, REATERRO E MATERIAIS, EXCLUINDO MATERIAL REATERRO JAZIDA E TRANSPORTE.</v>
          </cell>
          <cell r="I4018" t="str">
            <v>UN</v>
          </cell>
          <cell r="J4018">
            <v>2059.0100000000002</v>
          </cell>
          <cell r="K4018" t="str">
            <v>COMPOSICAO</v>
          </cell>
          <cell r="L4018">
            <v>73301</v>
          </cell>
          <cell r="M4018" t="str">
            <v>ESCORAMENTO FORMAS ATE H = 3,30M, COM MADEIRA DE 3A QUALIDADE, NAO APARELHADA, APROVEITAMENTO TABUAS 3X E PRUMOS 4X.</v>
          </cell>
          <cell r="N4018" t="str">
            <v>M3</v>
          </cell>
          <cell r="O4018">
            <v>49.22</v>
          </cell>
          <cell r="P4018">
            <v>7.65</v>
          </cell>
          <cell r="Q4018">
            <v>376.95</v>
          </cell>
          <cell r="AD4018" t="str">
            <v>DROP</v>
          </cell>
          <cell r="AE4018" t="str">
            <v>DRENAGEM/OBRAS DE CONTENCAO/POCOS DE VISITA E CAIX</v>
          </cell>
          <cell r="AF4018">
            <v>36</v>
          </cell>
          <cell r="AG4018" t="str">
            <v>POCOS DE VISITA/BOCAS DE LOBO/CX. DE PASSAGEM/CX.</v>
          </cell>
          <cell r="AH4018">
            <v>73856</v>
          </cell>
          <cell r="AI4018" t="str">
            <v>BOCA PARA BUEIRO TUBULAR DE CONCRETO SIMPLES</v>
          </cell>
        </row>
        <row r="4019">
          <cell r="G4019" t="str">
            <v>73856/14</v>
          </cell>
          <cell r="H4019" t="str">
            <v>BOCA PARA BUEIRO TRIPLO TUBULAR, DIAMETRO =1,00M, EM CONCRETO CICLOPICO, INCLUINDO FORMAS, ESCAVACAO, REATERRO E MATERIAIS, EXCLUINDO MATERIAL REATERRO JAZIDA E TRANSPORTE.</v>
          </cell>
          <cell r="I4019" t="str">
            <v>UN</v>
          </cell>
          <cell r="J4019">
            <v>2059.0100000000002</v>
          </cell>
          <cell r="K4019" t="str">
            <v>COMPOSICAO</v>
          </cell>
          <cell r="L4019">
            <v>73361</v>
          </cell>
          <cell r="M4019" t="str">
            <v>CONCRETO CICLOPICO FCK=10MPA 30% PEDRA DE MAO INCLUSIVE LANCAMENTO</v>
          </cell>
          <cell r="N4019" t="str">
            <v>M3</v>
          </cell>
          <cell r="O4019">
            <v>3.056</v>
          </cell>
          <cell r="P4019">
            <v>267.74</v>
          </cell>
          <cell r="Q4019">
            <v>818.21</v>
          </cell>
          <cell r="AD4019" t="str">
            <v>DROP</v>
          </cell>
          <cell r="AE4019" t="str">
            <v>DRENAGEM/OBRAS DE CONTENCAO/POCOS DE VISITA E CAIX</v>
          </cell>
          <cell r="AF4019">
            <v>36</v>
          </cell>
          <cell r="AG4019" t="str">
            <v>POCOS DE VISITA/BOCAS DE LOBO/CX. DE PASSAGEM/CX.</v>
          </cell>
          <cell r="AH4019">
            <v>73856</v>
          </cell>
          <cell r="AI4019" t="str">
            <v>BOCA PARA BUEIRO TUBULAR DE CONCRETO SIMPLES</v>
          </cell>
        </row>
        <row r="4020">
          <cell r="G4020" t="str">
            <v>73856/14</v>
          </cell>
          <cell r="H4020" t="str">
            <v>BOCA PARA BUEIRO TRIPLO TUBULAR, DIAMETRO =1,00M, EM CONCRETO CICLOPICO, INCLUINDO FORMAS, ESCAVACAO, REATERRO E MATERIAIS, EXCLUINDO MATERIAL REATERRO JAZIDA E TRANSPORTE.</v>
          </cell>
          <cell r="I4020" t="str">
            <v>UN</v>
          </cell>
          <cell r="J4020">
            <v>2059.0100000000002</v>
          </cell>
          <cell r="K4020" t="str">
            <v>COMPOSICAO</v>
          </cell>
          <cell r="L4020" t="str">
            <v>73965/010</v>
          </cell>
          <cell r="M4020" t="str">
            <v>ESCAVACAO MANUAL DE VALA EM  MATERIAL DE 1A CATEGORIA ATE 1,5M EXCLUINDO ESGOTAMENTO / ESCORAMENTO</v>
          </cell>
          <cell r="N4020" t="str">
            <v>M3</v>
          </cell>
          <cell r="O4020">
            <v>2.5300000000000002</v>
          </cell>
          <cell r="P4020">
            <v>26.06</v>
          </cell>
          <cell r="Q4020">
            <v>65.95</v>
          </cell>
          <cell r="AD4020" t="str">
            <v>DROP</v>
          </cell>
          <cell r="AE4020" t="str">
            <v>DRENAGEM/OBRAS DE CONTENCAO/POCOS DE VISITA E CAIX</v>
          </cell>
          <cell r="AF4020">
            <v>36</v>
          </cell>
          <cell r="AG4020" t="str">
            <v>POCOS DE VISITA/BOCAS DE LOBO/CX. DE PASSAGEM/CX.</v>
          </cell>
          <cell r="AH4020">
            <v>73856</v>
          </cell>
          <cell r="AI4020" t="str">
            <v>BOCA PARA BUEIRO TUBULAR DE CONCRETO SIMPLES</v>
          </cell>
        </row>
        <row r="4021">
          <cell r="G4021" t="str">
            <v>73856/14</v>
          </cell>
          <cell r="H4021" t="str">
            <v>BOCA PARA BUEIRO TRIPLO TUBULAR, DIAMETRO =1,00M, EM CONCRETO CICLOPICO, INCLUINDO FORMAS, ESCAVACAO, REATERRO E MATERIAIS, EXCLUINDO MATERIAL REATERRO JAZIDA E TRANSPORTE.</v>
          </cell>
          <cell r="I4021" t="str">
            <v>UN</v>
          </cell>
          <cell r="J4021">
            <v>2059.0100000000002</v>
          </cell>
          <cell r="K4021" t="str">
            <v>COMPOSICAO</v>
          </cell>
          <cell r="L4021" t="str">
            <v>74007/002</v>
          </cell>
          <cell r="M4021" t="str">
            <v>FORMA TABUAS MADEIRA 3A P/ PECAS CONCRETO ARM, REAPR 2X, INCL MONTAGEM E DESMONTAGEM.</v>
          </cell>
          <cell r="N4021" t="str">
            <v>M2</v>
          </cell>
          <cell r="O4021">
            <v>17.8</v>
          </cell>
          <cell r="P4021">
            <v>44.82</v>
          </cell>
          <cell r="Q4021">
            <v>797.88</v>
          </cell>
          <cell r="AD4021" t="str">
            <v>DROP</v>
          </cell>
          <cell r="AE4021" t="str">
            <v>DRENAGEM/OBRAS DE CONTENCAO/POCOS DE VISITA E CAIX</v>
          </cell>
          <cell r="AF4021">
            <v>36</v>
          </cell>
          <cell r="AG4021" t="str">
            <v>POCOS DE VISITA/BOCAS DE LOBO/CX. DE PASSAGEM/CX.</v>
          </cell>
          <cell r="AH4021">
            <v>73856</v>
          </cell>
          <cell r="AI4021" t="str">
            <v>BOCA PARA BUEIRO TUBULAR DE CONCRETO SIMPLES</v>
          </cell>
        </row>
        <row r="4022">
          <cell r="G4022" t="str">
            <v>73856/15</v>
          </cell>
          <cell r="H4022" t="str">
            <v>BOCA PARA BUEIRO TRIPLO TUBULAR, DIAMETRO =1,20M, EM CONCRETO CICLOPICO, INCLUINDO FORMAS, ESCAVACAO, REATERRO E MATERIAIS, EXCLUINDO MATERIAL REATERRO JAZIDA E TRANSPORTE.</v>
          </cell>
          <cell r="I4022" t="str">
            <v>UN</v>
          </cell>
          <cell r="J4022">
            <v>2790.62</v>
          </cell>
          <cell r="R4022">
            <v>1201.5999999999999</v>
          </cell>
          <cell r="S4022">
            <v>43.05</v>
          </cell>
          <cell r="T4022">
            <v>1581.99</v>
          </cell>
          <cell r="U4022">
            <v>56.68</v>
          </cell>
          <cell r="V4022">
            <v>6.77</v>
          </cell>
          <cell r="W4022">
            <v>0.24</v>
          </cell>
          <cell r="X4022">
            <v>0</v>
          </cell>
          <cell r="Y4022">
            <v>0</v>
          </cell>
          <cell r="Z4022">
            <v>0.24</v>
          </cell>
          <cell r="AA4022">
            <v>0</v>
          </cell>
          <cell r="AB4022" t="str">
            <v>CAIXA REFERENCIAL</v>
          </cell>
          <cell r="AD4022" t="str">
            <v>DROP</v>
          </cell>
          <cell r="AE4022" t="str">
            <v>DRENAGEM/OBRAS DE CONTENCAO/POCOS DE VISITA E CAIX</v>
          </cell>
          <cell r="AF4022">
            <v>36</v>
          </cell>
          <cell r="AG4022" t="str">
            <v>POCOS DE VISITA/BOCAS DE LOBO/CX. DE PASSAGEM/CX.</v>
          </cell>
          <cell r="AH4022">
            <v>73856</v>
          </cell>
          <cell r="AI4022" t="str">
            <v>BOCA PARA BUEIRO TUBULAR DE CONCRETO SIMPLES</v>
          </cell>
        </row>
        <row r="4023">
          <cell r="G4023" t="str">
            <v>73856/15</v>
          </cell>
          <cell r="H4023" t="str">
            <v>BOCA PARA BUEIRO TRIPLO TUBULAR, DIAMETRO =1,20M, EM CONCRETO CICLOPICO, INCLUINDO FORMAS, ESCAVACAO, REATERRO E MATERIAIS, EXCLUINDO MATERIAL REATERRO JAZIDA E TRANSPORTE.</v>
          </cell>
          <cell r="I4023" t="str">
            <v>UN</v>
          </cell>
          <cell r="J4023">
            <v>2790.62</v>
          </cell>
          <cell r="K4023" t="str">
            <v>COMPOSICAO</v>
          </cell>
          <cell r="L4023">
            <v>73301</v>
          </cell>
          <cell r="M4023" t="str">
            <v>ESCORAMENTO FORMAS ATE H = 3,30M, COM MADEIRA DE 3A QUALIDADE, NAO APARELHADA, APROVEITAMENTO TABUAS 3X E PRUMOS 4X.</v>
          </cell>
          <cell r="N4023" t="str">
            <v>M3</v>
          </cell>
          <cell r="O4023">
            <v>65.400000000000006</v>
          </cell>
          <cell r="P4023">
            <v>7.65</v>
          </cell>
          <cell r="Q4023">
            <v>500.87</v>
          </cell>
          <cell r="AD4023" t="str">
            <v>DROP</v>
          </cell>
          <cell r="AE4023" t="str">
            <v>DRENAGEM/OBRAS DE CONTENCAO/POCOS DE VISITA E CAIX</v>
          </cell>
          <cell r="AF4023">
            <v>36</v>
          </cell>
          <cell r="AG4023" t="str">
            <v>POCOS DE VISITA/BOCAS DE LOBO/CX. DE PASSAGEM/CX.</v>
          </cell>
          <cell r="AH4023">
            <v>73856</v>
          </cell>
          <cell r="AI4023" t="str">
            <v>BOCA PARA BUEIRO TUBULAR DE CONCRETO SIMPLES</v>
          </cell>
        </row>
        <row r="4024">
          <cell r="G4024" t="str">
            <v>73856/15</v>
          </cell>
          <cell r="H4024" t="str">
            <v>BOCA PARA BUEIRO TRIPLO TUBULAR, DIAMETRO =1,20M, EM CONCRETO CICLOPICO, INCLUINDO FORMAS, ESCAVACAO, REATERRO E MATERIAIS, EXCLUINDO MATERIAL REATERRO JAZIDA E TRANSPORTE.</v>
          </cell>
          <cell r="I4024" t="str">
            <v>UN</v>
          </cell>
          <cell r="J4024">
            <v>2790.62</v>
          </cell>
          <cell r="K4024" t="str">
            <v>COMPOSICAO</v>
          </cell>
          <cell r="L4024">
            <v>73361</v>
          </cell>
          <cell r="M4024" t="str">
            <v>CONCRETO CICLOPICO FCK=10MPA 30% PEDRA DE MAO INCLUSIVE LANCAMENTO</v>
          </cell>
          <cell r="N4024" t="str">
            <v>M3</v>
          </cell>
          <cell r="O4024">
            <v>4.3380000000000001</v>
          </cell>
          <cell r="P4024">
            <v>267.74</v>
          </cell>
          <cell r="Q4024">
            <v>1161.45</v>
          </cell>
          <cell r="AD4024" t="str">
            <v>DROP</v>
          </cell>
          <cell r="AE4024" t="str">
            <v>DRENAGEM/OBRAS DE CONTENCAO/POCOS DE VISITA E CAIX</v>
          </cell>
          <cell r="AF4024">
            <v>36</v>
          </cell>
          <cell r="AG4024" t="str">
            <v>POCOS DE VISITA/BOCAS DE LOBO/CX. DE PASSAGEM/CX.</v>
          </cell>
          <cell r="AH4024">
            <v>73856</v>
          </cell>
          <cell r="AI4024" t="str">
            <v>BOCA PARA BUEIRO TUBULAR DE CONCRETO SIMPLES</v>
          </cell>
        </row>
        <row r="4025">
          <cell r="G4025" t="str">
            <v>73856/15</v>
          </cell>
          <cell r="H4025" t="str">
            <v>BOCA PARA BUEIRO TRIPLO TUBULAR, DIAMETRO =1,20M, EM CONCRETO CICLOPICO, INCLUINDO FORMAS, ESCAVACAO, REATERRO E MATERIAIS, EXCLUINDO MATERIAL REATERRO JAZIDA E TRANSPORTE.</v>
          </cell>
          <cell r="I4025" t="str">
            <v>UN</v>
          </cell>
          <cell r="J4025">
            <v>2790.62</v>
          </cell>
          <cell r="K4025" t="str">
            <v>COMPOSICAO</v>
          </cell>
          <cell r="L4025" t="str">
            <v>73965/010</v>
          </cell>
          <cell r="M4025" t="str">
            <v>ESCAVACAO MANUAL DE VALA EM  MATERIAL DE 1A CATEGORIA ATE 1,5M EXCLUINDO ESGOTAMENTO / ESCORAMENTO</v>
          </cell>
          <cell r="N4025" t="str">
            <v>M3</v>
          </cell>
          <cell r="O4025">
            <v>3.286</v>
          </cell>
          <cell r="P4025">
            <v>26.06</v>
          </cell>
          <cell r="Q4025">
            <v>85.66</v>
          </cell>
          <cell r="AD4025" t="str">
            <v>DROP</v>
          </cell>
          <cell r="AE4025" t="str">
            <v>DRENAGEM/OBRAS DE CONTENCAO/POCOS DE VISITA E CAIX</v>
          </cell>
          <cell r="AF4025">
            <v>36</v>
          </cell>
          <cell r="AG4025" t="str">
            <v>POCOS DE VISITA/BOCAS DE LOBO/CX. DE PASSAGEM/CX.</v>
          </cell>
          <cell r="AH4025">
            <v>73856</v>
          </cell>
          <cell r="AI4025" t="str">
            <v>BOCA PARA BUEIRO TUBULAR DE CONCRETO SIMPLES</v>
          </cell>
        </row>
        <row r="4026">
          <cell r="G4026" t="str">
            <v>73856/15</v>
          </cell>
          <cell r="H4026" t="str">
            <v>BOCA PARA BUEIRO TRIPLO TUBULAR, DIAMETRO =1,20M, EM CONCRETO CICLOPICO, INCLUINDO FORMAS, ESCAVACAO, REATERRO E MATERIAIS, EXCLUINDO MATERIAL REATERRO JAZIDA E TRANSPORTE.</v>
          </cell>
          <cell r="I4026" t="str">
            <v>UN</v>
          </cell>
          <cell r="J4026">
            <v>2790.62</v>
          </cell>
          <cell r="K4026" t="str">
            <v>COMPOSICAO</v>
          </cell>
          <cell r="L4026" t="str">
            <v>74007/002</v>
          </cell>
          <cell r="M4026" t="str">
            <v>FORMA TABUAS MADEIRA 3A P/ PECAS CONCRETO ARM, REAPR 2X, INCL MONTAGEM E DESMONTAGEM.</v>
          </cell>
          <cell r="N4026" t="str">
            <v>M2</v>
          </cell>
          <cell r="O4026">
            <v>23.26</v>
          </cell>
          <cell r="P4026">
            <v>44.82</v>
          </cell>
          <cell r="Q4026">
            <v>1042.6199999999999</v>
          </cell>
          <cell r="AD4026" t="str">
            <v>DROP</v>
          </cell>
          <cell r="AE4026" t="str">
            <v>DRENAGEM/OBRAS DE CONTENCAO/POCOS DE VISITA E CAIX</v>
          </cell>
          <cell r="AF4026">
            <v>36</v>
          </cell>
          <cell r="AG4026" t="str">
            <v>POCOS DE VISITA/BOCAS DE LOBO/CX. DE PASSAGEM/CX.</v>
          </cell>
          <cell r="AH4026">
            <v>73856</v>
          </cell>
          <cell r="AI4026" t="str">
            <v>BOCA PARA BUEIRO TUBULAR DE CONCRETO SIMPLES</v>
          </cell>
        </row>
        <row r="4027">
          <cell r="G4027" t="str">
            <v>73950/1</v>
          </cell>
          <cell r="H4027" t="str">
            <v>CAIXA TIPO BOCA LOBO 30X90X90CM, EM ALV TIJ MACICO 1 VEZ, REVESTIDA  COM ARGAMASSA 1:4 CIMENTO:AREIA, SOBRE BASE DE CONCRETO SIMPLES FCK=10MPA, COM GRELHA FOFO 135KG, INCLUINDO ESCAVACAO E REATERRO.</v>
          </cell>
          <cell r="I4027" t="str">
            <v>UN</v>
          </cell>
          <cell r="J4027">
            <v>968.16</v>
          </cell>
          <cell r="R4027">
            <v>295.95</v>
          </cell>
          <cell r="S4027">
            <v>30.56</v>
          </cell>
          <cell r="T4027">
            <v>671.59</v>
          </cell>
          <cell r="U4027">
            <v>69.36</v>
          </cell>
          <cell r="V4027">
            <v>0.61</v>
          </cell>
          <cell r="W4027">
            <v>0.06</v>
          </cell>
          <cell r="X4027">
            <v>0</v>
          </cell>
          <cell r="Y4027">
            <v>0</v>
          </cell>
          <cell r="Z4027">
            <v>0</v>
          </cell>
          <cell r="AA4027">
            <v>0</v>
          </cell>
          <cell r="AB4027" t="str">
            <v>CAIXA REFERENCIAL</v>
          </cell>
          <cell r="AD4027" t="str">
            <v>DROP</v>
          </cell>
          <cell r="AE4027" t="str">
            <v>DRENAGEM/OBRAS DE CONTENCAO/POCOS DE VISITA E CAIX</v>
          </cell>
          <cell r="AF4027">
            <v>36</v>
          </cell>
          <cell r="AG4027" t="str">
            <v>POCOS DE VISITA/BOCAS DE LOBO/CX. DE PASSAGEM/CX.</v>
          </cell>
          <cell r="AH4027">
            <v>73950</v>
          </cell>
          <cell r="AI4027" t="str">
            <v>CAIXA RALO "BOCA DE LOBO" EM ALVENARIA C/GRELHA FERRO</v>
          </cell>
        </row>
        <row r="4028">
          <cell r="G4028" t="str">
            <v>73950/1</v>
          </cell>
          <cell r="H4028" t="str">
            <v>CAIXA TIPO BOCA LOBO 30X90X90CM, EM ALV TIJ MACICO 1 VEZ, REVESTIDA  COM ARGAMASSA 1:4 CIMENTO:AREIA, SOBRE BASE DE CONCRETO SIMPLES FCK=10MPA, COM GRELHA FOFO 135KG, INCLUINDO ESCAVACAO E REATERRO.</v>
          </cell>
          <cell r="I4028" t="str">
            <v>UN</v>
          </cell>
          <cell r="J4028">
            <v>968.16</v>
          </cell>
          <cell r="K4028" t="str">
            <v>COMPOSICAO</v>
          </cell>
          <cell r="L4028">
            <v>6042</v>
          </cell>
          <cell r="M4028" t="str">
            <v>CONCRETO NAO ESTRUTURAL, CONSUMO 210KG/M3, PREPARO COM BETONEIRA, SEM LANCAMENTO</v>
          </cell>
          <cell r="N4028" t="str">
            <v>M3</v>
          </cell>
          <cell r="O4028">
            <v>0.2</v>
          </cell>
          <cell r="P4028">
            <v>237.16</v>
          </cell>
          <cell r="Q4028">
            <v>47.43</v>
          </cell>
          <cell r="AD4028" t="str">
            <v>DROP</v>
          </cell>
          <cell r="AE4028" t="str">
            <v>DRENAGEM/OBRAS DE CONTENCAO/POCOS DE VISITA E CAIX</v>
          </cell>
          <cell r="AF4028">
            <v>36</v>
          </cell>
          <cell r="AG4028" t="str">
            <v>POCOS DE VISITA/BOCAS DE LOBO/CX. DE PASSAGEM/CX.</v>
          </cell>
          <cell r="AH4028">
            <v>73950</v>
          </cell>
          <cell r="AI4028" t="str">
            <v>CAIXA RALO "BOCA DE LOBO" EM ALVENARIA C/GRELHA FERRO</v>
          </cell>
        </row>
        <row r="4029">
          <cell r="G4029" t="str">
            <v>73950/1</v>
          </cell>
          <cell r="H4029" t="str">
            <v>CAIXA TIPO BOCA LOBO 30X90X90CM, EM ALV TIJ MACICO 1 VEZ, REVESTIDA  COM ARGAMASSA 1:4 CIMENTO:AREIA, SOBRE BASE DE CONCRETO SIMPLES FCK=10MPA, COM GRELHA FOFO 135KG, INCLUINDO ESCAVACAO E REATERRO.</v>
          </cell>
          <cell r="I4029" t="str">
            <v>UN</v>
          </cell>
          <cell r="J4029">
            <v>968.16</v>
          </cell>
          <cell r="K4029" t="str">
            <v>COMPOSICAO</v>
          </cell>
          <cell r="L4029">
            <v>6045</v>
          </cell>
          <cell r="M4029" t="str">
            <v>CONCRETO FCK=15MPA, PREPARO COM BETONEIRA, SEM LANCAMENTO</v>
          </cell>
          <cell r="N4029" t="str">
            <v>M3</v>
          </cell>
          <cell r="O4029">
            <v>0.08</v>
          </cell>
          <cell r="P4029">
            <v>293.7</v>
          </cell>
          <cell r="Q4029">
            <v>23.49</v>
          </cell>
          <cell r="AD4029" t="str">
            <v>DROP</v>
          </cell>
          <cell r="AE4029" t="str">
            <v>DRENAGEM/OBRAS DE CONTENCAO/POCOS DE VISITA E CAIX</v>
          </cell>
          <cell r="AF4029">
            <v>36</v>
          </cell>
          <cell r="AG4029" t="str">
            <v>POCOS DE VISITA/BOCAS DE LOBO/CX. DE PASSAGEM/CX.</v>
          </cell>
          <cell r="AH4029">
            <v>73950</v>
          </cell>
          <cell r="AI4029" t="str">
            <v>CAIXA RALO "BOCA DE LOBO" EM ALVENARIA C/GRELHA FERRO</v>
          </cell>
        </row>
        <row r="4030">
          <cell r="G4030" t="str">
            <v>73950/1</v>
          </cell>
          <cell r="H4030" t="str">
            <v>CAIXA TIPO BOCA LOBO 30X90X90CM, EM ALV TIJ MACICO 1 VEZ, REVESTIDA  COM ARGAMASSA 1:4 CIMENTO:AREIA, SOBRE BASE DE CONCRETO SIMPLES FCK=10MPA, COM GRELHA FOFO 135KG, INCLUINDO ESCAVACAO E REATERRO.</v>
          </cell>
          <cell r="I4030" t="str">
            <v>UN</v>
          </cell>
          <cell r="J4030">
            <v>968.16</v>
          </cell>
          <cell r="K4030" t="str">
            <v>COMPOSICAO</v>
          </cell>
          <cell r="L4030">
            <v>73423</v>
          </cell>
          <cell r="M4030" t="str">
            <v>ALVENARIA TIJOLO MACICO 7X10X20CM CIM/SB/AR 1:2:2 PROF=80A160CM 1 VEZ P/CAIXAS ENTERRADAS</v>
          </cell>
          <cell r="N4030" t="str">
            <v>M2</v>
          </cell>
          <cell r="O4030">
            <v>2.88</v>
          </cell>
          <cell r="P4030">
            <v>147.09</v>
          </cell>
          <cell r="Q4030">
            <v>423.64</v>
          </cell>
          <cell r="AD4030" t="str">
            <v>DROP</v>
          </cell>
          <cell r="AE4030" t="str">
            <v>DRENAGEM/OBRAS DE CONTENCAO/POCOS DE VISITA E CAIX</v>
          </cell>
          <cell r="AF4030">
            <v>36</v>
          </cell>
          <cell r="AG4030" t="str">
            <v>POCOS DE VISITA/BOCAS DE LOBO/CX. DE PASSAGEM/CX.</v>
          </cell>
          <cell r="AH4030">
            <v>73950</v>
          </cell>
          <cell r="AI4030" t="str">
            <v>CAIXA RALO "BOCA DE LOBO" EM ALVENARIA C/GRELHA FERRO</v>
          </cell>
        </row>
        <row r="4031">
          <cell r="G4031" t="str">
            <v>73950/1</v>
          </cell>
          <cell r="H4031" t="str">
            <v>CAIXA TIPO BOCA LOBO 30X90X90CM, EM ALV TIJ MACICO 1 VEZ, REVESTIDA  COM ARGAMASSA 1:4 CIMENTO:AREIA, SOBRE BASE DE CONCRETO SIMPLES FCK=10MPA, COM GRELHA FOFO 135KG, INCLUINDO ESCAVACAO E REATERRO.</v>
          </cell>
          <cell r="I4031" t="str">
            <v>UN</v>
          </cell>
          <cell r="J4031">
            <v>968.16</v>
          </cell>
          <cell r="K4031" t="str">
            <v>COMPOSICAO</v>
          </cell>
          <cell r="L4031" t="str">
            <v>74157/003</v>
          </cell>
          <cell r="M4031" t="str">
            <v>LANCAMENTO/APLICACAO MANUAL DE CONCRETO EM ESTRUTURAS</v>
          </cell>
          <cell r="N4031" t="str">
            <v>M3</v>
          </cell>
          <cell r="O4031">
            <v>0.27999999999999997</v>
          </cell>
          <cell r="P4031">
            <v>116.74</v>
          </cell>
          <cell r="Q4031">
            <v>32.68</v>
          </cell>
          <cell r="AD4031" t="str">
            <v>DROP</v>
          </cell>
          <cell r="AE4031" t="str">
            <v>DRENAGEM/OBRAS DE CONTENCAO/POCOS DE VISITA E CAIX</v>
          </cell>
          <cell r="AF4031">
            <v>36</v>
          </cell>
          <cell r="AG4031" t="str">
            <v>POCOS DE VISITA/BOCAS DE LOBO/CX. DE PASSAGEM/CX.</v>
          </cell>
          <cell r="AH4031">
            <v>73950</v>
          </cell>
          <cell r="AI4031" t="str">
            <v>CAIXA RALO "BOCA DE LOBO" EM ALVENARIA C/GRELHA FERRO</v>
          </cell>
        </row>
        <row r="4032">
          <cell r="G4032" t="str">
            <v>73950/1</v>
          </cell>
          <cell r="H4032" t="str">
            <v>CAIXA TIPO BOCA LOBO 30X90X90CM, EM ALV TIJ MACICO 1 VEZ, REVESTIDA  COM ARGAMASSA 1:4 CIMENTO:AREIA, SOBRE BASE DE CONCRETO SIMPLES FCK=10MPA, COM GRELHA FOFO 135KG, INCLUINDO ESCAVACAO E REATERRO.</v>
          </cell>
          <cell r="I4032" t="str">
            <v>UN</v>
          </cell>
          <cell r="J4032">
            <v>968.16</v>
          </cell>
          <cell r="K4032" t="str">
            <v>INSUMO</v>
          </cell>
          <cell r="L4032">
            <v>22</v>
          </cell>
          <cell r="M4032" t="str">
            <v>ACO CA-25 1/4" (6,35 MM)</v>
          </cell>
          <cell r="N4032" t="str">
            <v>KG</v>
          </cell>
          <cell r="O4032">
            <v>1.65</v>
          </cell>
          <cell r="P4032">
            <v>3.92</v>
          </cell>
          <cell r="Q4032">
            <v>6.47</v>
          </cell>
          <cell r="AD4032" t="str">
            <v>DROP</v>
          </cell>
          <cell r="AE4032" t="str">
            <v>DRENAGEM/OBRAS DE CONTENCAO/POCOS DE VISITA E CAIX</v>
          </cell>
          <cell r="AF4032">
            <v>36</v>
          </cell>
          <cell r="AG4032" t="str">
            <v>POCOS DE VISITA/BOCAS DE LOBO/CX. DE PASSAGEM/CX.</v>
          </cell>
          <cell r="AH4032">
            <v>73950</v>
          </cell>
          <cell r="AI4032" t="str">
            <v>CAIXA RALO "BOCA DE LOBO" EM ALVENARIA C/GRELHA FERRO</v>
          </cell>
        </row>
        <row r="4033">
          <cell r="G4033" t="str">
            <v>73950/1</v>
          </cell>
          <cell r="H4033" t="str">
            <v>CAIXA TIPO BOCA LOBO 30X90X90CM, EM ALV TIJ MACICO 1 VEZ, REVESTIDA  COM ARGAMASSA 1:4 CIMENTO:AREIA, SOBRE BASE DE CONCRETO SIMPLES FCK=10MPA, COM GRELHA FOFO 135KG, INCLUINDO ESCAVACAO E REATERRO.</v>
          </cell>
          <cell r="I4033" t="str">
            <v>UN</v>
          </cell>
          <cell r="J4033">
            <v>968.16</v>
          </cell>
          <cell r="K4033" t="str">
            <v>INSUMO</v>
          </cell>
          <cell r="L4033">
            <v>23</v>
          </cell>
          <cell r="M4033" t="str">
            <v>ACO CA-25 5/16" (7,94 MM)</v>
          </cell>
          <cell r="N4033" t="str">
            <v>KG</v>
          </cell>
          <cell r="O4033">
            <v>1.65</v>
          </cell>
          <cell r="P4033">
            <v>3.83</v>
          </cell>
          <cell r="Q4033">
            <v>6.31</v>
          </cell>
          <cell r="AD4033" t="str">
            <v>DROP</v>
          </cell>
          <cell r="AE4033" t="str">
            <v>DRENAGEM/OBRAS DE CONTENCAO/POCOS DE VISITA E CAIX</v>
          </cell>
          <cell r="AF4033">
            <v>36</v>
          </cell>
          <cell r="AG4033" t="str">
            <v>POCOS DE VISITA/BOCAS DE LOBO/CX. DE PASSAGEM/CX.</v>
          </cell>
          <cell r="AH4033">
            <v>73950</v>
          </cell>
          <cell r="AI4033" t="str">
            <v>CAIXA RALO "BOCA DE LOBO" EM ALVENARIA C/GRELHA FERRO</v>
          </cell>
        </row>
        <row r="4034">
          <cell r="G4034" t="str">
            <v>73950/1</v>
          </cell>
          <cell r="H4034" t="str">
            <v>CAIXA TIPO BOCA LOBO 30X90X90CM, EM ALV TIJ MACICO 1 VEZ, REVESTIDA  COM ARGAMASSA 1:4 CIMENTO:AREIA, SOBRE BASE DE CONCRETO SIMPLES FCK=10MPA, COM GRELHA FOFO 135KG, INCLUINDO ESCAVACAO E REATERRO.</v>
          </cell>
          <cell r="I4034" t="str">
            <v>UN</v>
          </cell>
          <cell r="J4034">
            <v>968.16</v>
          </cell>
          <cell r="K4034" t="str">
            <v>INSUMO</v>
          </cell>
          <cell r="L4034">
            <v>337</v>
          </cell>
          <cell r="M4034" t="str">
            <v>ARAME RECOZIDO 18 BWG - 1,25MM - 9,60 G/M</v>
          </cell>
          <cell r="N4034" t="str">
            <v>KG</v>
          </cell>
          <cell r="O4034">
            <v>0.09</v>
          </cell>
          <cell r="P4034">
            <v>6.2</v>
          </cell>
          <cell r="Q4034">
            <v>0.55000000000000004</v>
          </cell>
          <cell r="AD4034" t="str">
            <v>DROP</v>
          </cell>
          <cell r="AE4034" t="str">
            <v>DRENAGEM/OBRAS DE CONTENCAO/POCOS DE VISITA E CAIX</v>
          </cell>
          <cell r="AF4034">
            <v>36</v>
          </cell>
          <cell r="AG4034" t="str">
            <v>POCOS DE VISITA/BOCAS DE LOBO/CX. DE PASSAGEM/CX.</v>
          </cell>
          <cell r="AH4034">
            <v>73950</v>
          </cell>
          <cell r="AI4034" t="str">
            <v>CAIXA RALO "BOCA DE LOBO" EM ALVENARIA C/GRELHA FERRO</v>
          </cell>
        </row>
        <row r="4035">
          <cell r="G4035" t="str">
            <v>73950/1</v>
          </cell>
          <cell r="H4035" t="str">
            <v>CAIXA TIPO BOCA LOBO 30X90X90CM, EM ALV TIJ MACICO 1 VEZ, REVESTIDA  COM ARGAMASSA 1:4 CIMENTO:AREIA, SOBRE BASE DE CONCRETO SIMPLES FCK=10MPA, COM GRELHA FOFO 135KG, INCLUINDO ESCAVACAO E REATERRO.</v>
          </cell>
          <cell r="I4035" t="str">
            <v>UN</v>
          </cell>
          <cell r="J4035">
            <v>968.16</v>
          </cell>
          <cell r="K4035" t="str">
            <v>INSUMO</v>
          </cell>
          <cell r="L4035">
            <v>4750</v>
          </cell>
          <cell r="M4035" t="str">
            <v>PEDREIRO</v>
          </cell>
          <cell r="N4035" t="str">
            <v>H</v>
          </cell>
          <cell r="O4035">
            <v>3.3330000000000002</v>
          </cell>
          <cell r="P4035">
            <v>11.39</v>
          </cell>
          <cell r="Q4035">
            <v>37.97</v>
          </cell>
          <cell r="AD4035" t="str">
            <v>DROP</v>
          </cell>
          <cell r="AE4035" t="str">
            <v>DRENAGEM/OBRAS DE CONTENCAO/POCOS DE VISITA E CAIX</v>
          </cell>
          <cell r="AF4035">
            <v>36</v>
          </cell>
          <cell r="AG4035" t="str">
            <v>POCOS DE VISITA/BOCAS DE LOBO/CX. DE PASSAGEM/CX.</v>
          </cell>
          <cell r="AH4035">
            <v>73950</v>
          </cell>
          <cell r="AI4035" t="str">
            <v>CAIXA RALO "BOCA DE LOBO" EM ALVENARIA C/GRELHA FERRO</v>
          </cell>
        </row>
        <row r="4036">
          <cell r="G4036" t="str">
            <v>73950/1</v>
          </cell>
          <cell r="H4036" t="str">
            <v>CAIXA TIPO BOCA LOBO 30X90X90CM, EM ALV TIJ MACICO 1 VEZ, REVESTIDA  COM ARGAMASSA 1:4 CIMENTO:AREIA, SOBRE BASE DE CONCRETO SIMPLES FCK=10MPA, COM GRELHA FOFO 135KG, INCLUINDO ESCAVACAO E REATERRO.</v>
          </cell>
          <cell r="I4036" t="str">
            <v>UN</v>
          </cell>
          <cell r="J4036">
            <v>968.16</v>
          </cell>
          <cell r="K4036" t="str">
            <v>INSUMO</v>
          </cell>
          <cell r="L4036">
            <v>6111</v>
          </cell>
          <cell r="M4036" t="str">
            <v>SERVENTE</v>
          </cell>
          <cell r="N4036" t="str">
            <v>H</v>
          </cell>
          <cell r="O4036">
            <v>7.83</v>
          </cell>
          <cell r="P4036">
            <v>7.44</v>
          </cell>
          <cell r="Q4036">
            <v>58.32</v>
          </cell>
          <cell r="AD4036" t="str">
            <v>DROP</v>
          </cell>
          <cell r="AE4036" t="str">
            <v>DRENAGEM/OBRAS DE CONTENCAO/POCOS DE VISITA E CAIX</v>
          </cell>
          <cell r="AF4036">
            <v>36</v>
          </cell>
          <cell r="AG4036" t="str">
            <v>POCOS DE VISITA/BOCAS DE LOBO/CX. DE PASSAGEM/CX.</v>
          </cell>
          <cell r="AH4036">
            <v>73950</v>
          </cell>
          <cell r="AI4036" t="str">
            <v>CAIXA RALO "BOCA DE LOBO" EM ALVENARIA C/GRELHA FERRO</v>
          </cell>
        </row>
        <row r="4037">
          <cell r="G4037" t="str">
            <v>73950/1</v>
          </cell>
          <cell r="H4037" t="str">
            <v>CAIXA TIPO BOCA LOBO 30X90X90CM, EM ALV TIJ MACICO 1 VEZ, REVESTIDA  COM ARGAMASSA 1:4 CIMENTO:AREIA, SOBRE BASE DE CONCRETO SIMPLES FCK=10MPA, COM GRELHA FOFO 135KG, INCLUINDO ESCAVACAO E REATERRO.</v>
          </cell>
          <cell r="I4037" t="str">
            <v>UN</v>
          </cell>
          <cell r="J4037">
            <v>968.16</v>
          </cell>
          <cell r="K4037" t="str">
            <v>INSUMO</v>
          </cell>
          <cell r="L4037">
            <v>6189</v>
          </cell>
          <cell r="M4037" t="str">
            <v>TABUA MADEIRA 2A QUALIDADE 2,5 X 30,0CM (1 X 12") NAO APARELHADA</v>
          </cell>
          <cell r="N4037" t="str">
            <v>M</v>
          </cell>
          <cell r="O4037">
            <v>0.8</v>
          </cell>
          <cell r="P4037">
            <v>10.66</v>
          </cell>
          <cell r="Q4037">
            <v>8.5299999999999994</v>
          </cell>
          <cell r="AD4037" t="str">
            <v>DROP</v>
          </cell>
          <cell r="AE4037" t="str">
            <v>DRENAGEM/OBRAS DE CONTENCAO/POCOS DE VISITA E CAIX</v>
          </cell>
          <cell r="AF4037">
            <v>36</v>
          </cell>
          <cell r="AG4037" t="str">
            <v>POCOS DE VISITA/BOCAS DE LOBO/CX. DE PASSAGEM/CX.</v>
          </cell>
          <cell r="AH4037">
            <v>73950</v>
          </cell>
          <cell r="AI4037" t="str">
            <v>CAIXA RALO "BOCA DE LOBO" EM ALVENARIA C/GRELHA FERRO</v>
          </cell>
        </row>
        <row r="4038">
          <cell r="G4038" t="str">
            <v>73950/1</v>
          </cell>
          <cell r="H4038" t="str">
            <v>CAIXA TIPO BOCA LOBO 30X90X90CM, EM ALV TIJ MACICO 1 VEZ, REVESTIDA  COM ARGAMASSA 1:4 CIMENTO:AREIA, SOBRE BASE DE CONCRETO SIMPLES FCK=10MPA, COM GRELHA FOFO 135KG, INCLUINDO ESCAVACAO E REATERRO.</v>
          </cell>
          <cell r="I4038" t="str">
            <v>UN</v>
          </cell>
          <cell r="J4038">
            <v>968.16</v>
          </cell>
          <cell r="K4038" t="str">
            <v>INSUMO</v>
          </cell>
          <cell r="L4038">
            <v>11245</v>
          </cell>
          <cell r="M4038" t="str">
            <v>GRELHA FOFO C/ REQUADRO P/ CAIXA RALO 290 X 870MM 135KG CARGA MAX 10.000KG P/ CAPTACAO AGUA PLUVIAL</v>
          </cell>
          <cell r="N4038" t="str">
            <v>UN</v>
          </cell>
          <cell r="O4038">
            <v>1</v>
          </cell>
          <cell r="P4038">
            <v>322.72000000000003</v>
          </cell>
          <cell r="Q4038">
            <v>322.72000000000003</v>
          </cell>
          <cell r="AD4038" t="str">
            <v>DROP</v>
          </cell>
          <cell r="AE4038" t="str">
            <v>DRENAGEM/OBRAS DE CONTENCAO/POCOS DE VISITA E CAIX</v>
          </cell>
          <cell r="AF4038">
            <v>36</v>
          </cell>
          <cell r="AG4038" t="str">
            <v>POCOS DE VISITA/BOCAS DE LOBO/CX. DE PASSAGEM/CX.</v>
          </cell>
          <cell r="AH4038">
            <v>73950</v>
          </cell>
          <cell r="AI4038" t="str">
            <v>CAIXA RALO "BOCA DE LOBO" EM ALVENARIA C/GRELHA FERRO</v>
          </cell>
        </row>
        <row r="4039">
          <cell r="G4039" t="str">
            <v>73963/1</v>
          </cell>
          <cell r="H4039" t="str">
            <v>POCO DE VISITA PARA REDE DE ESG. SANIT., EM ANEIS DE CONCRETO, DIÂMETRO = 60CM, PROF=80CM, INCLUINDO DEGRAU,  EXCLUINDO TAMPAO FERRO FUNDIDO.</v>
          </cell>
          <cell r="I4039" t="str">
            <v>UN</v>
          </cell>
          <cell r="J4039">
            <v>223.44</v>
          </cell>
          <cell r="R4039">
            <v>77.790000000000006</v>
          </cell>
          <cell r="S4039">
            <v>34.81</v>
          </cell>
          <cell r="T4039">
            <v>145.43</v>
          </cell>
          <cell r="U4039">
            <v>65.09</v>
          </cell>
          <cell r="V4039">
            <v>0.2</v>
          </cell>
          <cell r="W4039">
            <v>0.09</v>
          </cell>
          <cell r="X4039">
            <v>0</v>
          </cell>
          <cell r="Y4039">
            <v>0</v>
          </cell>
          <cell r="Z4039">
            <v>0</v>
          </cell>
          <cell r="AA4039">
            <v>0</v>
          </cell>
          <cell r="AB4039" t="str">
            <v>CAIXA REFERENCIAL</v>
          </cell>
          <cell r="AD4039" t="str">
            <v>DROP</v>
          </cell>
          <cell r="AE4039" t="str">
            <v>DRENAGEM/OBRAS DE CONTENCAO/POCOS DE VISITA E CAIX</v>
          </cell>
          <cell r="AF4039">
            <v>36</v>
          </cell>
          <cell r="AG4039" t="str">
            <v>POCOS DE VISITA/BOCAS DE LOBO/CX. DE PASSAGEM/CX.</v>
          </cell>
          <cell r="AH4039">
            <v>73963</v>
          </cell>
          <cell r="AI4039" t="str">
            <v>POCO VISITA ANEL CONCRETO P/COLETOR ESGOTO SANITARIO</v>
          </cell>
        </row>
        <row r="4040">
          <cell r="G4040" t="str">
            <v>73963/1</v>
          </cell>
          <cell r="H4040" t="str">
            <v>POCO DE VISITA PARA REDE DE ESG. SANIT., EM ANEIS DE CONCRETO, DIÂMETRO = 60CM, PROF=80CM, INCLUINDO DEGRAU,  EXCLUINDO TAMPAO FERRO FUNDIDO.</v>
          </cell>
          <cell r="I4040" t="str">
            <v>UN</v>
          </cell>
          <cell r="J4040">
            <v>223.44</v>
          </cell>
          <cell r="K4040" t="str">
            <v>COMPOSICAO</v>
          </cell>
          <cell r="L4040">
            <v>6042</v>
          </cell>
          <cell r="M4040" t="str">
            <v>CONCRETO NAO ESTRUTURAL, CONSUMO 210KG/M3, PREPARO COM BETONEIRA, SEM LANCAMENTO</v>
          </cell>
          <cell r="N4040" t="str">
            <v>M3</v>
          </cell>
          <cell r="O4040">
            <v>0.35</v>
          </cell>
          <cell r="P4040">
            <v>237.16</v>
          </cell>
          <cell r="Q4040">
            <v>83</v>
          </cell>
          <cell r="AD4040" t="str">
            <v>DROP</v>
          </cell>
          <cell r="AE4040" t="str">
            <v>DRENAGEM/OBRAS DE CONTENCAO/POCOS DE VISITA E CAIX</v>
          </cell>
          <cell r="AF4040">
            <v>36</v>
          </cell>
          <cell r="AG4040" t="str">
            <v>POCOS DE VISITA/BOCAS DE LOBO/CX. DE PASSAGEM/CX.</v>
          </cell>
          <cell r="AH4040">
            <v>73963</v>
          </cell>
          <cell r="AI4040" t="str">
            <v>POCO VISITA ANEL CONCRETO P/COLETOR ESGOTO SANITARIO</v>
          </cell>
        </row>
        <row r="4041">
          <cell r="G4041" t="str">
            <v>73963/1</v>
          </cell>
          <cell r="H4041" t="str">
            <v>POCO DE VISITA PARA REDE DE ESG. SANIT., EM ANEIS DE CONCRETO, DIÂMETRO = 60CM, PROF=80CM, INCLUINDO DEGRAU,  EXCLUINDO TAMPAO FERRO FUNDIDO.</v>
          </cell>
          <cell r="I4041" t="str">
            <v>UN</v>
          </cell>
          <cell r="J4041">
            <v>223.44</v>
          </cell>
          <cell r="K4041" t="str">
            <v>COMPOSICAO</v>
          </cell>
          <cell r="L4041">
            <v>73445</v>
          </cell>
          <cell r="M4041" t="str">
            <v>CAIACAO INT OU EXT SOBRE REVESTIMENTO LISO C/ADOCAO DE FIXADOR COM    COM DUAS DEMAOS</v>
          </cell>
          <cell r="N4041" t="str">
            <v>M2</v>
          </cell>
          <cell r="O4041">
            <v>1.26</v>
          </cell>
          <cell r="P4041">
            <v>4.5</v>
          </cell>
          <cell r="Q4041">
            <v>5.67</v>
          </cell>
          <cell r="AD4041" t="str">
            <v>DROP</v>
          </cell>
          <cell r="AE4041" t="str">
            <v>DRENAGEM/OBRAS DE CONTENCAO/POCOS DE VISITA E CAIX</v>
          </cell>
          <cell r="AF4041">
            <v>36</v>
          </cell>
          <cell r="AG4041" t="str">
            <v>POCOS DE VISITA/BOCAS DE LOBO/CX. DE PASSAGEM/CX.</v>
          </cell>
          <cell r="AH4041">
            <v>73963</v>
          </cell>
          <cell r="AI4041" t="str">
            <v>POCO VISITA ANEL CONCRETO P/COLETOR ESGOTO SANITARIO</v>
          </cell>
        </row>
        <row r="4042">
          <cell r="G4042" t="str">
            <v>73963/1</v>
          </cell>
          <cell r="H4042" t="str">
            <v>POCO DE VISITA PARA REDE DE ESG. SANIT., EM ANEIS DE CONCRETO, DIÂMETRO = 60CM, PROF=80CM, INCLUINDO DEGRAU,  EXCLUINDO TAMPAO FERRO FUNDIDO.</v>
          </cell>
          <cell r="I4042" t="str">
            <v>UN</v>
          </cell>
          <cell r="J4042">
            <v>223.44</v>
          </cell>
          <cell r="K4042" t="str">
            <v>COMPOSICAO</v>
          </cell>
          <cell r="L4042">
            <v>73455</v>
          </cell>
          <cell r="M4042" t="str">
            <v>ARGAMASSA CIMENTO/AREIA 1:4  -  PREPARO MECANICO</v>
          </cell>
          <cell r="N4042" t="str">
            <v>M3</v>
          </cell>
          <cell r="O4042">
            <v>4.0000000000000001E-3</v>
          </cell>
          <cell r="P4042">
            <v>299.33999999999997</v>
          </cell>
          <cell r="Q4042">
            <v>1.19</v>
          </cell>
          <cell r="AD4042" t="str">
            <v>DROP</v>
          </cell>
          <cell r="AE4042" t="str">
            <v>DRENAGEM/OBRAS DE CONTENCAO/POCOS DE VISITA E CAIX</v>
          </cell>
          <cell r="AF4042">
            <v>36</v>
          </cell>
          <cell r="AG4042" t="str">
            <v>POCOS DE VISITA/BOCAS DE LOBO/CX. DE PASSAGEM/CX.</v>
          </cell>
          <cell r="AH4042">
            <v>73963</v>
          </cell>
          <cell r="AI4042" t="str">
            <v>POCO VISITA ANEL CONCRETO P/COLETOR ESGOTO SANITARIO</v>
          </cell>
        </row>
        <row r="4043">
          <cell r="G4043" t="str">
            <v>73963/1</v>
          </cell>
          <cell r="H4043" t="str">
            <v>POCO DE VISITA PARA REDE DE ESG. SANIT., EM ANEIS DE CONCRETO, DIÂMETRO = 60CM, PROF=80CM, INCLUINDO DEGRAU,  EXCLUINDO TAMPAO FERRO FUNDIDO.</v>
          </cell>
          <cell r="I4043" t="str">
            <v>UN</v>
          </cell>
          <cell r="J4043">
            <v>223.44</v>
          </cell>
          <cell r="K4043" t="str">
            <v>INSUMO</v>
          </cell>
          <cell r="L4043">
            <v>4750</v>
          </cell>
          <cell r="M4043" t="str">
            <v>PEDREIRO</v>
          </cell>
          <cell r="N4043" t="str">
            <v>H</v>
          </cell>
          <cell r="O4043">
            <v>3</v>
          </cell>
          <cell r="P4043">
            <v>11.39</v>
          </cell>
          <cell r="Q4043">
            <v>34.17</v>
          </cell>
          <cell r="AD4043" t="str">
            <v>DROP</v>
          </cell>
          <cell r="AE4043" t="str">
            <v>DRENAGEM/OBRAS DE CONTENCAO/POCOS DE VISITA E CAIX</v>
          </cell>
          <cell r="AF4043">
            <v>36</v>
          </cell>
          <cell r="AG4043" t="str">
            <v>POCOS DE VISITA/BOCAS DE LOBO/CX. DE PASSAGEM/CX.</v>
          </cell>
          <cell r="AH4043">
            <v>73963</v>
          </cell>
          <cell r="AI4043" t="str">
            <v>POCO VISITA ANEL CONCRETO P/COLETOR ESGOTO SANITARIO</v>
          </cell>
        </row>
        <row r="4044">
          <cell r="G4044" t="str">
            <v>73963/1</v>
          </cell>
          <cell r="H4044" t="str">
            <v>POCO DE VISITA PARA REDE DE ESG. SANIT., EM ANEIS DE CONCRETO, DIÂMETRO = 60CM, PROF=80CM, INCLUINDO DEGRAU,  EXCLUINDO TAMPAO FERRO FUNDIDO.</v>
          </cell>
          <cell r="I4044" t="str">
            <v>UN</v>
          </cell>
          <cell r="J4044">
            <v>223.44</v>
          </cell>
          <cell r="K4044" t="str">
            <v>INSUMO</v>
          </cell>
          <cell r="L4044">
            <v>6111</v>
          </cell>
          <cell r="M4044" t="str">
            <v>SERVENTE</v>
          </cell>
          <cell r="N4044" t="str">
            <v>H</v>
          </cell>
          <cell r="O4044">
            <v>3</v>
          </cell>
          <cell r="P4044">
            <v>7.44</v>
          </cell>
          <cell r="Q4044">
            <v>22.34</v>
          </cell>
          <cell r="AD4044" t="str">
            <v>DROP</v>
          </cell>
          <cell r="AE4044" t="str">
            <v>DRENAGEM/OBRAS DE CONTENCAO/POCOS DE VISITA E CAIX</v>
          </cell>
          <cell r="AF4044">
            <v>36</v>
          </cell>
          <cell r="AG4044" t="str">
            <v>POCOS DE VISITA/BOCAS DE LOBO/CX. DE PASSAGEM/CX.</v>
          </cell>
          <cell r="AH4044">
            <v>73963</v>
          </cell>
          <cell r="AI4044" t="str">
            <v>POCO VISITA ANEL CONCRETO P/COLETOR ESGOTO SANITARIO</v>
          </cell>
        </row>
        <row r="4045">
          <cell r="G4045" t="str">
            <v>73963/1</v>
          </cell>
          <cell r="H4045" t="str">
            <v>POCO DE VISITA PARA REDE DE ESG. SANIT., EM ANEIS DE CONCRETO, DIÂMETRO = 60CM, PROF=80CM, INCLUINDO DEGRAU,  EXCLUINDO TAMPAO FERRO FUNDIDO.</v>
          </cell>
          <cell r="I4045" t="str">
            <v>UN</v>
          </cell>
          <cell r="J4045">
            <v>223.44</v>
          </cell>
          <cell r="K4045" t="str">
            <v>INSUMO</v>
          </cell>
          <cell r="L4045">
            <v>12530</v>
          </cell>
          <cell r="M4045" t="str">
            <v>ANEL OU ADUELA CONCRETO ARMADO D = 0,60M, H = 0,30M</v>
          </cell>
          <cell r="N4045" t="str">
            <v>UN</v>
          </cell>
          <cell r="O4045">
            <v>2</v>
          </cell>
          <cell r="P4045">
            <v>33.42</v>
          </cell>
          <cell r="Q4045">
            <v>66.849999999999994</v>
          </cell>
          <cell r="AD4045" t="str">
            <v>DROP</v>
          </cell>
          <cell r="AE4045" t="str">
            <v>DRENAGEM/OBRAS DE CONTENCAO/POCOS DE VISITA E CAIX</v>
          </cell>
          <cell r="AF4045">
            <v>36</v>
          </cell>
          <cell r="AG4045" t="str">
            <v>POCOS DE VISITA/BOCAS DE LOBO/CX. DE PASSAGEM/CX.</v>
          </cell>
          <cell r="AH4045">
            <v>73963</v>
          </cell>
          <cell r="AI4045" t="str">
            <v>POCO VISITA ANEL CONCRETO P/COLETOR ESGOTO SANITARIO</v>
          </cell>
        </row>
        <row r="4046">
          <cell r="G4046" t="str">
            <v>73963/1</v>
          </cell>
          <cell r="H4046" t="str">
            <v>POCO DE VISITA PARA REDE DE ESG. SANIT., EM ANEIS DE CONCRETO, DIÂMETRO = 60CM, PROF=80CM, INCLUINDO DEGRAU,  EXCLUINDO TAMPAO FERRO FUNDIDO.</v>
          </cell>
          <cell r="I4046" t="str">
            <v>UN</v>
          </cell>
          <cell r="J4046">
            <v>223.44</v>
          </cell>
          <cell r="K4046" t="str">
            <v>INSUMO</v>
          </cell>
          <cell r="L4046">
            <v>13113</v>
          </cell>
          <cell r="M4046" t="str">
            <v>ANEL OU ADUELA CONCRETO ARMADO D = 0,60M, H = 0,10M</v>
          </cell>
          <cell r="N4046" t="str">
            <v>UN</v>
          </cell>
          <cell r="O4046">
            <v>1</v>
          </cell>
          <cell r="P4046">
            <v>10.17</v>
          </cell>
          <cell r="Q4046">
            <v>10.17</v>
          </cell>
          <cell r="AD4046" t="str">
            <v>DROP</v>
          </cell>
          <cell r="AE4046" t="str">
            <v>DRENAGEM/OBRAS DE CONTENCAO/POCOS DE VISITA E CAIX</v>
          </cell>
          <cell r="AF4046">
            <v>36</v>
          </cell>
          <cell r="AG4046" t="str">
            <v>POCOS DE VISITA/BOCAS DE LOBO/CX. DE PASSAGEM/CX.</v>
          </cell>
          <cell r="AH4046">
            <v>73963</v>
          </cell>
          <cell r="AI4046" t="str">
            <v>POCO VISITA ANEL CONCRETO P/COLETOR ESGOTO SANITARIO</v>
          </cell>
        </row>
        <row r="4047">
          <cell r="G4047" t="str">
            <v>73963/2</v>
          </cell>
          <cell r="H4047" t="str">
            <v>POCO DE VISITA PARA REDE DE ESG. SANIT., EM ANEIS DE CONCRETO, DIÂMETRO = 60CM, PROF = 100CM, INCLUINDO DEGRAU, EXCLUINDO TAMPAO FERRO FUNDIDO.</v>
          </cell>
          <cell r="I4047" t="str">
            <v>UN</v>
          </cell>
          <cell r="J4047">
            <v>289.69</v>
          </cell>
          <cell r="R4047">
            <v>79.62</v>
          </cell>
          <cell r="S4047">
            <v>27.48</v>
          </cell>
          <cell r="T4047">
            <v>209.85</v>
          </cell>
          <cell r="U4047">
            <v>72.44</v>
          </cell>
          <cell r="V4047">
            <v>0.2</v>
          </cell>
          <cell r="W4047">
            <v>7.0000000000000007E-2</v>
          </cell>
          <cell r="X4047">
            <v>0</v>
          </cell>
          <cell r="Y4047">
            <v>0</v>
          </cell>
          <cell r="Z4047">
            <v>0</v>
          </cell>
          <cell r="AA4047">
            <v>0</v>
          </cell>
          <cell r="AB4047" t="str">
            <v>CAIXA REFERENCIAL</v>
          </cell>
          <cell r="AD4047" t="str">
            <v>DROP</v>
          </cell>
          <cell r="AE4047" t="str">
            <v>DRENAGEM/OBRAS DE CONTENCAO/POCOS DE VISITA E CAIX</v>
          </cell>
          <cell r="AF4047">
            <v>36</v>
          </cell>
          <cell r="AG4047" t="str">
            <v>POCOS DE VISITA/BOCAS DE LOBO/CX. DE PASSAGEM/CX.</v>
          </cell>
          <cell r="AH4047">
            <v>73963</v>
          </cell>
          <cell r="AI4047" t="str">
            <v>POCO VISITA ANEL CONCRETO P/COLETOR ESGOTO SANITARIO</v>
          </cell>
        </row>
        <row r="4048">
          <cell r="G4048" t="str">
            <v>73963/2</v>
          </cell>
          <cell r="H4048" t="str">
            <v>POCO DE VISITA PARA REDE DE ESG. SANIT., EM ANEIS DE CONCRETO, DIÂMETRO = 60CM, PROF = 100CM, INCLUINDO DEGRAU, EXCLUINDO TAMPAO FERRO FUNDIDO.</v>
          </cell>
          <cell r="I4048" t="str">
            <v>UN</v>
          </cell>
          <cell r="J4048">
            <v>289.69</v>
          </cell>
          <cell r="K4048" t="str">
            <v>COMPOSICAO</v>
          </cell>
          <cell r="L4048">
            <v>6042</v>
          </cell>
          <cell r="M4048" t="str">
            <v>CONCRETO NAO ESTRUTURAL, CONSUMO 210KG/M3, PREPARO COM BETONEIRA, SEM LANCAMENTO</v>
          </cell>
          <cell r="N4048" t="str">
            <v>M3</v>
          </cell>
          <cell r="O4048">
            <v>0.35</v>
          </cell>
          <cell r="P4048">
            <v>237.16</v>
          </cell>
          <cell r="Q4048">
            <v>83</v>
          </cell>
          <cell r="AD4048" t="str">
            <v>DROP</v>
          </cell>
          <cell r="AE4048" t="str">
            <v>DRENAGEM/OBRAS DE CONTENCAO/POCOS DE VISITA E CAIX</v>
          </cell>
          <cell r="AF4048">
            <v>36</v>
          </cell>
          <cell r="AG4048" t="str">
            <v>POCOS DE VISITA/BOCAS DE LOBO/CX. DE PASSAGEM/CX.</v>
          </cell>
          <cell r="AH4048">
            <v>73963</v>
          </cell>
          <cell r="AI4048" t="str">
            <v>POCO VISITA ANEL CONCRETO P/COLETOR ESGOTO SANITARIO</v>
          </cell>
        </row>
        <row r="4049">
          <cell r="G4049" t="str">
            <v>73963/2</v>
          </cell>
          <cell r="H4049" t="str">
            <v>POCO DE VISITA PARA REDE DE ESG. SANIT., EM ANEIS DE CONCRETO, DIÂMETRO = 60CM, PROF = 100CM, INCLUINDO DEGRAU, EXCLUINDO TAMPAO FERRO FUNDIDO.</v>
          </cell>
          <cell r="I4049" t="str">
            <v>UN</v>
          </cell>
          <cell r="J4049">
            <v>289.69</v>
          </cell>
          <cell r="K4049" t="str">
            <v>COMPOSICAO</v>
          </cell>
          <cell r="L4049">
            <v>73445</v>
          </cell>
          <cell r="M4049" t="str">
            <v>CAIACAO INT OU EXT SOBRE REVESTIMENTO LISO C/ADOCAO DE FIXADOR COM    COM DUAS DEMAOS</v>
          </cell>
          <cell r="N4049" t="str">
            <v>M2</v>
          </cell>
          <cell r="O4049">
            <v>1.68</v>
          </cell>
          <cell r="P4049">
            <v>4.5</v>
          </cell>
          <cell r="Q4049">
            <v>7.56</v>
          </cell>
          <cell r="AD4049" t="str">
            <v>DROP</v>
          </cell>
          <cell r="AE4049" t="str">
            <v>DRENAGEM/OBRAS DE CONTENCAO/POCOS DE VISITA E CAIX</v>
          </cell>
          <cell r="AF4049">
            <v>36</v>
          </cell>
          <cell r="AG4049" t="str">
            <v>POCOS DE VISITA/BOCAS DE LOBO/CX. DE PASSAGEM/CX.</v>
          </cell>
          <cell r="AH4049">
            <v>73963</v>
          </cell>
          <cell r="AI4049" t="str">
            <v>POCO VISITA ANEL CONCRETO P/COLETOR ESGOTO SANITARIO</v>
          </cell>
        </row>
        <row r="4050">
          <cell r="G4050" t="str">
            <v>73963/2</v>
          </cell>
          <cell r="H4050" t="str">
            <v>POCO DE VISITA PARA REDE DE ESG. SANIT., EM ANEIS DE CONCRETO, DIÂMETRO = 60CM, PROF = 100CM, INCLUINDO DEGRAU, EXCLUINDO TAMPAO FERRO FUNDIDO.</v>
          </cell>
          <cell r="I4050" t="str">
            <v>UN</v>
          </cell>
          <cell r="J4050">
            <v>289.69</v>
          </cell>
          <cell r="K4050" t="str">
            <v>COMPOSICAO</v>
          </cell>
          <cell r="L4050">
            <v>73455</v>
          </cell>
          <cell r="M4050" t="str">
            <v>ARGAMASSA CIMENTO/AREIA 1:4  -  PREPARO MECANICO</v>
          </cell>
          <cell r="N4050" t="str">
            <v>M3</v>
          </cell>
          <cell r="O4050">
            <v>4.0000000000000001E-3</v>
          </cell>
          <cell r="P4050">
            <v>299.33999999999997</v>
          </cell>
          <cell r="Q4050">
            <v>1.19</v>
          </cell>
          <cell r="AD4050" t="str">
            <v>DROP</v>
          </cell>
          <cell r="AE4050" t="str">
            <v>DRENAGEM/OBRAS DE CONTENCAO/POCOS DE VISITA E CAIX</v>
          </cell>
          <cell r="AF4050">
            <v>36</v>
          </cell>
          <cell r="AG4050" t="str">
            <v>POCOS DE VISITA/BOCAS DE LOBO/CX. DE PASSAGEM/CX.</v>
          </cell>
          <cell r="AH4050">
            <v>73963</v>
          </cell>
          <cell r="AI4050" t="str">
            <v>POCO VISITA ANEL CONCRETO P/COLETOR ESGOTO SANITARIO</v>
          </cell>
        </row>
        <row r="4051">
          <cell r="G4051" t="str">
            <v>73963/2</v>
          </cell>
          <cell r="H4051" t="str">
            <v>POCO DE VISITA PARA REDE DE ESG. SANIT., EM ANEIS DE CONCRETO, DIÂMETRO = 60CM, PROF = 100CM, INCLUINDO DEGRAU, EXCLUINDO TAMPAO FERRO FUNDIDO.</v>
          </cell>
          <cell r="I4051" t="str">
            <v>UN</v>
          </cell>
          <cell r="J4051">
            <v>289.69</v>
          </cell>
          <cell r="K4051" t="str">
            <v>INSUMO</v>
          </cell>
          <cell r="L4051">
            <v>4750</v>
          </cell>
          <cell r="M4051" t="str">
            <v>PEDREIRO</v>
          </cell>
          <cell r="N4051" t="str">
            <v>H</v>
          </cell>
          <cell r="O4051">
            <v>3</v>
          </cell>
          <cell r="P4051">
            <v>11.39</v>
          </cell>
          <cell r="Q4051">
            <v>34.17</v>
          </cell>
          <cell r="AD4051" t="str">
            <v>DROP</v>
          </cell>
          <cell r="AE4051" t="str">
            <v>DRENAGEM/OBRAS DE CONTENCAO/POCOS DE VISITA E CAIX</v>
          </cell>
          <cell r="AF4051">
            <v>36</v>
          </cell>
          <cell r="AG4051" t="str">
            <v>POCOS DE VISITA/BOCAS DE LOBO/CX. DE PASSAGEM/CX.</v>
          </cell>
          <cell r="AH4051">
            <v>73963</v>
          </cell>
          <cell r="AI4051" t="str">
            <v>POCO VISITA ANEL CONCRETO P/COLETOR ESGOTO SANITARIO</v>
          </cell>
        </row>
        <row r="4052">
          <cell r="G4052" t="str">
            <v>73963/2</v>
          </cell>
          <cell r="H4052" t="str">
            <v>POCO DE VISITA PARA REDE DE ESG. SANIT., EM ANEIS DE CONCRETO, DIÂMETRO = 60CM, PROF = 100CM, INCLUINDO DEGRAU, EXCLUINDO TAMPAO FERRO FUNDIDO.</v>
          </cell>
          <cell r="I4052" t="str">
            <v>UN</v>
          </cell>
          <cell r="J4052">
            <v>289.69</v>
          </cell>
          <cell r="K4052" t="str">
            <v>INSUMO</v>
          </cell>
          <cell r="L4052">
            <v>6111</v>
          </cell>
          <cell r="M4052" t="str">
            <v>SERVENTE</v>
          </cell>
          <cell r="N4052" t="str">
            <v>H</v>
          </cell>
          <cell r="O4052">
            <v>3</v>
          </cell>
          <cell r="P4052">
            <v>7.44</v>
          </cell>
          <cell r="Q4052">
            <v>22.34</v>
          </cell>
          <cell r="AD4052" t="str">
            <v>DROP</v>
          </cell>
          <cell r="AE4052" t="str">
            <v>DRENAGEM/OBRAS DE CONTENCAO/POCOS DE VISITA E CAIX</v>
          </cell>
          <cell r="AF4052">
            <v>36</v>
          </cell>
          <cell r="AG4052" t="str">
            <v>POCOS DE VISITA/BOCAS DE LOBO/CX. DE PASSAGEM/CX.</v>
          </cell>
          <cell r="AH4052">
            <v>73963</v>
          </cell>
          <cell r="AI4052" t="str">
            <v>POCO VISITA ANEL CONCRETO P/COLETOR ESGOTO SANITARIO</v>
          </cell>
        </row>
        <row r="4053">
          <cell r="G4053" t="str">
            <v>73963/2</v>
          </cell>
          <cell r="H4053" t="str">
            <v>POCO DE VISITA PARA REDE DE ESG. SANIT., EM ANEIS DE CONCRETO, DIÂMETRO = 60CM, PROF = 100CM, INCLUINDO DEGRAU, EXCLUINDO TAMPAO FERRO FUNDIDO.</v>
          </cell>
          <cell r="I4053" t="str">
            <v>UN</v>
          </cell>
          <cell r="J4053">
            <v>289.69</v>
          </cell>
          <cell r="K4053" t="str">
            <v>INSUMO</v>
          </cell>
          <cell r="L4053">
            <v>11242</v>
          </cell>
          <cell r="M4053" t="str">
            <v>DEGRAU FF P/ POCO VISITA N.2 / 2,5KG</v>
          </cell>
          <cell r="N4053" t="str">
            <v>UN</v>
          </cell>
          <cell r="O4053">
            <v>1</v>
          </cell>
          <cell r="P4053">
            <v>41.11</v>
          </cell>
          <cell r="Q4053">
            <v>41.11</v>
          </cell>
          <cell r="AD4053" t="str">
            <v>DROP</v>
          </cell>
          <cell r="AE4053" t="str">
            <v>DRENAGEM/OBRAS DE CONTENCAO/POCOS DE VISITA E CAIX</v>
          </cell>
          <cell r="AF4053">
            <v>36</v>
          </cell>
          <cell r="AG4053" t="str">
            <v>POCOS DE VISITA/BOCAS DE LOBO/CX. DE PASSAGEM/CX.</v>
          </cell>
          <cell r="AH4053">
            <v>73963</v>
          </cell>
          <cell r="AI4053" t="str">
            <v>POCO VISITA ANEL CONCRETO P/COLETOR ESGOTO SANITARIO</v>
          </cell>
        </row>
        <row r="4054">
          <cell r="G4054" t="str">
            <v>73963/2</v>
          </cell>
          <cell r="H4054" t="str">
            <v>POCO DE VISITA PARA REDE DE ESG. SANIT., EM ANEIS DE CONCRETO, DIÂMETRO = 60CM, PROF = 100CM, INCLUINDO DEGRAU, EXCLUINDO TAMPAO FERRO FUNDIDO.</v>
          </cell>
          <cell r="I4054" t="str">
            <v>UN</v>
          </cell>
          <cell r="J4054">
            <v>289.69</v>
          </cell>
          <cell r="K4054" t="str">
            <v>INSUMO</v>
          </cell>
          <cell r="L4054">
            <v>12530</v>
          </cell>
          <cell r="M4054" t="str">
            <v>ANEL OU ADUELA CONCRETO ARMADO D = 0,60M, H = 0,30M</v>
          </cell>
          <cell r="N4054" t="str">
            <v>UN</v>
          </cell>
          <cell r="O4054">
            <v>3</v>
          </cell>
          <cell r="P4054">
            <v>33.42</v>
          </cell>
          <cell r="Q4054">
            <v>100.28</v>
          </cell>
          <cell r="AD4054" t="str">
            <v>DROP</v>
          </cell>
          <cell r="AE4054" t="str">
            <v>DRENAGEM/OBRAS DE CONTENCAO/POCOS DE VISITA E CAIX</v>
          </cell>
          <cell r="AF4054">
            <v>36</v>
          </cell>
          <cell r="AG4054" t="str">
            <v>POCOS DE VISITA/BOCAS DE LOBO/CX. DE PASSAGEM/CX.</v>
          </cell>
          <cell r="AH4054">
            <v>73963</v>
          </cell>
          <cell r="AI4054" t="str">
            <v>POCO VISITA ANEL CONCRETO P/COLETOR ESGOTO SANITARIO</v>
          </cell>
        </row>
        <row r="4055">
          <cell r="G4055" t="str">
            <v>73963/3</v>
          </cell>
          <cell r="H4055" t="str">
            <v>POCO DE VISITA PARA REDE DE ESG. SANIT., EM ANEIS DE CONCRETO, DIÂMETRO = 60CM, PROF = 60CM, INCLUINDO DEGRAU, EXCLUINDO TAMPAO FERRO FUNDIDO.</v>
          </cell>
          <cell r="I4055" t="str">
            <v>UN</v>
          </cell>
          <cell r="J4055">
            <v>194.8</v>
          </cell>
          <cell r="R4055">
            <v>62.26</v>
          </cell>
          <cell r="S4055">
            <v>31.96</v>
          </cell>
          <cell r="T4055">
            <v>132.32</v>
          </cell>
          <cell r="U4055">
            <v>67.930000000000007</v>
          </cell>
          <cell r="V4055">
            <v>0.2</v>
          </cell>
          <cell r="W4055">
            <v>0.1</v>
          </cell>
          <cell r="X4055">
            <v>0</v>
          </cell>
          <cell r="Y4055">
            <v>0</v>
          </cell>
          <cell r="Z4055">
            <v>0</v>
          </cell>
          <cell r="AA4055">
            <v>0</v>
          </cell>
          <cell r="AB4055" t="str">
            <v>CAIXA REFERENCIAL</v>
          </cell>
          <cell r="AD4055" t="str">
            <v>DROP</v>
          </cell>
          <cell r="AE4055" t="str">
            <v>DRENAGEM/OBRAS DE CONTENCAO/POCOS DE VISITA E CAIX</v>
          </cell>
          <cell r="AF4055">
            <v>36</v>
          </cell>
          <cell r="AG4055" t="str">
            <v>POCOS DE VISITA/BOCAS DE LOBO/CX. DE PASSAGEM/CX.</v>
          </cell>
          <cell r="AH4055">
            <v>73963</v>
          </cell>
          <cell r="AI4055" t="str">
            <v>POCO VISITA ANEL CONCRETO P/COLETOR ESGOTO SANITARIO</v>
          </cell>
        </row>
        <row r="4056">
          <cell r="G4056" t="str">
            <v>73963/3</v>
          </cell>
          <cell r="H4056" t="str">
            <v>POCO DE VISITA PARA REDE DE ESG. SANIT., EM ANEIS DE CONCRETO, DIÂMETRO = 60CM, PROF = 60CM, INCLUINDO DEGRAU, EXCLUINDO TAMPAO FERRO FUNDIDO.</v>
          </cell>
          <cell r="I4056" t="str">
            <v>UN</v>
          </cell>
          <cell r="J4056">
            <v>194.8</v>
          </cell>
          <cell r="K4056" t="str">
            <v>COMPOSICAO</v>
          </cell>
          <cell r="L4056">
            <v>6042</v>
          </cell>
          <cell r="M4056" t="str">
            <v>CONCRETO NAO ESTRUTURAL, CONSUMO 210KG/M3, PREPARO COM BETONEIRA, SEM LANCAMENTO</v>
          </cell>
          <cell r="N4056" t="str">
            <v>M3</v>
          </cell>
          <cell r="O4056">
            <v>0.35</v>
          </cell>
          <cell r="P4056">
            <v>237.16</v>
          </cell>
          <cell r="Q4056">
            <v>83</v>
          </cell>
          <cell r="AD4056" t="str">
            <v>DROP</v>
          </cell>
          <cell r="AE4056" t="str">
            <v>DRENAGEM/OBRAS DE CONTENCAO/POCOS DE VISITA E CAIX</v>
          </cell>
          <cell r="AF4056">
            <v>36</v>
          </cell>
          <cell r="AG4056" t="str">
            <v>POCOS DE VISITA/BOCAS DE LOBO/CX. DE PASSAGEM/CX.</v>
          </cell>
          <cell r="AH4056">
            <v>73963</v>
          </cell>
          <cell r="AI4056" t="str">
            <v>POCO VISITA ANEL CONCRETO P/COLETOR ESGOTO SANITARIO</v>
          </cell>
        </row>
        <row r="4057">
          <cell r="G4057" t="str">
            <v>73963/3</v>
          </cell>
          <cell r="H4057" t="str">
            <v>POCO DE VISITA PARA REDE DE ESG. SANIT., EM ANEIS DE CONCRETO, DIÂMETRO = 60CM, PROF = 60CM, INCLUINDO DEGRAU, EXCLUINDO TAMPAO FERRO FUNDIDO.</v>
          </cell>
          <cell r="I4057" t="str">
            <v>UN</v>
          </cell>
          <cell r="J4057">
            <v>194.8</v>
          </cell>
          <cell r="K4057" t="str">
            <v>COMPOSICAO</v>
          </cell>
          <cell r="L4057">
            <v>73445</v>
          </cell>
          <cell r="M4057" t="str">
            <v>CAIACAO INT OU EXT SOBRE REVESTIMENTO LISO C/ADOCAO DE FIXADOR COM    COM DUAS DEMAOS</v>
          </cell>
          <cell r="N4057" t="str">
            <v>M2</v>
          </cell>
          <cell r="O4057">
            <v>0.94</v>
          </cell>
          <cell r="P4057">
            <v>4.5</v>
          </cell>
          <cell r="Q4057">
            <v>4.2300000000000004</v>
          </cell>
          <cell r="AD4057" t="str">
            <v>DROP</v>
          </cell>
          <cell r="AE4057" t="str">
            <v>DRENAGEM/OBRAS DE CONTENCAO/POCOS DE VISITA E CAIX</v>
          </cell>
          <cell r="AF4057">
            <v>36</v>
          </cell>
          <cell r="AG4057" t="str">
            <v>POCOS DE VISITA/BOCAS DE LOBO/CX. DE PASSAGEM/CX.</v>
          </cell>
          <cell r="AH4057">
            <v>73963</v>
          </cell>
          <cell r="AI4057" t="str">
            <v>POCO VISITA ANEL CONCRETO P/COLETOR ESGOTO SANITARIO</v>
          </cell>
        </row>
        <row r="4058">
          <cell r="G4058" t="str">
            <v>73963/3</v>
          </cell>
          <cell r="H4058" t="str">
            <v>POCO DE VISITA PARA REDE DE ESG. SANIT., EM ANEIS DE CONCRETO, DIÂMETRO = 60CM, PROF = 60CM, INCLUINDO DEGRAU, EXCLUINDO TAMPAO FERRO FUNDIDO.</v>
          </cell>
          <cell r="I4058" t="str">
            <v>UN</v>
          </cell>
          <cell r="J4058">
            <v>194.8</v>
          </cell>
          <cell r="K4058" t="str">
            <v>COMPOSICAO</v>
          </cell>
          <cell r="L4058">
            <v>73455</v>
          </cell>
          <cell r="M4058" t="str">
            <v>ARGAMASSA CIMENTO/AREIA 1:4  -  PREPARO MECANICO</v>
          </cell>
          <cell r="N4058" t="str">
            <v>M3</v>
          </cell>
          <cell r="O4058">
            <v>4.0000000000000001E-3</v>
          </cell>
          <cell r="P4058">
            <v>299.33999999999997</v>
          </cell>
          <cell r="Q4058">
            <v>1.19</v>
          </cell>
          <cell r="AD4058" t="str">
            <v>DROP</v>
          </cell>
          <cell r="AE4058" t="str">
            <v>DRENAGEM/OBRAS DE CONTENCAO/POCOS DE VISITA E CAIX</v>
          </cell>
          <cell r="AF4058">
            <v>36</v>
          </cell>
          <cell r="AG4058" t="str">
            <v>POCOS DE VISITA/BOCAS DE LOBO/CX. DE PASSAGEM/CX.</v>
          </cell>
          <cell r="AH4058">
            <v>73963</v>
          </cell>
          <cell r="AI4058" t="str">
            <v>POCO VISITA ANEL CONCRETO P/COLETOR ESGOTO SANITARIO</v>
          </cell>
        </row>
        <row r="4059">
          <cell r="G4059" t="str">
            <v>73963/3</v>
          </cell>
          <cell r="H4059" t="str">
            <v>POCO DE VISITA PARA REDE DE ESG. SANIT., EM ANEIS DE CONCRETO, DIÂMETRO = 60CM, PROF = 60CM, INCLUINDO DEGRAU, EXCLUINDO TAMPAO FERRO FUNDIDO.</v>
          </cell>
          <cell r="I4059" t="str">
            <v>UN</v>
          </cell>
          <cell r="J4059">
            <v>194.8</v>
          </cell>
          <cell r="K4059" t="str">
            <v>INSUMO</v>
          </cell>
          <cell r="L4059">
            <v>4750</v>
          </cell>
          <cell r="M4059" t="str">
            <v>PEDREIRO</v>
          </cell>
          <cell r="N4059" t="str">
            <v>H</v>
          </cell>
          <cell r="O4059">
            <v>2.25</v>
          </cell>
          <cell r="P4059">
            <v>11.39</v>
          </cell>
          <cell r="Q4059">
            <v>25.63</v>
          </cell>
          <cell r="AD4059" t="str">
            <v>DROP</v>
          </cell>
          <cell r="AE4059" t="str">
            <v>DRENAGEM/OBRAS DE CONTENCAO/POCOS DE VISITA E CAIX</v>
          </cell>
          <cell r="AF4059">
            <v>36</v>
          </cell>
          <cell r="AG4059" t="str">
            <v>POCOS DE VISITA/BOCAS DE LOBO/CX. DE PASSAGEM/CX.</v>
          </cell>
          <cell r="AH4059">
            <v>73963</v>
          </cell>
          <cell r="AI4059" t="str">
            <v>POCO VISITA ANEL CONCRETO P/COLETOR ESGOTO SANITARIO</v>
          </cell>
        </row>
        <row r="4060">
          <cell r="G4060" t="str">
            <v>73963/3</v>
          </cell>
          <cell r="H4060" t="str">
            <v>POCO DE VISITA PARA REDE DE ESG. SANIT., EM ANEIS DE CONCRETO, DIÂMETRO = 60CM, PROF = 60CM, INCLUINDO DEGRAU, EXCLUINDO TAMPAO FERRO FUNDIDO.</v>
          </cell>
          <cell r="I4060" t="str">
            <v>UN</v>
          </cell>
          <cell r="J4060">
            <v>194.8</v>
          </cell>
          <cell r="K4060" t="str">
            <v>INSUMO</v>
          </cell>
          <cell r="L4060">
            <v>6111</v>
          </cell>
          <cell r="M4060" t="str">
            <v>SERVENTE</v>
          </cell>
          <cell r="N4060" t="str">
            <v>H</v>
          </cell>
          <cell r="O4060">
            <v>2.25</v>
          </cell>
          <cell r="P4060">
            <v>7.44</v>
          </cell>
          <cell r="Q4060">
            <v>16.75</v>
          </cell>
          <cell r="AD4060" t="str">
            <v>DROP</v>
          </cell>
          <cell r="AE4060" t="str">
            <v>DRENAGEM/OBRAS DE CONTENCAO/POCOS DE VISITA E CAIX</v>
          </cell>
          <cell r="AF4060">
            <v>36</v>
          </cell>
          <cell r="AG4060" t="str">
            <v>POCOS DE VISITA/BOCAS DE LOBO/CX. DE PASSAGEM/CX.</v>
          </cell>
          <cell r="AH4060">
            <v>73963</v>
          </cell>
          <cell r="AI4060" t="str">
            <v>POCO VISITA ANEL CONCRETO P/COLETOR ESGOTO SANITARIO</v>
          </cell>
        </row>
        <row r="4061">
          <cell r="G4061" t="str">
            <v>73963/3</v>
          </cell>
          <cell r="H4061" t="str">
            <v>POCO DE VISITA PARA REDE DE ESG. SANIT., EM ANEIS DE CONCRETO, DIÂMETRO = 60CM, PROF = 60CM, INCLUINDO DEGRAU, EXCLUINDO TAMPAO FERRO FUNDIDO.</v>
          </cell>
          <cell r="I4061" t="str">
            <v>UN</v>
          </cell>
          <cell r="J4061">
            <v>194.8</v>
          </cell>
          <cell r="K4061" t="str">
            <v>INSUMO</v>
          </cell>
          <cell r="L4061">
            <v>12530</v>
          </cell>
          <cell r="M4061" t="str">
            <v>ANEL OU ADUELA CONCRETO ARMADO D = 0,60M, H = 0,30M</v>
          </cell>
          <cell r="N4061" t="str">
            <v>UN</v>
          </cell>
          <cell r="O4061">
            <v>1</v>
          </cell>
          <cell r="P4061">
            <v>33.42</v>
          </cell>
          <cell r="Q4061">
            <v>33.42</v>
          </cell>
          <cell r="AD4061" t="str">
            <v>DROP</v>
          </cell>
          <cell r="AE4061" t="str">
            <v>DRENAGEM/OBRAS DE CONTENCAO/POCOS DE VISITA E CAIX</v>
          </cell>
          <cell r="AF4061">
            <v>36</v>
          </cell>
          <cell r="AG4061" t="str">
            <v>POCOS DE VISITA/BOCAS DE LOBO/CX. DE PASSAGEM/CX.</v>
          </cell>
          <cell r="AH4061">
            <v>73963</v>
          </cell>
          <cell r="AI4061" t="str">
            <v>POCO VISITA ANEL CONCRETO P/COLETOR ESGOTO SANITARIO</v>
          </cell>
        </row>
        <row r="4062">
          <cell r="G4062" t="str">
            <v>73963/3</v>
          </cell>
          <cell r="H4062" t="str">
            <v>POCO DE VISITA PARA REDE DE ESG. SANIT., EM ANEIS DE CONCRETO, DIÂMETRO = 60CM, PROF = 60CM, INCLUINDO DEGRAU, EXCLUINDO TAMPAO FERRO FUNDIDO.</v>
          </cell>
          <cell r="I4062" t="str">
            <v>UN</v>
          </cell>
          <cell r="J4062">
            <v>194.8</v>
          </cell>
          <cell r="K4062" t="str">
            <v>INSUMO</v>
          </cell>
          <cell r="L4062">
            <v>13113</v>
          </cell>
          <cell r="M4062" t="str">
            <v>ANEL OU ADUELA CONCRETO ARMADO D = 0,60M, H = 0,10M</v>
          </cell>
          <cell r="N4062" t="str">
            <v>UN</v>
          </cell>
          <cell r="O4062">
            <v>3</v>
          </cell>
          <cell r="P4062">
            <v>10.17</v>
          </cell>
          <cell r="Q4062">
            <v>30.53</v>
          </cell>
          <cell r="AD4062" t="str">
            <v>DROP</v>
          </cell>
          <cell r="AE4062" t="str">
            <v>DRENAGEM/OBRAS DE CONTENCAO/POCOS DE VISITA E CAIX</v>
          </cell>
          <cell r="AF4062">
            <v>36</v>
          </cell>
          <cell r="AG4062" t="str">
            <v>POCOS DE VISITA/BOCAS DE LOBO/CX. DE PASSAGEM/CX.</v>
          </cell>
          <cell r="AH4062">
            <v>73963</v>
          </cell>
          <cell r="AI4062" t="str">
            <v>POCO VISITA ANEL CONCRETO P/COLETOR ESGOTO SANITARIO</v>
          </cell>
        </row>
        <row r="4063">
          <cell r="G4063" t="str">
            <v>73963/4</v>
          </cell>
          <cell r="H4063" t="str">
            <v>POCO DE VISITA PARA REDE DE ESG. SANIT., EM ANEIS DE CONCRETO, DIÂMETRO = 60CM E 110CM, PROF = 105CM, INCLUINDO DEGRAU, EXCLUINDO TAMPAO FERRO FUNDIDO.</v>
          </cell>
          <cell r="I4063" t="str">
            <v>UN</v>
          </cell>
          <cell r="J4063">
            <v>804.95</v>
          </cell>
          <cell r="R4063">
            <v>200.32</v>
          </cell>
          <cell r="S4063">
            <v>24.88</v>
          </cell>
          <cell r="T4063">
            <v>604.16999999999996</v>
          </cell>
          <cell r="U4063">
            <v>75.05</v>
          </cell>
          <cell r="V4063">
            <v>0.44</v>
          </cell>
          <cell r="W4063">
            <v>0.05</v>
          </cell>
          <cell r="X4063">
            <v>0</v>
          </cell>
          <cell r="Y4063">
            <v>0</v>
          </cell>
          <cell r="Z4063">
            <v>0</v>
          </cell>
          <cell r="AA4063">
            <v>0</v>
          </cell>
          <cell r="AB4063" t="str">
            <v>CAIXA REFERENCIAL</v>
          </cell>
          <cell r="AD4063" t="str">
            <v>DROP</v>
          </cell>
          <cell r="AE4063" t="str">
            <v>DRENAGEM/OBRAS DE CONTENCAO/POCOS DE VISITA E CAIX</v>
          </cell>
          <cell r="AF4063">
            <v>36</v>
          </cell>
          <cell r="AG4063" t="str">
            <v>POCOS DE VISITA/BOCAS DE LOBO/CX. DE PASSAGEM/CX.</v>
          </cell>
          <cell r="AH4063">
            <v>73963</v>
          </cell>
          <cell r="AI4063" t="str">
            <v>POCO VISITA ANEL CONCRETO P/COLETOR ESGOTO SANITARIO</v>
          </cell>
        </row>
        <row r="4064">
          <cell r="G4064" t="str">
            <v>73963/4</v>
          </cell>
          <cell r="H4064" t="str">
            <v>POCO DE VISITA PARA REDE DE ESG. SANIT., EM ANEIS DE CONCRETO, DIÂMETRO = 60CM E 110CM, PROF = 105CM, INCLUINDO DEGRAU, EXCLUINDO TAMPAO FERRO FUNDIDO.</v>
          </cell>
          <cell r="I4064" t="str">
            <v>UN</v>
          </cell>
          <cell r="J4064">
            <v>804.95</v>
          </cell>
          <cell r="K4064" t="str">
            <v>COMPOSICAO</v>
          </cell>
          <cell r="L4064">
            <v>6042</v>
          </cell>
          <cell r="M4064" t="str">
            <v>CONCRETO NAO ESTRUTURAL, CONSUMO 210KG/M3, PREPARO COM BETONEIRA, SEM LANCAMENTO</v>
          </cell>
          <cell r="N4064" t="str">
            <v>M3</v>
          </cell>
          <cell r="O4064">
            <v>0.76</v>
          </cell>
          <cell r="P4064">
            <v>237.16</v>
          </cell>
          <cell r="Q4064">
            <v>180.24</v>
          </cell>
          <cell r="AD4064" t="str">
            <v>DROP</v>
          </cell>
          <cell r="AE4064" t="str">
            <v>DRENAGEM/OBRAS DE CONTENCAO/POCOS DE VISITA E CAIX</v>
          </cell>
          <cell r="AF4064">
            <v>36</v>
          </cell>
          <cell r="AG4064" t="str">
            <v>POCOS DE VISITA/BOCAS DE LOBO/CX. DE PASSAGEM/CX.</v>
          </cell>
          <cell r="AH4064">
            <v>73963</v>
          </cell>
          <cell r="AI4064" t="str">
            <v>POCO VISITA ANEL CONCRETO P/COLETOR ESGOTO SANITARIO</v>
          </cell>
        </row>
        <row r="4065">
          <cell r="G4065" t="str">
            <v>73963/4</v>
          </cell>
          <cell r="H4065" t="str">
            <v>POCO DE VISITA PARA REDE DE ESG. SANIT., EM ANEIS DE CONCRETO, DIÂMETRO = 60CM E 110CM, PROF = 105CM, INCLUINDO DEGRAU, EXCLUINDO TAMPAO FERRO FUNDIDO.</v>
          </cell>
          <cell r="I4065" t="str">
            <v>UN</v>
          </cell>
          <cell r="J4065">
            <v>804.95</v>
          </cell>
          <cell r="K4065" t="str">
            <v>COMPOSICAO</v>
          </cell>
          <cell r="L4065">
            <v>73396</v>
          </cell>
          <cell r="M4065" t="str">
            <v>DEGRAU DE FERRO FUNDIDO NUM 1 DE 3,0 KG</v>
          </cell>
          <cell r="N4065" t="str">
            <v>UN</v>
          </cell>
          <cell r="O4065">
            <v>1</v>
          </cell>
          <cell r="P4065">
            <v>49.33</v>
          </cell>
          <cell r="Q4065">
            <v>49.33</v>
          </cell>
          <cell r="AD4065" t="str">
            <v>DROP</v>
          </cell>
          <cell r="AE4065" t="str">
            <v>DRENAGEM/OBRAS DE CONTENCAO/POCOS DE VISITA E CAIX</v>
          </cell>
          <cell r="AF4065">
            <v>36</v>
          </cell>
          <cell r="AG4065" t="str">
            <v>POCOS DE VISITA/BOCAS DE LOBO/CX. DE PASSAGEM/CX.</v>
          </cell>
          <cell r="AH4065">
            <v>73963</v>
          </cell>
          <cell r="AI4065" t="str">
            <v>POCO VISITA ANEL CONCRETO P/COLETOR ESGOTO SANITARIO</v>
          </cell>
        </row>
        <row r="4066">
          <cell r="G4066" t="str">
            <v>73963/4</v>
          </cell>
          <cell r="H4066" t="str">
            <v>POCO DE VISITA PARA REDE DE ESG. SANIT., EM ANEIS DE CONCRETO, DIÂMETRO = 60CM E 110CM, PROF = 105CM, INCLUINDO DEGRAU, EXCLUINDO TAMPAO FERRO FUNDIDO.</v>
          </cell>
          <cell r="I4066" t="str">
            <v>UN</v>
          </cell>
          <cell r="J4066">
            <v>804.95</v>
          </cell>
          <cell r="K4066" t="str">
            <v>COMPOSICAO</v>
          </cell>
          <cell r="L4066">
            <v>73445</v>
          </cell>
          <cell r="M4066" t="str">
            <v>CAIACAO INT OU EXT SOBRE REVESTIMENTO LISO C/ADOCAO DE FIXADOR COM    COM DUAS DEMAOS</v>
          </cell>
          <cell r="N4066" t="str">
            <v>M2</v>
          </cell>
          <cell r="O4066">
            <v>3.07</v>
          </cell>
          <cell r="P4066">
            <v>4.5</v>
          </cell>
          <cell r="Q4066">
            <v>13.83</v>
          </cell>
          <cell r="AD4066" t="str">
            <v>DROP</v>
          </cell>
          <cell r="AE4066" t="str">
            <v>DRENAGEM/OBRAS DE CONTENCAO/POCOS DE VISITA E CAIX</v>
          </cell>
          <cell r="AF4066">
            <v>36</v>
          </cell>
          <cell r="AG4066" t="str">
            <v>POCOS DE VISITA/BOCAS DE LOBO/CX. DE PASSAGEM/CX.</v>
          </cell>
          <cell r="AH4066">
            <v>73963</v>
          </cell>
          <cell r="AI4066" t="str">
            <v>POCO VISITA ANEL CONCRETO P/COLETOR ESGOTO SANITARIO</v>
          </cell>
        </row>
        <row r="4067">
          <cell r="G4067" t="str">
            <v>73963/4</v>
          </cell>
          <cell r="H4067" t="str">
            <v>POCO DE VISITA PARA REDE DE ESG. SANIT., EM ANEIS DE CONCRETO, DIÂMETRO = 60CM E 110CM, PROF = 105CM, INCLUINDO DEGRAU, EXCLUINDO TAMPAO FERRO FUNDIDO.</v>
          </cell>
          <cell r="I4067" t="str">
            <v>UN</v>
          </cell>
          <cell r="J4067">
            <v>804.95</v>
          </cell>
          <cell r="K4067" t="str">
            <v>COMPOSICAO</v>
          </cell>
          <cell r="L4067">
            <v>73455</v>
          </cell>
          <cell r="M4067" t="str">
            <v>ARGAMASSA CIMENTO/AREIA 1:4  -  PREPARO MECANICO</v>
          </cell>
          <cell r="N4067" t="str">
            <v>M3</v>
          </cell>
          <cell r="O4067">
            <v>8.0000000000000002E-3</v>
          </cell>
          <cell r="P4067">
            <v>299.33999999999997</v>
          </cell>
          <cell r="Q4067">
            <v>2.39</v>
          </cell>
          <cell r="AD4067" t="str">
            <v>DROP</v>
          </cell>
          <cell r="AE4067" t="str">
            <v>DRENAGEM/OBRAS DE CONTENCAO/POCOS DE VISITA E CAIX</v>
          </cell>
          <cell r="AF4067">
            <v>36</v>
          </cell>
          <cell r="AG4067" t="str">
            <v>POCOS DE VISITA/BOCAS DE LOBO/CX. DE PASSAGEM/CX.</v>
          </cell>
          <cell r="AH4067">
            <v>73963</v>
          </cell>
          <cell r="AI4067" t="str">
            <v>POCO VISITA ANEL CONCRETO P/COLETOR ESGOTO SANITARIO</v>
          </cell>
        </row>
        <row r="4068">
          <cell r="G4068" t="str">
            <v>73963/4</v>
          </cell>
          <cell r="H4068" t="str">
            <v>POCO DE VISITA PARA REDE DE ESG. SANIT., EM ANEIS DE CONCRETO, DIÂMETRO = 60CM E 110CM, PROF = 105CM, INCLUINDO DEGRAU, EXCLUINDO TAMPAO FERRO FUNDIDO.</v>
          </cell>
          <cell r="I4068" t="str">
            <v>UN</v>
          </cell>
          <cell r="J4068">
            <v>804.95</v>
          </cell>
          <cell r="K4068" t="str">
            <v>INSUMO</v>
          </cell>
          <cell r="L4068">
            <v>4750</v>
          </cell>
          <cell r="M4068" t="str">
            <v>PEDREIRO</v>
          </cell>
          <cell r="N4068" t="str">
            <v>H</v>
          </cell>
          <cell r="O4068">
            <v>8.5</v>
          </cell>
          <cell r="P4068">
            <v>11.39</v>
          </cell>
          <cell r="Q4068">
            <v>96.84</v>
          </cell>
          <cell r="AD4068" t="str">
            <v>DROP</v>
          </cell>
          <cell r="AE4068" t="str">
            <v>DRENAGEM/OBRAS DE CONTENCAO/POCOS DE VISITA E CAIX</v>
          </cell>
          <cell r="AF4068">
            <v>36</v>
          </cell>
          <cell r="AG4068" t="str">
            <v>POCOS DE VISITA/BOCAS DE LOBO/CX. DE PASSAGEM/CX.</v>
          </cell>
          <cell r="AH4068">
            <v>73963</v>
          </cell>
          <cell r="AI4068" t="str">
            <v>POCO VISITA ANEL CONCRETO P/COLETOR ESGOTO SANITARIO</v>
          </cell>
        </row>
        <row r="4069">
          <cell r="G4069" t="str">
            <v>73963/4</v>
          </cell>
          <cell r="H4069" t="str">
            <v>POCO DE VISITA PARA REDE DE ESG. SANIT., EM ANEIS DE CONCRETO, DIÂMETRO = 60CM E 110CM, PROF = 105CM, INCLUINDO DEGRAU, EXCLUINDO TAMPAO FERRO FUNDIDO.</v>
          </cell>
          <cell r="I4069" t="str">
            <v>UN</v>
          </cell>
          <cell r="J4069">
            <v>804.95</v>
          </cell>
          <cell r="K4069" t="str">
            <v>INSUMO</v>
          </cell>
          <cell r="L4069">
            <v>6111</v>
          </cell>
          <cell r="M4069" t="str">
            <v>SERVENTE</v>
          </cell>
          <cell r="N4069" t="str">
            <v>H</v>
          </cell>
          <cell r="O4069">
            <v>7.5</v>
          </cell>
          <cell r="P4069">
            <v>7.44</v>
          </cell>
          <cell r="Q4069">
            <v>55.86</v>
          </cell>
          <cell r="AD4069" t="str">
            <v>DROP</v>
          </cell>
          <cell r="AE4069" t="str">
            <v>DRENAGEM/OBRAS DE CONTENCAO/POCOS DE VISITA E CAIX</v>
          </cell>
          <cell r="AF4069">
            <v>36</v>
          </cell>
          <cell r="AG4069" t="str">
            <v>POCOS DE VISITA/BOCAS DE LOBO/CX. DE PASSAGEM/CX.</v>
          </cell>
          <cell r="AH4069">
            <v>73963</v>
          </cell>
          <cell r="AI4069" t="str">
            <v>POCO VISITA ANEL CONCRETO P/COLETOR ESGOTO SANITARIO</v>
          </cell>
        </row>
        <row r="4070">
          <cell r="G4070" t="str">
            <v>73963/4</v>
          </cell>
          <cell r="H4070" t="str">
            <v>POCO DE VISITA PARA REDE DE ESG. SANIT., EM ANEIS DE CONCRETO, DIÂMETRO = 60CM E 110CM, PROF = 105CM, INCLUINDO DEGRAU, EXCLUINDO TAMPAO FERRO FUNDIDO.</v>
          </cell>
          <cell r="I4070" t="str">
            <v>UN</v>
          </cell>
          <cell r="J4070">
            <v>804.95</v>
          </cell>
          <cell r="K4070" t="str">
            <v>INSUMO</v>
          </cell>
          <cell r="L4070">
            <v>11649</v>
          </cell>
          <cell r="M4070" t="str">
            <v>LAJE EXCENTRICA CONC ARM PRE-MOLDADO DN 1,20M FURO=0,53M E=12CM</v>
          </cell>
          <cell r="N4070" t="str">
            <v>UN</v>
          </cell>
          <cell r="O4070">
            <v>1</v>
          </cell>
          <cell r="P4070">
            <v>210</v>
          </cell>
          <cell r="Q4070">
            <v>210</v>
          </cell>
          <cell r="AD4070" t="str">
            <v>DROP</v>
          </cell>
          <cell r="AE4070" t="str">
            <v>DRENAGEM/OBRAS DE CONTENCAO/POCOS DE VISITA E CAIX</v>
          </cell>
          <cell r="AF4070">
            <v>36</v>
          </cell>
          <cell r="AG4070" t="str">
            <v>POCOS DE VISITA/BOCAS DE LOBO/CX. DE PASSAGEM/CX.</v>
          </cell>
          <cell r="AH4070">
            <v>73963</v>
          </cell>
          <cell r="AI4070" t="str">
            <v>POCO VISITA ANEL CONCRETO P/COLETOR ESGOTO SANITARIO</v>
          </cell>
        </row>
        <row r="4071">
          <cell r="G4071" t="str">
            <v>73963/4</v>
          </cell>
          <cell r="H4071" t="str">
            <v>POCO DE VISITA PARA REDE DE ESG. SANIT., EM ANEIS DE CONCRETO, DIÂMETRO = 60CM E 110CM, PROF = 105CM, INCLUINDO DEGRAU, EXCLUINDO TAMPAO FERRO FUNDIDO.</v>
          </cell>
          <cell r="I4071" t="str">
            <v>UN</v>
          </cell>
          <cell r="J4071">
            <v>804.95</v>
          </cell>
          <cell r="K4071" t="str">
            <v>INSUMO</v>
          </cell>
          <cell r="L4071">
            <v>12548</v>
          </cell>
          <cell r="M4071" t="str">
            <v>ANEL OU ADUELA CONCRETO ARMADO D = 1,10M, H = 0,30M</v>
          </cell>
          <cell r="N4071" t="str">
            <v>UN</v>
          </cell>
          <cell r="O4071">
            <v>2</v>
          </cell>
          <cell r="P4071">
            <v>85.53</v>
          </cell>
          <cell r="Q4071">
            <v>171.06</v>
          </cell>
          <cell r="AD4071" t="str">
            <v>DROP</v>
          </cell>
          <cell r="AE4071" t="str">
            <v>DRENAGEM/OBRAS DE CONTENCAO/POCOS DE VISITA E CAIX</v>
          </cell>
          <cell r="AF4071">
            <v>36</v>
          </cell>
          <cell r="AG4071" t="str">
            <v>POCOS DE VISITA/BOCAS DE LOBO/CX. DE PASSAGEM/CX.</v>
          </cell>
          <cell r="AH4071">
            <v>73963</v>
          </cell>
          <cell r="AI4071" t="str">
            <v>POCO VISITA ANEL CONCRETO P/COLETOR ESGOTO SANITARIO</v>
          </cell>
        </row>
        <row r="4072">
          <cell r="G4072" t="str">
            <v>73963/4</v>
          </cell>
          <cell r="H4072" t="str">
            <v>POCO DE VISITA PARA REDE DE ESG. SANIT., EM ANEIS DE CONCRETO, DIÂMETRO = 60CM E 110CM, PROF = 105CM, INCLUINDO DEGRAU, EXCLUINDO TAMPAO FERRO FUNDIDO.</v>
          </cell>
          <cell r="I4072" t="str">
            <v>UN</v>
          </cell>
          <cell r="J4072">
            <v>804.95</v>
          </cell>
          <cell r="K4072" t="str">
            <v>INSUMO</v>
          </cell>
          <cell r="L4072">
            <v>13113</v>
          </cell>
          <cell r="M4072" t="str">
            <v>ANEL OU ADUELA CONCRETO ARMADO D = 0,60M, H = 0,10M</v>
          </cell>
          <cell r="N4072" t="str">
            <v>UN</v>
          </cell>
          <cell r="O4072">
            <v>1</v>
          </cell>
          <cell r="P4072">
            <v>10.17</v>
          </cell>
          <cell r="Q4072">
            <v>10.17</v>
          </cell>
          <cell r="AD4072" t="str">
            <v>DROP</v>
          </cell>
          <cell r="AE4072" t="str">
            <v>DRENAGEM/OBRAS DE CONTENCAO/POCOS DE VISITA E CAIX</v>
          </cell>
          <cell r="AF4072">
            <v>36</v>
          </cell>
          <cell r="AG4072" t="str">
            <v>POCOS DE VISITA/BOCAS DE LOBO/CX. DE PASSAGEM/CX.</v>
          </cell>
          <cell r="AH4072">
            <v>73963</v>
          </cell>
          <cell r="AI4072" t="str">
            <v>POCO VISITA ANEL CONCRETO P/COLETOR ESGOTO SANITARIO</v>
          </cell>
        </row>
        <row r="4073">
          <cell r="G4073" t="str">
            <v>73963/4</v>
          </cell>
          <cell r="H4073" t="str">
            <v>POCO DE VISITA PARA REDE DE ESG. SANIT., EM ANEIS DE CONCRETO, DIÂMETRO = 60CM E 110CM, PROF = 105CM, INCLUINDO DEGRAU, EXCLUINDO TAMPAO FERRO FUNDIDO.</v>
          </cell>
          <cell r="I4073" t="str">
            <v>UN</v>
          </cell>
          <cell r="J4073">
            <v>804.95</v>
          </cell>
          <cell r="K4073" t="str">
            <v>INSUMO</v>
          </cell>
          <cell r="L4073">
            <v>13114</v>
          </cell>
          <cell r="M4073" t="str">
            <v>ANEL OU ADUELA CONCRETO ARMADO D = 0,60M, H = 0,15M</v>
          </cell>
          <cell r="N4073" t="str">
            <v>UN</v>
          </cell>
          <cell r="O4073">
            <v>1</v>
          </cell>
          <cell r="P4073">
            <v>15.2</v>
          </cell>
          <cell r="Q4073">
            <v>15.2</v>
          </cell>
          <cell r="AD4073" t="str">
            <v>DROP</v>
          </cell>
          <cell r="AE4073" t="str">
            <v>DRENAGEM/OBRAS DE CONTENCAO/POCOS DE VISITA E CAIX</v>
          </cell>
          <cell r="AF4073">
            <v>36</v>
          </cell>
          <cell r="AG4073" t="str">
            <v>POCOS DE VISITA/BOCAS DE LOBO/CX. DE PASSAGEM/CX.</v>
          </cell>
          <cell r="AH4073">
            <v>73963</v>
          </cell>
          <cell r="AI4073" t="str">
            <v>POCO VISITA ANEL CONCRETO P/COLETOR ESGOTO SANITARIO</v>
          </cell>
        </row>
        <row r="4074">
          <cell r="G4074" t="str">
            <v>73963/5</v>
          </cell>
          <cell r="H4074" t="str">
            <v>POCO DE VISITA PARA REDE DE ESG. SANIT., EM ANEIS DE CONCRETO, DIÂMETRO = 60CM E 110CM, PROF = 120CM, INCLUINDO DEGRAU, EXCLUINDO TAMPAO FERRO FUNDIDO.</v>
          </cell>
          <cell r="I4074" t="str">
            <v>UN</v>
          </cell>
          <cell r="J4074">
            <v>888.43</v>
          </cell>
          <cell r="R4074">
            <v>213.09</v>
          </cell>
          <cell r="S4074">
            <v>23.98</v>
          </cell>
          <cell r="T4074">
            <v>674.88</v>
          </cell>
          <cell r="U4074">
            <v>75.959999999999994</v>
          </cell>
          <cell r="V4074">
            <v>0.44</v>
          </cell>
          <cell r="W4074">
            <v>0.05</v>
          </cell>
          <cell r="X4074">
            <v>0</v>
          </cell>
          <cell r="Y4074">
            <v>0</v>
          </cell>
          <cell r="Z4074">
            <v>0</v>
          </cell>
          <cell r="AA4074">
            <v>0</v>
          </cell>
          <cell r="AB4074" t="str">
            <v>CAIXA REFERENCIAL</v>
          </cell>
          <cell r="AD4074" t="str">
            <v>DROP</v>
          </cell>
          <cell r="AE4074" t="str">
            <v>DRENAGEM/OBRAS DE CONTENCAO/POCOS DE VISITA E CAIX</v>
          </cell>
          <cell r="AF4074">
            <v>36</v>
          </cell>
          <cell r="AG4074" t="str">
            <v>POCOS DE VISITA/BOCAS DE LOBO/CX. DE PASSAGEM/CX.</v>
          </cell>
          <cell r="AH4074">
            <v>73963</v>
          </cell>
          <cell r="AI4074" t="str">
            <v>POCO VISITA ANEL CONCRETO P/COLETOR ESGOTO SANITARIO</v>
          </cell>
        </row>
        <row r="4075">
          <cell r="G4075" t="str">
            <v>73963/5</v>
          </cell>
          <cell r="H4075" t="str">
            <v>POCO DE VISITA PARA REDE DE ESG. SANIT., EM ANEIS DE CONCRETO, DIÂMETRO = 60CM E 110CM, PROF = 120CM, INCLUINDO DEGRAU, EXCLUINDO TAMPAO FERRO FUNDIDO.</v>
          </cell>
          <cell r="I4075" t="str">
            <v>UN</v>
          </cell>
          <cell r="J4075">
            <v>888.43</v>
          </cell>
          <cell r="K4075" t="str">
            <v>COMPOSICAO</v>
          </cell>
          <cell r="L4075">
            <v>6042</v>
          </cell>
          <cell r="M4075" t="str">
            <v>CONCRETO NAO ESTRUTURAL, CONSUMO 210KG/M3, PREPARO COM BETONEIRA, SEM LANCAMENTO</v>
          </cell>
          <cell r="N4075" t="str">
            <v>M3</v>
          </cell>
          <cell r="O4075">
            <v>0.76</v>
          </cell>
          <cell r="P4075">
            <v>237.16</v>
          </cell>
          <cell r="Q4075">
            <v>180.24</v>
          </cell>
          <cell r="AD4075" t="str">
            <v>DROP</v>
          </cell>
          <cell r="AE4075" t="str">
            <v>DRENAGEM/OBRAS DE CONTENCAO/POCOS DE VISITA E CAIX</v>
          </cell>
          <cell r="AF4075">
            <v>36</v>
          </cell>
          <cell r="AG4075" t="str">
            <v>POCOS DE VISITA/BOCAS DE LOBO/CX. DE PASSAGEM/CX.</v>
          </cell>
          <cell r="AH4075">
            <v>73963</v>
          </cell>
          <cell r="AI4075" t="str">
            <v>POCO VISITA ANEL CONCRETO P/COLETOR ESGOTO SANITARIO</v>
          </cell>
        </row>
        <row r="4076">
          <cell r="G4076" t="str">
            <v>73963/5</v>
          </cell>
          <cell r="H4076" t="str">
            <v>POCO DE VISITA PARA REDE DE ESG. SANIT., EM ANEIS DE CONCRETO, DIÂMETRO = 60CM E 110CM, PROF = 120CM, INCLUINDO DEGRAU, EXCLUINDO TAMPAO FERRO FUNDIDO.</v>
          </cell>
          <cell r="I4076" t="str">
            <v>UN</v>
          </cell>
          <cell r="J4076">
            <v>888.43</v>
          </cell>
          <cell r="K4076" t="str">
            <v>COMPOSICAO</v>
          </cell>
          <cell r="L4076">
            <v>73396</v>
          </cell>
          <cell r="M4076" t="str">
            <v>DEGRAU DE FERRO FUNDIDO NUM 1 DE 3,0 KG</v>
          </cell>
          <cell r="N4076" t="str">
            <v>UN</v>
          </cell>
          <cell r="O4076">
            <v>1</v>
          </cell>
          <cell r="P4076">
            <v>49.33</v>
          </cell>
          <cell r="Q4076">
            <v>49.33</v>
          </cell>
          <cell r="AD4076" t="str">
            <v>DROP</v>
          </cell>
          <cell r="AE4076" t="str">
            <v>DRENAGEM/OBRAS DE CONTENCAO/POCOS DE VISITA E CAIX</v>
          </cell>
          <cell r="AF4076">
            <v>36</v>
          </cell>
          <cell r="AG4076" t="str">
            <v>POCOS DE VISITA/BOCAS DE LOBO/CX. DE PASSAGEM/CX.</v>
          </cell>
          <cell r="AH4076">
            <v>73963</v>
          </cell>
          <cell r="AI4076" t="str">
            <v>POCO VISITA ANEL CONCRETO P/COLETOR ESGOTO SANITARIO</v>
          </cell>
        </row>
        <row r="4077">
          <cell r="G4077" t="str">
            <v>73963/5</v>
          </cell>
          <cell r="H4077" t="str">
            <v>POCO DE VISITA PARA REDE DE ESG. SANIT., EM ANEIS DE CONCRETO, DIÂMETRO = 60CM E 110CM, PROF = 120CM, INCLUINDO DEGRAU, EXCLUINDO TAMPAO FERRO FUNDIDO.</v>
          </cell>
          <cell r="I4077" t="str">
            <v>UN</v>
          </cell>
          <cell r="J4077">
            <v>888.43</v>
          </cell>
          <cell r="K4077" t="str">
            <v>COMPOSICAO</v>
          </cell>
          <cell r="L4077">
            <v>73445</v>
          </cell>
          <cell r="M4077" t="str">
            <v>CAIACAO INT OU EXT SOBRE REVESTIMENTO LISO C/ADOCAO DE FIXADOR COM    COM DUAS DEMAOS</v>
          </cell>
          <cell r="N4077" t="str">
            <v>M2</v>
          </cell>
          <cell r="O4077">
            <v>3.83</v>
          </cell>
          <cell r="P4077">
            <v>4.5</v>
          </cell>
          <cell r="Q4077">
            <v>17.25</v>
          </cell>
          <cell r="AD4077" t="str">
            <v>DROP</v>
          </cell>
          <cell r="AE4077" t="str">
            <v>DRENAGEM/OBRAS DE CONTENCAO/POCOS DE VISITA E CAIX</v>
          </cell>
          <cell r="AF4077">
            <v>36</v>
          </cell>
          <cell r="AG4077" t="str">
            <v>POCOS DE VISITA/BOCAS DE LOBO/CX. DE PASSAGEM/CX.</v>
          </cell>
          <cell r="AH4077">
            <v>73963</v>
          </cell>
          <cell r="AI4077" t="str">
            <v>POCO VISITA ANEL CONCRETO P/COLETOR ESGOTO SANITARIO</v>
          </cell>
        </row>
        <row r="4078">
          <cell r="G4078" t="str">
            <v>73963/5</v>
          </cell>
          <cell r="H4078" t="str">
            <v>POCO DE VISITA PARA REDE DE ESG. SANIT., EM ANEIS DE CONCRETO, DIÂMETRO = 60CM E 110CM, PROF = 120CM, INCLUINDO DEGRAU, EXCLUINDO TAMPAO FERRO FUNDIDO.</v>
          </cell>
          <cell r="I4078" t="str">
            <v>UN</v>
          </cell>
          <cell r="J4078">
            <v>888.43</v>
          </cell>
          <cell r="K4078" t="str">
            <v>COMPOSICAO</v>
          </cell>
          <cell r="L4078">
            <v>73455</v>
          </cell>
          <cell r="M4078" t="str">
            <v>ARGAMASSA CIMENTO/AREIA 1:4  -  PREPARO MECANICO</v>
          </cell>
          <cell r="N4078" t="str">
            <v>M3</v>
          </cell>
          <cell r="O4078">
            <v>8.9999999999999993E-3</v>
          </cell>
          <cell r="P4078">
            <v>299.33999999999997</v>
          </cell>
          <cell r="Q4078">
            <v>2.69</v>
          </cell>
          <cell r="AD4078" t="str">
            <v>DROP</v>
          </cell>
          <cell r="AE4078" t="str">
            <v>DRENAGEM/OBRAS DE CONTENCAO/POCOS DE VISITA E CAIX</v>
          </cell>
          <cell r="AF4078">
            <v>36</v>
          </cell>
          <cell r="AG4078" t="str">
            <v>POCOS DE VISITA/BOCAS DE LOBO/CX. DE PASSAGEM/CX.</v>
          </cell>
          <cell r="AH4078">
            <v>73963</v>
          </cell>
          <cell r="AI4078" t="str">
            <v>POCO VISITA ANEL CONCRETO P/COLETOR ESGOTO SANITARIO</v>
          </cell>
        </row>
        <row r="4079">
          <cell r="G4079" t="str">
            <v>73963/5</v>
          </cell>
          <cell r="H4079" t="str">
            <v>POCO DE VISITA PARA REDE DE ESG. SANIT., EM ANEIS DE CONCRETO, DIÂMETRO = 60CM E 110CM, PROF = 120CM, INCLUINDO DEGRAU, EXCLUINDO TAMPAO FERRO FUNDIDO.</v>
          </cell>
          <cell r="I4079" t="str">
            <v>UN</v>
          </cell>
          <cell r="J4079">
            <v>888.43</v>
          </cell>
          <cell r="K4079" t="str">
            <v>INSUMO</v>
          </cell>
          <cell r="L4079">
            <v>4750</v>
          </cell>
          <cell r="M4079" t="str">
            <v>PEDREIRO</v>
          </cell>
          <cell r="N4079" t="str">
            <v>H</v>
          </cell>
          <cell r="O4079">
            <v>9</v>
          </cell>
          <cell r="P4079">
            <v>11.39</v>
          </cell>
          <cell r="Q4079">
            <v>102.53</v>
          </cell>
          <cell r="AD4079" t="str">
            <v>DROP</v>
          </cell>
          <cell r="AE4079" t="str">
            <v>DRENAGEM/OBRAS DE CONTENCAO/POCOS DE VISITA E CAIX</v>
          </cell>
          <cell r="AF4079">
            <v>36</v>
          </cell>
          <cell r="AG4079" t="str">
            <v>POCOS DE VISITA/BOCAS DE LOBO/CX. DE PASSAGEM/CX.</v>
          </cell>
          <cell r="AH4079">
            <v>73963</v>
          </cell>
          <cell r="AI4079" t="str">
            <v>POCO VISITA ANEL CONCRETO P/COLETOR ESGOTO SANITARIO</v>
          </cell>
        </row>
        <row r="4080">
          <cell r="G4080" t="str">
            <v>73963/5</v>
          </cell>
          <cell r="H4080" t="str">
            <v>POCO DE VISITA PARA REDE DE ESG. SANIT., EM ANEIS DE CONCRETO, DIÂMETRO = 60CM E 110CM, PROF = 120CM, INCLUINDO DEGRAU, EXCLUINDO TAMPAO FERRO FUNDIDO.</v>
          </cell>
          <cell r="I4080" t="str">
            <v>UN</v>
          </cell>
          <cell r="J4080">
            <v>888.43</v>
          </cell>
          <cell r="K4080" t="str">
            <v>INSUMO</v>
          </cell>
          <cell r="L4080">
            <v>6111</v>
          </cell>
          <cell r="M4080" t="str">
            <v>SERVENTE</v>
          </cell>
          <cell r="N4080" t="str">
            <v>H</v>
          </cell>
          <cell r="O4080">
            <v>8</v>
          </cell>
          <cell r="P4080">
            <v>7.44</v>
          </cell>
          <cell r="Q4080">
            <v>59.58</v>
          </cell>
          <cell r="AD4080" t="str">
            <v>DROP</v>
          </cell>
          <cell r="AE4080" t="str">
            <v>DRENAGEM/OBRAS DE CONTENCAO/POCOS DE VISITA E CAIX</v>
          </cell>
          <cell r="AF4080">
            <v>36</v>
          </cell>
          <cell r="AG4080" t="str">
            <v>POCOS DE VISITA/BOCAS DE LOBO/CX. DE PASSAGEM/CX.</v>
          </cell>
          <cell r="AH4080">
            <v>73963</v>
          </cell>
          <cell r="AI4080" t="str">
            <v>POCO VISITA ANEL CONCRETO P/COLETOR ESGOTO SANITARIO</v>
          </cell>
        </row>
        <row r="4081">
          <cell r="G4081" t="str">
            <v>73963/5</v>
          </cell>
          <cell r="H4081" t="str">
            <v>POCO DE VISITA PARA REDE DE ESG. SANIT., EM ANEIS DE CONCRETO, DIÂMETRO = 60CM E 110CM, PROF = 120CM, INCLUINDO DEGRAU, EXCLUINDO TAMPAO FERRO FUNDIDO.</v>
          </cell>
          <cell r="I4081" t="str">
            <v>UN</v>
          </cell>
          <cell r="J4081">
            <v>888.43</v>
          </cell>
          <cell r="K4081" t="str">
            <v>INSUMO</v>
          </cell>
          <cell r="L4081">
            <v>11649</v>
          </cell>
          <cell r="M4081" t="str">
            <v>LAJE EXCENTRICA CONC ARM PRE-MOLDADO DN 1,20M FURO=0,53M E=12CM</v>
          </cell>
          <cell r="N4081" t="str">
            <v>UN</v>
          </cell>
          <cell r="O4081">
            <v>1</v>
          </cell>
          <cell r="P4081">
            <v>210</v>
          </cell>
          <cell r="Q4081">
            <v>210</v>
          </cell>
          <cell r="AD4081" t="str">
            <v>DROP</v>
          </cell>
          <cell r="AE4081" t="str">
            <v>DRENAGEM/OBRAS DE CONTENCAO/POCOS DE VISITA E CAIX</v>
          </cell>
          <cell r="AF4081">
            <v>36</v>
          </cell>
          <cell r="AG4081" t="str">
            <v>POCOS DE VISITA/BOCAS DE LOBO/CX. DE PASSAGEM/CX.</v>
          </cell>
          <cell r="AH4081">
            <v>73963</v>
          </cell>
          <cell r="AI4081" t="str">
            <v>POCO VISITA ANEL CONCRETO P/COLETOR ESGOTO SANITARIO</v>
          </cell>
        </row>
        <row r="4082">
          <cell r="G4082" t="str">
            <v>73963/5</v>
          </cell>
          <cell r="H4082" t="str">
            <v>POCO DE VISITA PARA REDE DE ESG. SANIT., EM ANEIS DE CONCRETO, DIÂMETRO = 60CM E 110CM, PROF = 120CM, INCLUINDO DEGRAU, EXCLUINDO TAMPAO FERRO FUNDIDO.</v>
          </cell>
          <cell r="I4082" t="str">
            <v>UN</v>
          </cell>
          <cell r="J4082">
            <v>888.43</v>
          </cell>
          <cell r="K4082" t="str">
            <v>INSUMO</v>
          </cell>
          <cell r="L4082">
            <v>12548</v>
          </cell>
          <cell r="M4082" t="str">
            <v>ANEL OU ADUELA CONCRETO ARMADO D = 1,10M, H = 0,30M</v>
          </cell>
          <cell r="N4082" t="str">
            <v>UN</v>
          </cell>
          <cell r="O4082">
            <v>3</v>
          </cell>
          <cell r="P4082">
            <v>85.53</v>
          </cell>
          <cell r="Q4082">
            <v>256.58999999999997</v>
          </cell>
          <cell r="AD4082" t="str">
            <v>DROP</v>
          </cell>
          <cell r="AE4082" t="str">
            <v>DRENAGEM/OBRAS DE CONTENCAO/POCOS DE VISITA E CAIX</v>
          </cell>
          <cell r="AF4082">
            <v>36</v>
          </cell>
          <cell r="AG4082" t="str">
            <v>POCOS DE VISITA/BOCAS DE LOBO/CX. DE PASSAGEM/CX.</v>
          </cell>
          <cell r="AH4082">
            <v>73963</v>
          </cell>
          <cell r="AI4082" t="str">
            <v>POCO VISITA ANEL CONCRETO P/COLETOR ESGOTO SANITARIO</v>
          </cell>
        </row>
        <row r="4083">
          <cell r="G4083" t="str">
            <v>73963/5</v>
          </cell>
          <cell r="H4083" t="str">
            <v>POCO DE VISITA PARA REDE DE ESG. SANIT., EM ANEIS DE CONCRETO, DIÂMETRO = 60CM E 110CM, PROF = 120CM, INCLUINDO DEGRAU, EXCLUINDO TAMPAO FERRO FUNDIDO.</v>
          </cell>
          <cell r="I4083" t="str">
            <v>UN</v>
          </cell>
          <cell r="J4083">
            <v>888.43</v>
          </cell>
          <cell r="K4083" t="str">
            <v>INSUMO</v>
          </cell>
          <cell r="L4083">
            <v>13113</v>
          </cell>
          <cell r="M4083" t="str">
            <v>ANEL OU ADUELA CONCRETO ARMADO D = 0,60M, H = 0,10M</v>
          </cell>
          <cell r="N4083" t="str">
            <v>UN</v>
          </cell>
          <cell r="O4083">
            <v>1</v>
          </cell>
          <cell r="P4083">
            <v>10.17</v>
          </cell>
          <cell r="Q4083">
            <v>10.17</v>
          </cell>
          <cell r="AD4083" t="str">
            <v>DROP</v>
          </cell>
          <cell r="AE4083" t="str">
            <v>DRENAGEM/OBRAS DE CONTENCAO/POCOS DE VISITA E CAIX</v>
          </cell>
          <cell r="AF4083">
            <v>36</v>
          </cell>
          <cell r="AG4083" t="str">
            <v>POCOS DE VISITA/BOCAS DE LOBO/CX. DE PASSAGEM/CX.</v>
          </cell>
          <cell r="AH4083">
            <v>73963</v>
          </cell>
          <cell r="AI4083" t="str">
            <v>POCO VISITA ANEL CONCRETO P/COLETOR ESGOTO SANITARIO</v>
          </cell>
        </row>
        <row r="4084">
          <cell r="G4084" t="str">
            <v>73963/6</v>
          </cell>
          <cell r="H4084" t="str">
            <v>POCO DE VISITA PARA REDE DE ESG. SANIT., EM ANEIS DE CONCRETO, DIÂMETRO = 60CM E 110CM, PROF = 140CM, INCLUINDO DEGRAU, EXCLUINDO TAMPAO FERRO FUNDIDO.</v>
          </cell>
          <cell r="I4084" t="str">
            <v>UN</v>
          </cell>
          <cell r="J4084">
            <v>1026.8900000000001</v>
          </cell>
          <cell r="R4084">
            <v>226.48</v>
          </cell>
          <cell r="S4084">
            <v>22.05</v>
          </cell>
          <cell r="T4084">
            <v>799.95</v>
          </cell>
          <cell r="U4084">
            <v>77.900000000000006</v>
          </cell>
          <cell r="V4084">
            <v>0.45</v>
          </cell>
          <cell r="W4084">
            <v>0.04</v>
          </cell>
          <cell r="X4084">
            <v>0</v>
          </cell>
          <cell r="Y4084">
            <v>0</v>
          </cell>
          <cell r="Z4084">
            <v>0</v>
          </cell>
          <cell r="AA4084">
            <v>0</v>
          </cell>
          <cell r="AB4084" t="str">
            <v>CAIXA REFERENCIAL</v>
          </cell>
          <cell r="AD4084" t="str">
            <v>DROP</v>
          </cell>
          <cell r="AE4084" t="str">
            <v>DRENAGEM/OBRAS DE CONTENCAO/POCOS DE VISITA E CAIX</v>
          </cell>
          <cell r="AF4084">
            <v>36</v>
          </cell>
          <cell r="AG4084" t="str">
            <v>POCOS DE VISITA/BOCAS DE LOBO/CX. DE PASSAGEM/CX.</v>
          </cell>
          <cell r="AH4084">
            <v>73963</v>
          </cell>
          <cell r="AI4084" t="str">
            <v>POCO VISITA ANEL CONCRETO P/COLETOR ESGOTO SANITARIO</v>
          </cell>
        </row>
        <row r="4085">
          <cell r="G4085" t="str">
            <v>73963/6</v>
          </cell>
          <cell r="H4085" t="str">
            <v>POCO DE VISITA PARA REDE DE ESG. SANIT., EM ANEIS DE CONCRETO, DIÂMETRO = 60CM E 110CM, PROF = 140CM, INCLUINDO DEGRAU, EXCLUINDO TAMPAO FERRO FUNDIDO.</v>
          </cell>
          <cell r="I4085" t="str">
            <v>UN</v>
          </cell>
          <cell r="J4085">
            <v>1026.8900000000001</v>
          </cell>
          <cell r="K4085" t="str">
            <v>COMPOSICAO</v>
          </cell>
          <cell r="L4085">
            <v>6042</v>
          </cell>
          <cell r="M4085" t="str">
            <v>CONCRETO NAO ESTRUTURAL, CONSUMO 210KG/M3, PREPARO COM BETONEIRA, SEM LANCAMENTO</v>
          </cell>
          <cell r="N4085" t="str">
            <v>M3</v>
          </cell>
          <cell r="O4085">
            <v>0.76</v>
          </cell>
          <cell r="P4085">
            <v>237.16</v>
          </cell>
          <cell r="Q4085">
            <v>180.24</v>
          </cell>
          <cell r="AD4085" t="str">
            <v>DROP</v>
          </cell>
          <cell r="AE4085" t="str">
            <v>DRENAGEM/OBRAS DE CONTENCAO/POCOS DE VISITA E CAIX</v>
          </cell>
          <cell r="AF4085">
            <v>36</v>
          </cell>
          <cell r="AG4085" t="str">
            <v>POCOS DE VISITA/BOCAS DE LOBO/CX. DE PASSAGEM/CX.</v>
          </cell>
          <cell r="AH4085">
            <v>73963</v>
          </cell>
          <cell r="AI4085" t="str">
            <v>POCO VISITA ANEL CONCRETO P/COLETOR ESGOTO SANITARIO</v>
          </cell>
        </row>
        <row r="4086">
          <cell r="G4086" t="str">
            <v>73963/6</v>
          </cell>
          <cell r="H4086" t="str">
            <v>POCO DE VISITA PARA REDE DE ESG. SANIT., EM ANEIS DE CONCRETO, DIÂMETRO = 60CM E 110CM, PROF = 140CM, INCLUINDO DEGRAU, EXCLUINDO TAMPAO FERRO FUNDIDO.</v>
          </cell>
          <cell r="I4086" t="str">
            <v>UN</v>
          </cell>
          <cell r="J4086">
            <v>1026.8900000000001</v>
          </cell>
          <cell r="K4086" t="str">
            <v>COMPOSICAO</v>
          </cell>
          <cell r="L4086">
            <v>73396</v>
          </cell>
          <cell r="M4086" t="str">
            <v>DEGRAU DE FERRO FUNDIDO NUM 1 DE 3,0 KG</v>
          </cell>
          <cell r="N4086" t="str">
            <v>UN</v>
          </cell>
          <cell r="O4086">
            <v>2</v>
          </cell>
          <cell r="P4086">
            <v>49.33</v>
          </cell>
          <cell r="Q4086">
            <v>98.66</v>
          </cell>
          <cell r="AD4086" t="str">
            <v>DROP</v>
          </cell>
          <cell r="AE4086" t="str">
            <v>DRENAGEM/OBRAS DE CONTENCAO/POCOS DE VISITA E CAIX</v>
          </cell>
          <cell r="AF4086">
            <v>36</v>
          </cell>
          <cell r="AG4086" t="str">
            <v>POCOS DE VISITA/BOCAS DE LOBO/CX. DE PASSAGEM/CX.</v>
          </cell>
          <cell r="AH4086">
            <v>73963</v>
          </cell>
          <cell r="AI4086" t="str">
            <v>POCO VISITA ANEL CONCRETO P/COLETOR ESGOTO SANITARIO</v>
          </cell>
        </row>
        <row r="4087">
          <cell r="G4087" t="str">
            <v>73963/6</v>
          </cell>
          <cell r="H4087" t="str">
            <v>POCO DE VISITA PARA REDE DE ESG. SANIT., EM ANEIS DE CONCRETO, DIÂMETRO = 60CM E 110CM, PROF = 140CM, INCLUINDO DEGRAU, EXCLUINDO TAMPAO FERRO FUNDIDO.</v>
          </cell>
          <cell r="I4087" t="str">
            <v>UN</v>
          </cell>
          <cell r="J4087">
            <v>1026.8900000000001</v>
          </cell>
          <cell r="K4087" t="str">
            <v>COMPOSICAO</v>
          </cell>
          <cell r="L4087">
            <v>73445</v>
          </cell>
          <cell r="M4087" t="str">
            <v>CAIACAO INT OU EXT SOBRE REVESTIMENTO LISO C/ADOCAO DE FIXADOR COM    COM DUAS DEMAOS</v>
          </cell>
          <cell r="N4087" t="str">
            <v>M2</v>
          </cell>
          <cell r="O4087">
            <v>4.7300000000000004</v>
          </cell>
          <cell r="P4087">
            <v>4.5</v>
          </cell>
          <cell r="Q4087">
            <v>21.31</v>
          </cell>
          <cell r="AD4087" t="str">
            <v>DROP</v>
          </cell>
          <cell r="AE4087" t="str">
            <v>DRENAGEM/OBRAS DE CONTENCAO/POCOS DE VISITA E CAIX</v>
          </cell>
          <cell r="AF4087">
            <v>36</v>
          </cell>
          <cell r="AG4087" t="str">
            <v>POCOS DE VISITA/BOCAS DE LOBO/CX. DE PASSAGEM/CX.</v>
          </cell>
          <cell r="AH4087">
            <v>73963</v>
          </cell>
          <cell r="AI4087" t="str">
            <v>POCO VISITA ANEL CONCRETO P/COLETOR ESGOTO SANITARIO</v>
          </cell>
        </row>
        <row r="4088">
          <cell r="G4088" t="str">
            <v>73963/6</v>
          </cell>
          <cell r="H4088" t="str">
            <v>POCO DE VISITA PARA REDE DE ESG. SANIT., EM ANEIS DE CONCRETO, DIÂMETRO = 60CM E 110CM, PROF = 140CM, INCLUINDO DEGRAU, EXCLUINDO TAMPAO FERRO FUNDIDO.</v>
          </cell>
          <cell r="I4088" t="str">
            <v>UN</v>
          </cell>
          <cell r="J4088">
            <v>1026.8900000000001</v>
          </cell>
          <cell r="K4088" t="str">
            <v>COMPOSICAO</v>
          </cell>
          <cell r="L4088">
            <v>73455</v>
          </cell>
          <cell r="M4088" t="str">
            <v>ARGAMASSA CIMENTO/AREIA 1:4  -  PREPARO MECANICO</v>
          </cell>
          <cell r="N4088" t="str">
            <v>M3</v>
          </cell>
          <cell r="O4088">
            <v>0.01</v>
          </cell>
          <cell r="P4088">
            <v>299.33999999999997</v>
          </cell>
          <cell r="Q4088">
            <v>2.99</v>
          </cell>
          <cell r="AD4088" t="str">
            <v>DROP</v>
          </cell>
          <cell r="AE4088" t="str">
            <v>DRENAGEM/OBRAS DE CONTENCAO/POCOS DE VISITA E CAIX</v>
          </cell>
          <cell r="AF4088">
            <v>36</v>
          </cell>
          <cell r="AG4088" t="str">
            <v>POCOS DE VISITA/BOCAS DE LOBO/CX. DE PASSAGEM/CX.</v>
          </cell>
          <cell r="AH4088">
            <v>73963</v>
          </cell>
          <cell r="AI4088" t="str">
            <v>POCO VISITA ANEL CONCRETO P/COLETOR ESGOTO SANITARIO</v>
          </cell>
        </row>
        <row r="4089">
          <cell r="G4089" t="str">
            <v>73963/6</v>
          </cell>
          <cell r="H4089" t="str">
            <v>POCO DE VISITA PARA REDE DE ESG. SANIT., EM ANEIS DE CONCRETO, DIÂMETRO = 60CM E 110CM, PROF = 140CM, INCLUINDO DEGRAU, EXCLUINDO TAMPAO FERRO FUNDIDO.</v>
          </cell>
          <cell r="I4089" t="str">
            <v>UN</v>
          </cell>
          <cell r="J4089">
            <v>1026.8900000000001</v>
          </cell>
          <cell r="K4089" t="str">
            <v>INSUMO</v>
          </cell>
          <cell r="L4089">
            <v>4750</v>
          </cell>
          <cell r="M4089" t="str">
            <v>PEDREIRO</v>
          </cell>
          <cell r="N4089" t="str">
            <v>H</v>
          </cell>
          <cell r="O4089">
            <v>9.5</v>
          </cell>
          <cell r="P4089">
            <v>11.39</v>
          </cell>
          <cell r="Q4089">
            <v>108.23</v>
          </cell>
          <cell r="AD4089" t="str">
            <v>DROP</v>
          </cell>
          <cell r="AE4089" t="str">
            <v>DRENAGEM/OBRAS DE CONTENCAO/POCOS DE VISITA E CAIX</v>
          </cell>
          <cell r="AF4089">
            <v>36</v>
          </cell>
          <cell r="AG4089" t="str">
            <v>POCOS DE VISITA/BOCAS DE LOBO/CX. DE PASSAGEM/CX.</v>
          </cell>
          <cell r="AH4089">
            <v>73963</v>
          </cell>
          <cell r="AI4089" t="str">
            <v>POCO VISITA ANEL CONCRETO P/COLETOR ESGOTO SANITARIO</v>
          </cell>
        </row>
        <row r="4090">
          <cell r="G4090" t="str">
            <v>73963/6</v>
          </cell>
          <cell r="H4090" t="str">
            <v>POCO DE VISITA PARA REDE DE ESG. SANIT., EM ANEIS DE CONCRETO, DIÂMETRO = 60CM E 110CM, PROF = 140CM, INCLUINDO DEGRAU, EXCLUINDO TAMPAO FERRO FUNDIDO.</v>
          </cell>
          <cell r="I4090" t="str">
            <v>UN</v>
          </cell>
          <cell r="J4090">
            <v>1026.8900000000001</v>
          </cell>
          <cell r="K4090" t="str">
            <v>INSUMO</v>
          </cell>
          <cell r="L4090">
            <v>6111</v>
          </cell>
          <cell r="M4090" t="str">
            <v>SERVENTE</v>
          </cell>
          <cell r="N4090" t="str">
            <v>H</v>
          </cell>
          <cell r="O4090">
            <v>8.5</v>
          </cell>
          <cell r="P4090">
            <v>7.44</v>
          </cell>
          <cell r="Q4090">
            <v>63.31</v>
          </cell>
          <cell r="AD4090" t="str">
            <v>DROP</v>
          </cell>
          <cell r="AE4090" t="str">
            <v>DRENAGEM/OBRAS DE CONTENCAO/POCOS DE VISITA E CAIX</v>
          </cell>
          <cell r="AF4090">
            <v>36</v>
          </cell>
          <cell r="AG4090" t="str">
            <v>POCOS DE VISITA/BOCAS DE LOBO/CX. DE PASSAGEM/CX.</v>
          </cell>
          <cell r="AH4090">
            <v>73963</v>
          </cell>
          <cell r="AI4090" t="str">
            <v>POCO VISITA ANEL CONCRETO P/COLETOR ESGOTO SANITARIO</v>
          </cell>
        </row>
        <row r="4091">
          <cell r="G4091" t="str">
            <v>73963/6</v>
          </cell>
          <cell r="H4091" t="str">
            <v>POCO DE VISITA PARA REDE DE ESG. SANIT., EM ANEIS DE CONCRETO, DIÂMETRO = 60CM E 110CM, PROF = 140CM, INCLUINDO DEGRAU, EXCLUINDO TAMPAO FERRO FUNDIDO.</v>
          </cell>
          <cell r="I4091" t="str">
            <v>UN</v>
          </cell>
          <cell r="J4091">
            <v>1026.8900000000001</v>
          </cell>
          <cell r="K4091" t="str">
            <v>INSUMO</v>
          </cell>
          <cell r="L4091">
            <v>11649</v>
          </cell>
          <cell r="M4091" t="str">
            <v>LAJE EXCENTRICA CONC ARM PRE-MOLDADO DN 1,20M FURO=0,53M E=12CM</v>
          </cell>
          <cell r="N4091" t="str">
            <v>UN</v>
          </cell>
          <cell r="O4091">
            <v>1</v>
          </cell>
          <cell r="P4091">
            <v>210</v>
          </cell>
          <cell r="Q4091">
            <v>210</v>
          </cell>
          <cell r="AD4091" t="str">
            <v>DROP</v>
          </cell>
          <cell r="AE4091" t="str">
            <v>DRENAGEM/OBRAS DE CONTENCAO/POCOS DE VISITA E CAIX</v>
          </cell>
          <cell r="AF4091">
            <v>36</v>
          </cell>
          <cell r="AG4091" t="str">
            <v>POCOS DE VISITA/BOCAS DE LOBO/CX. DE PASSAGEM/CX.</v>
          </cell>
          <cell r="AH4091">
            <v>73963</v>
          </cell>
          <cell r="AI4091" t="str">
            <v>POCO VISITA ANEL CONCRETO P/COLETOR ESGOTO SANITARIO</v>
          </cell>
        </row>
        <row r="4092">
          <cell r="G4092" t="str">
            <v>73963/6</v>
          </cell>
          <cell r="H4092" t="str">
            <v>POCO DE VISITA PARA REDE DE ESG. SANIT., EM ANEIS DE CONCRETO, DIÂMETRO = 60CM E 110CM, PROF = 140CM, INCLUINDO DEGRAU, EXCLUINDO TAMPAO FERRO FUNDIDO.</v>
          </cell>
          <cell r="I4092" t="str">
            <v>UN</v>
          </cell>
          <cell r="J4092">
            <v>1026.8900000000001</v>
          </cell>
          <cell r="K4092" t="str">
            <v>INSUMO</v>
          </cell>
          <cell r="L4092">
            <v>12548</v>
          </cell>
          <cell r="M4092" t="str">
            <v>ANEL OU ADUELA CONCRETO ARMADO D = 1,10M, H = 0,30M</v>
          </cell>
          <cell r="N4092" t="str">
            <v>UN</v>
          </cell>
          <cell r="O4092">
            <v>4</v>
          </cell>
          <cell r="P4092">
            <v>85.53</v>
          </cell>
          <cell r="Q4092">
            <v>342.12</v>
          </cell>
          <cell r="AD4092" t="str">
            <v>DROP</v>
          </cell>
          <cell r="AE4092" t="str">
            <v>DRENAGEM/OBRAS DE CONTENCAO/POCOS DE VISITA E CAIX</v>
          </cell>
          <cell r="AF4092">
            <v>36</v>
          </cell>
          <cell r="AG4092" t="str">
            <v>POCOS DE VISITA/BOCAS DE LOBO/CX. DE PASSAGEM/CX.</v>
          </cell>
          <cell r="AH4092">
            <v>73963</v>
          </cell>
          <cell r="AI4092" t="str">
            <v>POCO VISITA ANEL CONCRETO P/COLETOR ESGOTO SANITARIO</v>
          </cell>
        </row>
        <row r="4093">
          <cell r="G4093" t="str">
            <v>73963/7</v>
          </cell>
          <cell r="H4093" t="str">
            <v>POCO DE VISITA PARA REDE DE ESG. SANIT., EM ANEIS DE CONCRETO, DIÂMETRO = 60CM E 110CM, PROF = 150CM, INCLUINDO DEGRAU, EXCLUINDO TAMPAO FERRO FUNDIDO.</v>
          </cell>
          <cell r="I4093" t="str">
            <v>UN</v>
          </cell>
          <cell r="J4093">
            <v>1102.75</v>
          </cell>
          <cell r="R4093">
            <v>242.26</v>
          </cell>
          <cell r="S4093">
            <v>21.96</v>
          </cell>
          <cell r="T4093">
            <v>860.02</v>
          </cell>
          <cell r="U4093">
            <v>77.98</v>
          </cell>
          <cell r="V4093">
            <v>0.45</v>
          </cell>
          <cell r="W4093">
            <v>0.04</v>
          </cell>
          <cell r="X4093">
            <v>0</v>
          </cell>
          <cell r="Y4093">
            <v>0</v>
          </cell>
          <cell r="Z4093">
            <v>0</v>
          </cell>
          <cell r="AA4093">
            <v>0</v>
          </cell>
          <cell r="AB4093" t="str">
            <v>CAIXA REFERENCIAL</v>
          </cell>
          <cell r="AD4093" t="str">
            <v>DROP</v>
          </cell>
          <cell r="AE4093" t="str">
            <v>DRENAGEM/OBRAS DE CONTENCAO/POCOS DE VISITA E CAIX</v>
          </cell>
          <cell r="AF4093">
            <v>36</v>
          </cell>
          <cell r="AG4093" t="str">
            <v>POCOS DE VISITA/BOCAS DE LOBO/CX. DE PASSAGEM/CX.</v>
          </cell>
          <cell r="AH4093">
            <v>73963</v>
          </cell>
          <cell r="AI4093" t="str">
            <v>POCO VISITA ANEL CONCRETO P/COLETOR ESGOTO SANITARIO</v>
          </cell>
        </row>
        <row r="4094">
          <cell r="G4094" t="str">
            <v>73963/7</v>
          </cell>
          <cell r="H4094" t="str">
            <v>POCO DE VISITA PARA REDE DE ESG. SANIT., EM ANEIS DE CONCRETO, DIÂMETRO = 60CM E 110CM, PROF = 150CM, INCLUINDO DEGRAU, EXCLUINDO TAMPAO FERRO FUNDIDO.</v>
          </cell>
          <cell r="I4094" t="str">
            <v>UN</v>
          </cell>
          <cell r="J4094">
            <v>1102.75</v>
          </cell>
          <cell r="K4094" t="str">
            <v>COMPOSICAO</v>
          </cell>
          <cell r="L4094">
            <v>6042</v>
          </cell>
          <cell r="M4094" t="str">
            <v>CONCRETO NAO ESTRUTURAL, CONSUMO 210KG/M3, PREPARO COM BETONEIRA, SEM LANCAMENTO</v>
          </cell>
          <cell r="N4094" t="str">
            <v>M3</v>
          </cell>
          <cell r="O4094">
            <v>0.76</v>
          </cell>
          <cell r="P4094">
            <v>237.16</v>
          </cell>
          <cell r="Q4094">
            <v>180.24</v>
          </cell>
          <cell r="AD4094" t="str">
            <v>DROP</v>
          </cell>
          <cell r="AE4094" t="str">
            <v>DRENAGEM/OBRAS DE CONTENCAO/POCOS DE VISITA E CAIX</v>
          </cell>
          <cell r="AF4094">
            <v>36</v>
          </cell>
          <cell r="AG4094" t="str">
            <v>POCOS DE VISITA/BOCAS DE LOBO/CX. DE PASSAGEM/CX.</v>
          </cell>
          <cell r="AH4094">
            <v>73963</v>
          </cell>
          <cell r="AI4094" t="str">
            <v>POCO VISITA ANEL CONCRETO P/COLETOR ESGOTO SANITARIO</v>
          </cell>
        </row>
        <row r="4095">
          <cell r="G4095" t="str">
            <v>73963/7</v>
          </cell>
          <cell r="H4095" t="str">
            <v>POCO DE VISITA PARA REDE DE ESG. SANIT., EM ANEIS DE CONCRETO, DIÂMETRO = 60CM E 110CM, PROF = 150CM, INCLUINDO DEGRAU, EXCLUINDO TAMPAO FERRO FUNDIDO.</v>
          </cell>
          <cell r="I4095" t="str">
            <v>UN</v>
          </cell>
          <cell r="J4095">
            <v>1102.75</v>
          </cell>
          <cell r="K4095" t="str">
            <v>COMPOSICAO</v>
          </cell>
          <cell r="L4095">
            <v>73396</v>
          </cell>
          <cell r="M4095" t="str">
            <v>DEGRAU DE FERRO FUNDIDO NUM 1 DE 3,0 KG</v>
          </cell>
          <cell r="N4095" t="str">
            <v>UN</v>
          </cell>
          <cell r="O4095">
            <v>3</v>
          </cell>
          <cell r="P4095">
            <v>49.33</v>
          </cell>
          <cell r="Q4095">
            <v>148</v>
          </cell>
          <cell r="AD4095" t="str">
            <v>DROP</v>
          </cell>
          <cell r="AE4095" t="str">
            <v>DRENAGEM/OBRAS DE CONTENCAO/POCOS DE VISITA E CAIX</v>
          </cell>
          <cell r="AF4095">
            <v>36</v>
          </cell>
          <cell r="AG4095" t="str">
            <v>POCOS DE VISITA/BOCAS DE LOBO/CX. DE PASSAGEM/CX.</v>
          </cell>
          <cell r="AH4095">
            <v>73963</v>
          </cell>
          <cell r="AI4095" t="str">
            <v>POCO VISITA ANEL CONCRETO P/COLETOR ESGOTO SANITARIO</v>
          </cell>
        </row>
        <row r="4096">
          <cell r="G4096" t="str">
            <v>73963/7</v>
          </cell>
          <cell r="H4096" t="str">
            <v>POCO DE VISITA PARA REDE DE ESG. SANIT., EM ANEIS DE CONCRETO, DIÂMETRO = 60CM E 110CM, PROF = 150CM, INCLUINDO DEGRAU, EXCLUINDO TAMPAO FERRO FUNDIDO.</v>
          </cell>
          <cell r="I4096" t="str">
            <v>UN</v>
          </cell>
          <cell r="J4096">
            <v>1102.75</v>
          </cell>
          <cell r="K4096" t="str">
            <v>COMPOSICAO</v>
          </cell>
          <cell r="L4096">
            <v>73445</v>
          </cell>
          <cell r="M4096" t="str">
            <v>CAIACAO INT OU EXT SOBRE REVESTIMENTO LISO C/ADOCAO DE FIXADOR COM    COM DUAS DEMAOS</v>
          </cell>
          <cell r="N4096" t="str">
            <v>M2</v>
          </cell>
          <cell r="O4096">
            <v>4.87</v>
          </cell>
          <cell r="P4096">
            <v>4.5</v>
          </cell>
          <cell r="Q4096">
            <v>21.94</v>
          </cell>
          <cell r="AD4096" t="str">
            <v>DROP</v>
          </cell>
          <cell r="AE4096" t="str">
            <v>DRENAGEM/OBRAS DE CONTENCAO/POCOS DE VISITA E CAIX</v>
          </cell>
          <cell r="AF4096">
            <v>36</v>
          </cell>
          <cell r="AG4096" t="str">
            <v>POCOS DE VISITA/BOCAS DE LOBO/CX. DE PASSAGEM/CX.</v>
          </cell>
          <cell r="AH4096">
            <v>73963</v>
          </cell>
          <cell r="AI4096" t="str">
            <v>POCO VISITA ANEL CONCRETO P/COLETOR ESGOTO SANITARIO</v>
          </cell>
        </row>
        <row r="4097">
          <cell r="G4097" t="str">
            <v>73963/7</v>
          </cell>
          <cell r="H4097" t="str">
            <v>POCO DE VISITA PARA REDE DE ESG. SANIT., EM ANEIS DE CONCRETO, DIÂMETRO = 60CM E 110CM, PROF = 150CM, INCLUINDO DEGRAU, EXCLUINDO TAMPAO FERRO FUNDIDO.</v>
          </cell>
          <cell r="I4097" t="str">
            <v>UN</v>
          </cell>
          <cell r="J4097">
            <v>1102.75</v>
          </cell>
          <cell r="K4097" t="str">
            <v>COMPOSICAO</v>
          </cell>
          <cell r="L4097">
            <v>73455</v>
          </cell>
          <cell r="M4097" t="str">
            <v>ARGAMASSA CIMENTO/AREIA 1:4  -  PREPARO MECANICO</v>
          </cell>
          <cell r="N4097" t="str">
            <v>M3</v>
          </cell>
          <cell r="O4097">
            <v>1.2E-2</v>
          </cell>
          <cell r="P4097">
            <v>299.33999999999997</v>
          </cell>
          <cell r="Q4097">
            <v>3.59</v>
          </cell>
          <cell r="AD4097" t="str">
            <v>DROP</v>
          </cell>
          <cell r="AE4097" t="str">
            <v>DRENAGEM/OBRAS DE CONTENCAO/POCOS DE VISITA E CAIX</v>
          </cell>
          <cell r="AF4097">
            <v>36</v>
          </cell>
          <cell r="AG4097" t="str">
            <v>POCOS DE VISITA/BOCAS DE LOBO/CX. DE PASSAGEM/CX.</v>
          </cell>
          <cell r="AH4097">
            <v>73963</v>
          </cell>
          <cell r="AI4097" t="str">
            <v>POCO VISITA ANEL CONCRETO P/COLETOR ESGOTO SANITARIO</v>
          </cell>
        </row>
        <row r="4098">
          <cell r="G4098" t="str">
            <v>73963/7</v>
          </cell>
          <cell r="H4098" t="str">
            <v>POCO DE VISITA PARA REDE DE ESG. SANIT., EM ANEIS DE CONCRETO, DIÂMETRO = 60CM E 110CM, PROF = 150CM, INCLUINDO DEGRAU, EXCLUINDO TAMPAO FERRO FUNDIDO.</v>
          </cell>
          <cell r="I4098" t="str">
            <v>UN</v>
          </cell>
          <cell r="J4098">
            <v>1102.75</v>
          </cell>
          <cell r="K4098" t="str">
            <v>INSUMO</v>
          </cell>
          <cell r="L4098">
            <v>4750</v>
          </cell>
          <cell r="M4098" t="str">
            <v>PEDREIRO</v>
          </cell>
          <cell r="N4098" t="str">
            <v>H</v>
          </cell>
          <cell r="O4098">
            <v>10.5</v>
          </cell>
          <cell r="P4098">
            <v>11.39</v>
          </cell>
          <cell r="Q4098">
            <v>119.62</v>
          </cell>
          <cell r="AD4098" t="str">
            <v>DROP</v>
          </cell>
          <cell r="AE4098" t="str">
            <v>DRENAGEM/OBRAS DE CONTENCAO/POCOS DE VISITA E CAIX</v>
          </cell>
          <cell r="AF4098">
            <v>36</v>
          </cell>
          <cell r="AG4098" t="str">
            <v>POCOS DE VISITA/BOCAS DE LOBO/CX. DE PASSAGEM/CX.</v>
          </cell>
          <cell r="AH4098">
            <v>73963</v>
          </cell>
          <cell r="AI4098" t="str">
            <v>POCO VISITA ANEL CONCRETO P/COLETOR ESGOTO SANITARIO</v>
          </cell>
        </row>
        <row r="4099">
          <cell r="G4099" t="str">
            <v>73963/7</v>
          </cell>
          <cell r="H4099" t="str">
            <v>POCO DE VISITA PARA REDE DE ESG. SANIT., EM ANEIS DE CONCRETO, DIÂMETRO = 60CM E 110CM, PROF = 150CM, INCLUINDO DEGRAU, EXCLUINDO TAMPAO FERRO FUNDIDO.</v>
          </cell>
          <cell r="I4099" t="str">
            <v>UN</v>
          </cell>
          <cell r="J4099">
            <v>1102.75</v>
          </cell>
          <cell r="K4099" t="str">
            <v>INSUMO</v>
          </cell>
          <cell r="L4099">
            <v>6111</v>
          </cell>
          <cell r="M4099" t="str">
            <v>SERVENTE</v>
          </cell>
          <cell r="N4099" t="str">
            <v>H</v>
          </cell>
          <cell r="O4099">
            <v>9</v>
          </cell>
          <cell r="P4099">
            <v>7.44</v>
          </cell>
          <cell r="Q4099">
            <v>67.03</v>
          </cell>
          <cell r="AD4099" t="str">
            <v>DROP</v>
          </cell>
          <cell r="AE4099" t="str">
            <v>DRENAGEM/OBRAS DE CONTENCAO/POCOS DE VISITA E CAIX</v>
          </cell>
          <cell r="AF4099">
            <v>36</v>
          </cell>
          <cell r="AG4099" t="str">
            <v>POCOS DE VISITA/BOCAS DE LOBO/CX. DE PASSAGEM/CX.</v>
          </cell>
          <cell r="AH4099">
            <v>73963</v>
          </cell>
          <cell r="AI4099" t="str">
            <v>POCO VISITA ANEL CONCRETO P/COLETOR ESGOTO SANITARIO</v>
          </cell>
        </row>
        <row r="4100">
          <cell r="G4100" t="str">
            <v>73963/7</v>
          </cell>
          <cell r="H4100" t="str">
            <v>POCO DE VISITA PARA REDE DE ESG. SANIT., EM ANEIS DE CONCRETO, DIÂMETRO = 60CM E 110CM, PROF = 150CM, INCLUINDO DEGRAU, EXCLUINDO TAMPAO FERRO FUNDIDO.</v>
          </cell>
          <cell r="I4100" t="str">
            <v>UN</v>
          </cell>
          <cell r="J4100">
            <v>1102.75</v>
          </cell>
          <cell r="K4100" t="str">
            <v>INSUMO</v>
          </cell>
          <cell r="L4100">
            <v>11649</v>
          </cell>
          <cell r="M4100" t="str">
            <v>LAJE EXCENTRICA CONC ARM PRE-MOLDADO DN 1,20M FURO=0,53M E=12CM</v>
          </cell>
          <cell r="N4100" t="str">
            <v>UN</v>
          </cell>
          <cell r="O4100">
            <v>1</v>
          </cell>
          <cell r="P4100">
            <v>210</v>
          </cell>
          <cell r="Q4100">
            <v>210</v>
          </cell>
          <cell r="AD4100" t="str">
            <v>DROP</v>
          </cell>
          <cell r="AE4100" t="str">
            <v>DRENAGEM/OBRAS DE CONTENCAO/POCOS DE VISITA E CAIX</v>
          </cell>
          <cell r="AF4100">
            <v>36</v>
          </cell>
          <cell r="AG4100" t="str">
            <v>POCOS DE VISITA/BOCAS DE LOBO/CX. DE PASSAGEM/CX.</v>
          </cell>
          <cell r="AH4100">
            <v>73963</v>
          </cell>
          <cell r="AI4100" t="str">
            <v>POCO VISITA ANEL CONCRETO P/COLETOR ESGOTO SANITARIO</v>
          </cell>
        </row>
        <row r="4101">
          <cell r="G4101" t="str">
            <v>73963/7</v>
          </cell>
          <cell r="H4101" t="str">
            <v>POCO DE VISITA PARA REDE DE ESG. SANIT., EM ANEIS DE CONCRETO, DIÂMETRO = 60CM E 110CM, PROF = 150CM, INCLUINDO DEGRAU, EXCLUINDO TAMPAO FERRO FUNDIDO.</v>
          </cell>
          <cell r="I4101" t="str">
            <v>UN</v>
          </cell>
          <cell r="J4101">
            <v>1102.75</v>
          </cell>
          <cell r="K4101" t="str">
            <v>INSUMO</v>
          </cell>
          <cell r="L4101">
            <v>12548</v>
          </cell>
          <cell r="M4101" t="str">
            <v>ANEL OU ADUELA CONCRETO ARMADO D = 1,10M, H = 0,30M</v>
          </cell>
          <cell r="N4101" t="str">
            <v>UN</v>
          </cell>
          <cell r="O4101">
            <v>4</v>
          </cell>
          <cell r="P4101">
            <v>85.53</v>
          </cell>
          <cell r="Q4101">
            <v>342.12</v>
          </cell>
          <cell r="AD4101" t="str">
            <v>DROP</v>
          </cell>
          <cell r="AE4101" t="str">
            <v>DRENAGEM/OBRAS DE CONTENCAO/POCOS DE VISITA E CAIX</v>
          </cell>
          <cell r="AF4101">
            <v>36</v>
          </cell>
          <cell r="AG4101" t="str">
            <v>POCOS DE VISITA/BOCAS DE LOBO/CX. DE PASSAGEM/CX.</v>
          </cell>
          <cell r="AH4101">
            <v>73963</v>
          </cell>
          <cell r="AI4101" t="str">
            <v>POCO VISITA ANEL CONCRETO P/COLETOR ESGOTO SANITARIO</v>
          </cell>
        </row>
        <row r="4102">
          <cell r="G4102" t="str">
            <v>73963/7</v>
          </cell>
          <cell r="H4102" t="str">
            <v>POCO DE VISITA PARA REDE DE ESG. SANIT., EM ANEIS DE CONCRETO, DIÂMETRO = 60CM E 110CM, PROF = 150CM, INCLUINDO DEGRAU, EXCLUINDO TAMPAO FERRO FUNDIDO.</v>
          </cell>
          <cell r="I4102" t="str">
            <v>UN</v>
          </cell>
          <cell r="J4102">
            <v>1102.75</v>
          </cell>
          <cell r="K4102" t="str">
            <v>INSUMO</v>
          </cell>
          <cell r="L4102">
            <v>13113</v>
          </cell>
          <cell r="M4102" t="str">
            <v>ANEL OU ADUELA CONCRETO ARMADO D = 0,60M, H = 0,10M</v>
          </cell>
          <cell r="N4102" t="str">
            <v>UN</v>
          </cell>
          <cell r="O4102">
            <v>1</v>
          </cell>
          <cell r="P4102">
            <v>10.17</v>
          </cell>
          <cell r="Q4102">
            <v>10.17</v>
          </cell>
          <cell r="AD4102" t="str">
            <v>DROP</v>
          </cell>
          <cell r="AE4102" t="str">
            <v>DRENAGEM/OBRAS DE CONTENCAO/POCOS DE VISITA E CAIX</v>
          </cell>
          <cell r="AF4102">
            <v>36</v>
          </cell>
          <cell r="AG4102" t="str">
            <v>POCOS DE VISITA/BOCAS DE LOBO/CX. DE PASSAGEM/CX.</v>
          </cell>
          <cell r="AH4102">
            <v>73963</v>
          </cell>
          <cell r="AI4102" t="str">
            <v>POCO VISITA ANEL CONCRETO P/COLETOR ESGOTO SANITARIO</v>
          </cell>
        </row>
        <row r="4103">
          <cell r="G4103" t="str">
            <v>73963/8</v>
          </cell>
          <cell r="H4103" t="str">
            <v>POCO DE VISITA PARA REDE DE ESG. SANIT., EM ANEIS DE CONCRETO, DIÂMETRO = 60CM E 110CM, PROF = 160CM, INCLUINDO DEGRAU, EXCLUINDO TAMPAO FERRO FUNDIDO.</v>
          </cell>
          <cell r="I4103" t="str">
            <v>UN</v>
          </cell>
          <cell r="J4103">
            <v>1108.4000000000001</v>
          </cell>
          <cell r="R4103">
            <v>242.88</v>
          </cell>
          <cell r="S4103">
            <v>21.91</v>
          </cell>
          <cell r="T4103">
            <v>865.06</v>
          </cell>
          <cell r="U4103">
            <v>78.040000000000006</v>
          </cell>
          <cell r="V4103">
            <v>0.45</v>
          </cell>
          <cell r="W4103">
            <v>0.04</v>
          </cell>
          <cell r="X4103">
            <v>0</v>
          </cell>
          <cell r="Y4103">
            <v>0</v>
          </cell>
          <cell r="Z4103">
            <v>0</v>
          </cell>
          <cell r="AA4103">
            <v>0</v>
          </cell>
          <cell r="AB4103" t="str">
            <v>CAIXA REFERENCIAL</v>
          </cell>
          <cell r="AD4103" t="str">
            <v>DROP</v>
          </cell>
          <cell r="AE4103" t="str">
            <v>DRENAGEM/OBRAS DE CONTENCAO/POCOS DE VISITA E CAIX</v>
          </cell>
          <cell r="AF4103">
            <v>36</v>
          </cell>
          <cell r="AG4103" t="str">
            <v>POCOS DE VISITA/BOCAS DE LOBO/CX. DE PASSAGEM/CX.</v>
          </cell>
          <cell r="AH4103">
            <v>73963</v>
          </cell>
          <cell r="AI4103" t="str">
            <v>POCO VISITA ANEL CONCRETO P/COLETOR ESGOTO SANITARIO</v>
          </cell>
        </row>
        <row r="4104">
          <cell r="G4104" t="str">
            <v>73963/8</v>
          </cell>
          <cell r="H4104" t="str">
            <v>POCO DE VISITA PARA REDE DE ESG. SANIT., EM ANEIS DE CONCRETO, DIÂMETRO = 60CM E 110CM, PROF = 160CM, INCLUINDO DEGRAU, EXCLUINDO TAMPAO FERRO FUNDIDO.</v>
          </cell>
          <cell r="I4104" t="str">
            <v>UN</v>
          </cell>
          <cell r="J4104">
            <v>1108.4000000000001</v>
          </cell>
          <cell r="K4104" t="str">
            <v>COMPOSICAO</v>
          </cell>
          <cell r="L4104">
            <v>6042</v>
          </cell>
          <cell r="M4104" t="str">
            <v>CONCRETO NAO ESTRUTURAL, CONSUMO 210KG/M3, PREPARO COM BETONEIRA, SEM LANCAMENTO</v>
          </cell>
          <cell r="N4104" t="str">
            <v>M3</v>
          </cell>
          <cell r="O4104">
            <v>0.76</v>
          </cell>
          <cell r="P4104">
            <v>237.16</v>
          </cell>
          <cell r="Q4104">
            <v>180.24</v>
          </cell>
          <cell r="AD4104" t="str">
            <v>DROP</v>
          </cell>
          <cell r="AE4104" t="str">
            <v>DRENAGEM/OBRAS DE CONTENCAO/POCOS DE VISITA E CAIX</v>
          </cell>
          <cell r="AF4104">
            <v>36</v>
          </cell>
          <cell r="AG4104" t="str">
            <v>POCOS DE VISITA/BOCAS DE LOBO/CX. DE PASSAGEM/CX.</v>
          </cell>
          <cell r="AH4104">
            <v>73963</v>
          </cell>
          <cell r="AI4104" t="str">
            <v>POCO VISITA ANEL CONCRETO P/COLETOR ESGOTO SANITARIO</v>
          </cell>
        </row>
        <row r="4105">
          <cell r="G4105" t="str">
            <v>73963/8</v>
          </cell>
          <cell r="H4105" t="str">
            <v>POCO DE VISITA PARA REDE DE ESG. SANIT., EM ANEIS DE CONCRETO, DIÂMETRO = 60CM E 110CM, PROF = 160CM, INCLUINDO DEGRAU, EXCLUINDO TAMPAO FERRO FUNDIDO.</v>
          </cell>
          <cell r="I4105" t="str">
            <v>UN</v>
          </cell>
          <cell r="J4105">
            <v>1108.4000000000001</v>
          </cell>
          <cell r="K4105" t="str">
            <v>COMPOSICAO</v>
          </cell>
          <cell r="L4105">
            <v>73396</v>
          </cell>
          <cell r="M4105" t="str">
            <v>DEGRAU DE FERRO FUNDIDO NUM 1 DE 3,0 KG</v>
          </cell>
          <cell r="N4105" t="str">
            <v>UN</v>
          </cell>
          <cell r="O4105">
            <v>3</v>
          </cell>
          <cell r="P4105">
            <v>49.33</v>
          </cell>
          <cell r="Q4105">
            <v>148</v>
          </cell>
          <cell r="AD4105" t="str">
            <v>DROP</v>
          </cell>
          <cell r="AE4105" t="str">
            <v>DRENAGEM/OBRAS DE CONTENCAO/POCOS DE VISITA E CAIX</v>
          </cell>
          <cell r="AF4105">
            <v>36</v>
          </cell>
          <cell r="AG4105" t="str">
            <v>POCOS DE VISITA/BOCAS DE LOBO/CX. DE PASSAGEM/CX.</v>
          </cell>
          <cell r="AH4105">
            <v>73963</v>
          </cell>
          <cell r="AI4105" t="str">
            <v>POCO VISITA ANEL CONCRETO P/COLETOR ESGOTO SANITARIO</v>
          </cell>
        </row>
        <row r="4106">
          <cell r="G4106" t="str">
            <v>73963/8</v>
          </cell>
          <cell r="H4106" t="str">
            <v>POCO DE VISITA PARA REDE DE ESG. SANIT., EM ANEIS DE CONCRETO, DIÂMETRO = 60CM E 110CM, PROF = 160CM, INCLUINDO DEGRAU, EXCLUINDO TAMPAO FERRO FUNDIDO.</v>
          </cell>
          <cell r="I4106" t="str">
            <v>UN</v>
          </cell>
          <cell r="J4106">
            <v>1108.4000000000001</v>
          </cell>
          <cell r="K4106" t="str">
            <v>COMPOSICAO</v>
          </cell>
          <cell r="L4106">
            <v>73445</v>
          </cell>
          <cell r="M4106" t="str">
            <v>CAIACAO INT OU EXT SOBRE REVESTIMENTO LISO C/ADOCAO DE FIXADOR COM    COM DUAS DEMAOS</v>
          </cell>
          <cell r="N4106" t="str">
            <v>M2</v>
          </cell>
          <cell r="O4106">
            <v>5.01</v>
          </cell>
          <cell r="P4106">
            <v>4.5</v>
          </cell>
          <cell r="Q4106">
            <v>22.57</v>
          </cell>
          <cell r="AD4106" t="str">
            <v>DROP</v>
          </cell>
          <cell r="AE4106" t="str">
            <v>DRENAGEM/OBRAS DE CONTENCAO/POCOS DE VISITA E CAIX</v>
          </cell>
          <cell r="AF4106">
            <v>36</v>
          </cell>
          <cell r="AG4106" t="str">
            <v>POCOS DE VISITA/BOCAS DE LOBO/CX. DE PASSAGEM/CX.</v>
          </cell>
          <cell r="AH4106">
            <v>73963</v>
          </cell>
          <cell r="AI4106" t="str">
            <v>POCO VISITA ANEL CONCRETO P/COLETOR ESGOTO SANITARIO</v>
          </cell>
        </row>
        <row r="4107">
          <cell r="G4107" t="str">
            <v>73963/8</v>
          </cell>
          <cell r="H4107" t="str">
            <v>POCO DE VISITA PARA REDE DE ESG. SANIT., EM ANEIS DE CONCRETO, DIÂMETRO = 60CM E 110CM, PROF = 160CM, INCLUINDO DEGRAU, EXCLUINDO TAMPAO FERRO FUNDIDO.</v>
          </cell>
          <cell r="I4107" t="str">
            <v>UN</v>
          </cell>
          <cell r="J4107">
            <v>1108.4000000000001</v>
          </cell>
          <cell r="K4107" t="str">
            <v>COMPOSICAO</v>
          </cell>
          <cell r="L4107">
            <v>73455</v>
          </cell>
          <cell r="M4107" t="str">
            <v>ARGAMASSA CIMENTO/AREIA 1:4  -  PREPARO MECANICO</v>
          </cell>
          <cell r="N4107" t="str">
            <v>M3</v>
          </cell>
          <cell r="O4107">
            <v>1.2E-2</v>
          </cell>
          <cell r="P4107">
            <v>299.33999999999997</v>
          </cell>
          <cell r="Q4107">
            <v>3.59</v>
          </cell>
        </row>
      </sheetData>
      <sheetData sheetId="3" refreshError="1"/>
      <sheetData sheetId="4" refreshError="1"/>
      <sheetData sheetId="5" refreshError="1"/>
      <sheetData sheetId="6" refreshError="1"/>
      <sheetData sheetId="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UMO"/>
      <sheetName val="COMPO1"/>
      <sheetName val="COMPO2"/>
      <sheetName val="QUANT"/>
      <sheetName val="ORCA"/>
      <sheetName val="CRONO"/>
      <sheetName val="ABC_SERV"/>
      <sheetName val="ABC_INSUMO"/>
    </sheetNames>
    <sheetDataSet>
      <sheetData sheetId="0"/>
      <sheetData sheetId="1"/>
      <sheetData sheetId="2"/>
      <sheetData sheetId="3"/>
      <sheetData sheetId="4"/>
      <sheetData sheetId="5"/>
      <sheetData sheetId="6"/>
      <sheetData sheetId="7"/>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odelo proposta"/>
      <sheetName val="BDI-PADRÃO"/>
      <sheetName val="BDI-REDUZIDO"/>
    </sheetNames>
    <sheetDataSet>
      <sheetData sheetId="0"/>
      <sheetData sheetId="1"/>
      <sheetData sheetId="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odelo proposta"/>
      <sheetName val="BDI"/>
    </sheetNames>
    <sheetDataSet>
      <sheetData sheetId="0"/>
      <sheetData sheetId="1"/>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365"/>
  <sheetViews>
    <sheetView tabSelected="1" zoomScale="55" zoomScaleNormal="55" workbookViewId="0">
      <selection activeCell="G25" sqref="G25"/>
    </sheetView>
  </sheetViews>
  <sheetFormatPr defaultRowHeight="14.5" x14ac:dyDescent="0.35"/>
  <cols>
    <col min="1" max="1" width="10.7265625" customWidth="1"/>
    <col min="2" max="2" width="9.7265625" customWidth="1"/>
    <col min="3" max="3" width="101.26953125" customWidth="1"/>
    <col min="4" max="4" width="12.7265625" customWidth="1"/>
    <col min="5" max="5" width="8.26953125" customWidth="1"/>
    <col min="6" max="6" width="10.453125" customWidth="1"/>
    <col min="7" max="7" width="19.1796875" bestFit="1" customWidth="1"/>
    <col min="8" max="8" width="18.7265625" customWidth="1"/>
    <col min="9" max="9" width="20.54296875" customWidth="1"/>
  </cols>
  <sheetData>
    <row r="1" spans="1:9" x14ac:dyDescent="0.35">
      <c r="A1" s="1" t="s">
        <v>0</v>
      </c>
      <c r="B1" s="1"/>
      <c r="C1" s="1"/>
      <c r="D1" s="1"/>
      <c r="E1" s="1"/>
      <c r="F1" s="1"/>
      <c r="G1" s="1"/>
      <c r="H1" s="1"/>
      <c r="I1" s="1"/>
    </row>
    <row r="2" spans="1:9" ht="51.75" customHeight="1" x14ac:dyDescent="0.35">
      <c r="A2" s="48" t="s">
        <v>1</v>
      </c>
      <c r="B2" s="48"/>
      <c r="C2" s="49" t="s">
        <v>8</v>
      </c>
      <c r="D2" s="49"/>
      <c r="E2" s="49"/>
      <c r="F2" s="49"/>
      <c r="G2" s="2" t="s">
        <v>3</v>
      </c>
      <c r="H2" s="50">
        <f>BDI!D31</f>
        <v>0.2994</v>
      </c>
      <c r="I2" s="51"/>
    </row>
    <row r="3" spans="1:9" x14ac:dyDescent="0.35">
      <c r="A3" s="48" t="s">
        <v>4</v>
      </c>
      <c r="B3" s="48"/>
      <c r="C3" s="3"/>
      <c r="D3" s="4" t="s">
        <v>5</v>
      </c>
      <c r="E3" s="52"/>
      <c r="F3" s="53"/>
      <c r="G3" s="2"/>
      <c r="H3" s="54"/>
      <c r="I3" s="55"/>
    </row>
    <row r="4" spans="1:9" x14ac:dyDescent="0.35">
      <c r="A4" s="48" t="s">
        <v>6</v>
      </c>
      <c r="B4" s="48"/>
      <c r="C4" s="5"/>
      <c r="D4" s="57" t="s">
        <v>7</v>
      </c>
      <c r="E4" s="58"/>
      <c r="F4" s="59"/>
      <c r="G4" s="63">
        <v>0</v>
      </c>
      <c r="H4" s="64"/>
      <c r="I4" s="65"/>
    </row>
    <row r="5" spans="1:9" x14ac:dyDescent="0.35">
      <c r="A5" s="69"/>
      <c r="B5" s="70"/>
      <c r="C5" s="71"/>
      <c r="D5" s="60"/>
      <c r="E5" s="61"/>
      <c r="F5" s="62"/>
      <c r="G5" s="66"/>
      <c r="H5" s="67"/>
      <c r="I5" s="68"/>
    </row>
    <row r="6" spans="1:9" ht="29" x14ac:dyDescent="0.35">
      <c r="A6" s="6" t="s">
        <v>9</v>
      </c>
      <c r="B6" s="6" t="s">
        <v>10</v>
      </c>
      <c r="C6" s="6" t="s">
        <v>11</v>
      </c>
      <c r="D6" s="6" t="s">
        <v>12</v>
      </c>
      <c r="E6" s="6" t="s">
        <v>13</v>
      </c>
      <c r="F6" s="6" t="s">
        <v>14</v>
      </c>
      <c r="G6" s="7" t="s">
        <v>15</v>
      </c>
      <c r="H6" s="7" t="s">
        <v>16</v>
      </c>
      <c r="I6" s="7" t="s">
        <v>17</v>
      </c>
    </row>
    <row r="7" spans="1:9" x14ac:dyDescent="0.35">
      <c r="A7" s="32" t="s">
        <v>61</v>
      </c>
      <c r="B7" s="56" t="s">
        <v>62</v>
      </c>
      <c r="C7" s="56"/>
      <c r="D7" s="56"/>
      <c r="E7" s="56"/>
      <c r="F7" s="56"/>
      <c r="G7" s="56"/>
      <c r="H7" s="33"/>
      <c r="I7" s="34">
        <f>SUM(I8:I11)</f>
        <v>80814.7</v>
      </c>
    </row>
    <row r="8" spans="1:9" ht="29" x14ac:dyDescent="0.35">
      <c r="A8" s="38" t="s">
        <v>63</v>
      </c>
      <c r="B8" s="39" t="s">
        <v>64</v>
      </c>
      <c r="C8" s="40" t="s">
        <v>65</v>
      </c>
      <c r="D8" s="39" t="s">
        <v>66</v>
      </c>
      <c r="E8" s="39" t="s">
        <v>67</v>
      </c>
      <c r="F8" s="41">
        <v>1</v>
      </c>
      <c r="G8" s="42">
        <v>3209.4</v>
      </c>
      <c r="H8" s="43">
        <f>ROUND(G8*(1-$G$4),2)</f>
        <v>3209.4</v>
      </c>
      <c r="I8" s="43">
        <f>ROUND(H8*F8,2)</f>
        <v>3209.4</v>
      </c>
    </row>
    <row r="9" spans="1:9" ht="43.5" x14ac:dyDescent="0.35">
      <c r="A9" s="38" t="s">
        <v>68</v>
      </c>
      <c r="B9" s="39" t="s">
        <v>69</v>
      </c>
      <c r="C9" s="40" t="s">
        <v>70</v>
      </c>
      <c r="D9" s="39" t="s">
        <v>66</v>
      </c>
      <c r="E9" s="39" t="s">
        <v>71</v>
      </c>
      <c r="F9" s="41">
        <v>1</v>
      </c>
      <c r="G9" s="42">
        <v>306.76</v>
      </c>
      <c r="H9" s="43">
        <f t="shared" ref="H9:H72" si="0">ROUND(G9*(1-$G$4),2)</f>
        <v>306.76</v>
      </c>
      <c r="I9" s="43">
        <f t="shared" ref="I9:I11" si="1">ROUND(H9*F9,2)</f>
        <v>306.76</v>
      </c>
    </row>
    <row r="10" spans="1:9" ht="29" x14ac:dyDescent="0.35">
      <c r="A10" s="38" t="s">
        <v>72</v>
      </c>
      <c r="B10" s="39" t="s">
        <v>73</v>
      </c>
      <c r="C10" s="40" t="s">
        <v>74</v>
      </c>
      <c r="D10" s="39" t="s">
        <v>75</v>
      </c>
      <c r="E10" s="39" t="s">
        <v>76</v>
      </c>
      <c r="F10" s="41">
        <v>2</v>
      </c>
      <c r="G10" s="42">
        <v>84.32</v>
      </c>
      <c r="H10" s="43">
        <f t="shared" si="0"/>
        <v>84.32</v>
      </c>
      <c r="I10" s="43">
        <f t="shared" si="1"/>
        <v>168.64</v>
      </c>
    </row>
    <row r="11" spans="1:9" ht="29" x14ac:dyDescent="0.35">
      <c r="A11" s="38" t="s">
        <v>77</v>
      </c>
      <c r="B11" s="39" t="s">
        <v>78</v>
      </c>
      <c r="C11" s="40" t="s">
        <v>79</v>
      </c>
      <c r="D11" s="39" t="s">
        <v>75</v>
      </c>
      <c r="E11" s="39" t="s">
        <v>76</v>
      </c>
      <c r="F11" s="41">
        <v>5</v>
      </c>
      <c r="G11" s="42">
        <v>15425.98</v>
      </c>
      <c r="H11" s="43">
        <f t="shared" si="0"/>
        <v>15425.98</v>
      </c>
      <c r="I11" s="43">
        <f t="shared" si="1"/>
        <v>77129.899999999994</v>
      </c>
    </row>
    <row r="12" spans="1:9" x14ac:dyDescent="0.35">
      <c r="A12" s="32" t="s">
        <v>80</v>
      </c>
      <c r="B12" s="56" t="s">
        <v>81</v>
      </c>
      <c r="C12" s="56"/>
      <c r="D12" s="56"/>
      <c r="E12" s="56"/>
      <c r="F12" s="56"/>
      <c r="G12" s="56"/>
      <c r="H12" s="33"/>
      <c r="I12" s="34">
        <f>SUM(I13:I29)</f>
        <v>13916.23</v>
      </c>
    </row>
    <row r="13" spans="1:9" ht="43.5" x14ac:dyDescent="0.35">
      <c r="A13" s="38" t="s">
        <v>82</v>
      </c>
      <c r="B13" s="39" t="s">
        <v>83</v>
      </c>
      <c r="C13" s="40" t="s">
        <v>84</v>
      </c>
      <c r="D13" s="39" t="s">
        <v>66</v>
      </c>
      <c r="E13" s="39" t="s">
        <v>71</v>
      </c>
      <c r="F13" s="41">
        <v>7.98</v>
      </c>
      <c r="G13" s="42">
        <v>18.14</v>
      </c>
      <c r="H13" s="43">
        <f t="shared" si="0"/>
        <v>18.14</v>
      </c>
      <c r="I13" s="43">
        <f t="shared" ref="I13:I29" si="2">ROUND(H13*F13,2)</f>
        <v>144.76</v>
      </c>
    </row>
    <row r="14" spans="1:9" x14ac:dyDescent="0.35">
      <c r="A14" s="38" t="s">
        <v>85</v>
      </c>
      <c r="B14" s="39" t="s">
        <v>86</v>
      </c>
      <c r="C14" s="40" t="s">
        <v>87</v>
      </c>
      <c r="D14" s="39" t="s">
        <v>88</v>
      </c>
      <c r="E14" s="39" t="s">
        <v>89</v>
      </c>
      <c r="F14" s="41">
        <v>1.7</v>
      </c>
      <c r="G14" s="42">
        <v>72.83</v>
      </c>
      <c r="H14" s="43">
        <f t="shared" si="0"/>
        <v>72.83</v>
      </c>
      <c r="I14" s="43">
        <f t="shared" si="2"/>
        <v>123.81</v>
      </c>
    </row>
    <row r="15" spans="1:9" ht="43.5" x14ac:dyDescent="0.35">
      <c r="A15" s="38" t="s">
        <v>90</v>
      </c>
      <c r="B15" s="39" t="s">
        <v>91</v>
      </c>
      <c r="C15" s="40" t="s">
        <v>92</v>
      </c>
      <c r="D15" s="39" t="s">
        <v>66</v>
      </c>
      <c r="E15" s="39" t="s">
        <v>71</v>
      </c>
      <c r="F15" s="41">
        <v>0.78</v>
      </c>
      <c r="G15" s="42">
        <v>72.38</v>
      </c>
      <c r="H15" s="43">
        <f t="shared" si="0"/>
        <v>72.38</v>
      </c>
      <c r="I15" s="43">
        <f t="shared" si="2"/>
        <v>56.46</v>
      </c>
    </row>
    <row r="16" spans="1:9" x14ac:dyDescent="0.35">
      <c r="A16" s="38" t="s">
        <v>93</v>
      </c>
      <c r="B16" s="39" t="s">
        <v>94</v>
      </c>
      <c r="C16" s="40" t="s">
        <v>95</v>
      </c>
      <c r="D16" s="39" t="s">
        <v>88</v>
      </c>
      <c r="E16" s="39" t="s">
        <v>96</v>
      </c>
      <c r="F16" s="41">
        <v>34.22</v>
      </c>
      <c r="G16" s="42">
        <v>30.08</v>
      </c>
      <c r="H16" s="43">
        <f t="shared" si="0"/>
        <v>30.08</v>
      </c>
      <c r="I16" s="43">
        <f t="shared" si="2"/>
        <v>1029.3399999999999</v>
      </c>
    </row>
    <row r="17" spans="1:9" ht="29" x14ac:dyDescent="0.35">
      <c r="A17" s="38" t="s">
        <v>97</v>
      </c>
      <c r="B17" s="39" t="s">
        <v>98</v>
      </c>
      <c r="C17" s="40" t="s">
        <v>99</v>
      </c>
      <c r="D17" s="39" t="s">
        <v>66</v>
      </c>
      <c r="E17" s="39" t="s">
        <v>71</v>
      </c>
      <c r="F17" s="41">
        <v>17.579999999999998</v>
      </c>
      <c r="G17" s="42">
        <v>22.39</v>
      </c>
      <c r="H17" s="43">
        <f t="shared" si="0"/>
        <v>22.39</v>
      </c>
      <c r="I17" s="43">
        <f t="shared" si="2"/>
        <v>393.62</v>
      </c>
    </row>
    <row r="18" spans="1:9" ht="29" x14ac:dyDescent="0.35">
      <c r="A18" s="38" t="s">
        <v>100</v>
      </c>
      <c r="B18" s="39" t="s">
        <v>101</v>
      </c>
      <c r="C18" s="40" t="s">
        <v>102</v>
      </c>
      <c r="D18" s="39" t="s">
        <v>66</v>
      </c>
      <c r="E18" s="39" t="s">
        <v>71</v>
      </c>
      <c r="F18" s="41">
        <v>31.04</v>
      </c>
      <c r="G18" s="42">
        <v>27.99</v>
      </c>
      <c r="H18" s="43">
        <f t="shared" si="0"/>
        <v>27.99</v>
      </c>
      <c r="I18" s="43">
        <f t="shared" si="2"/>
        <v>868.81</v>
      </c>
    </row>
    <row r="19" spans="1:9" ht="29" x14ac:dyDescent="0.35">
      <c r="A19" s="38" t="s">
        <v>103</v>
      </c>
      <c r="B19" s="39" t="s">
        <v>104</v>
      </c>
      <c r="C19" s="40" t="s">
        <v>105</v>
      </c>
      <c r="D19" s="39" t="s">
        <v>66</v>
      </c>
      <c r="E19" s="39" t="s">
        <v>71</v>
      </c>
      <c r="F19" s="41">
        <v>34.22</v>
      </c>
      <c r="G19" s="42">
        <v>13.44</v>
      </c>
      <c r="H19" s="43">
        <f t="shared" si="0"/>
        <v>13.44</v>
      </c>
      <c r="I19" s="43">
        <f t="shared" si="2"/>
        <v>459.92</v>
      </c>
    </row>
    <row r="20" spans="1:9" ht="29" x14ac:dyDescent="0.35">
      <c r="A20" s="38" t="s">
        <v>106</v>
      </c>
      <c r="B20" s="39" t="s">
        <v>107</v>
      </c>
      <c r="C20" s="40" t="s">
        <v>108</v>
      </c>
      <c r="D20" s="39" t="s">
        <v>66</v>
      </c>
      <c r="E20" s="39" t="s">
        <v>71</v>
      </c>
      <c r="F20" s="41">
        <v>17.579999999999998</v>
      </c>
      <c r="G20" s="42">
        <v>23.99</v>
      </c>
      <c r="H20" s="43">
        <f t="shared" si="0"/>
        <v>23.99</v>
      </c>
      <c r="I20" s="43">
        <f t="shared" si="2"/>
        <v>421.74</v>
      </c>
    </row>
    <row r="21" spans="1:9" x14ac:dyDescent="0.35">
      <c r="A21" s="38" t="s">
        <v>109</v>
      </c>
      <c r="B21" s="39" t="s">
        <v>110</v>
      </c>
      <c r="C21" s="40" t="s">
        <v>111</v>
      </c>
      <c r="D21" s="39" t="s">
        <v>88</v>
      </c>
      <c r="E21" s="39" t="s">
        <v>112</v>
      </c>
      <c r="F21" s="41">
        <v>2.42</v>
      </c>
      <c r="G21" s="42">
        <v>3.43</v>
      </c>
      <c r="H21" s="43">
        <f t="shared" si="0"/>
        <v>3.43</v>
      </c>
      <c r="I21" s="43">
        <f t="shared" si="2"/>
        <v>8.3000000000000007</v>
      </c>
    </row>
    <row r="22" spans="1:9" x14ac:dyDescent="0.35">
      <c r="A22" s="38" t="s">
        <v>113</v>
      </c>
      <c r="B22" s="39" t="s">
        <v>114</v>
      </c>
      <c r="C22" s="40" t="s">
        <v>115</v>
      </c>
      <c r="D22" s="39" t="s">
        <v>88</v>
      </c>
      <c r="E22" s="39" t="s">
        <v>116</v>
      </c>
      <c r="F22" s="41">
        <v>2</v>
      </c>
      <c r="G22" s="42">
        <v>16.36</v>
      </c>
      <c r="H22" s="43">
        <f t="shared" si="0"/>
        <v>16.36</v>
      </c>
      <c r="I22" s="43">
        <f t="shared" si="2"/>
        <v>32.72</v>
      </c>
    </row>
    <row r="23" spans="1:9" x14ac:dyDescent="0.35">
      <c r="A23" s="38" t="s">
        <v>117</v>
      </c>
      <c r="B23" s="39" t="s">
        <v>118</v>
      </c>
      <c r="C23" s="40" t="s">
        <v>119</v>
      </c>
      <c r="D23" s="39" t="s">
        <v>88</v>
      </c>
      <c r="E23" s="39" t="s">
        <v>116</v>
      </c>
      <c r="F23" s="41">
        <v>6</v>
      </c>
      <c r="G23" s="42">
        <v>11.93</v>
      </c>
      <c r="H23" s="43">
        <f t="shared" si="0"/>
        <v>11.93</v>
      </c>
      <c r="I23" s="43">
        <f t="shared" si="2"/>
        <v>71.58</v>
      </c>
    </row>
    <row r="24" spans="1:9" x14ac:dyDescent="0.35">
      <c r="A24" s="38" t="s">
        <v>120</v>
      </c>
      <c r="B24" s="39" t="s">
        <v>121</v>
      </c>
      <c r="C24" s="40" t="s">
        <v>122</v>
      </c>
      <c r="D24" s="39" t="s">
        <v>88</v>
      </c>
      <c r="E24" s="39" t="s">
        <v>89</v>
      </c>
      <c r="F24" s="41">
        <v>5.7</v>
      </c>
      <c r="G24" s="42">
        <v>256.33</v>
      </c>
      <c r="H24" s="43">
        <f t="shared" si="0"/>
        <v>256.33</v>
      </c>
      <c r="I24" s="43">
        <f t="shared" si="2"/>
        <v>1461.08</v>
      </c>
    </row>
    <row r="25" spans="1:9" ht="29" x14ac:dyDescent="0.35">
      <c r="A25" s="38" t="s">
        <v>123</v>
      </c>
      <c r="B25" s="39" t="s">
        <v>124</v>
      </c>
      <c r="C25" s="40" t="s">
        <v>125</v>
      </c>
      <c r="D25" s="39" t="s">
        <v>88</v>
      </c>
      <c r="E25" s="39" t="s">
        <v>112</v>
      </c>
      <c r="F25" s="41">
        <v>9.1</v>
      </c>
      <c r="G25" s="42">
        <v>23.13</v>
      </c>
      <c r="H25" s="43">
        <f t="shared" si="0"/>
        <v>23.13</v>
      </c>
      <c r="I25" s="43">
        <f t="shared" si="2"/>
        <v>210.48</v>
      </c>
    </row>
    <row r="26" spans="1:9" ht="29" x14ac:dyDescent="0.35">
      <c r="A26" s="38" t="s">
        <v>126</v>
      </c>
      <c r="B26" s="39" t="s">
        <v>127</v>
      </c>
      <c r="C26" s="40" t="s">
        <v>128</v>
      </c>
      <c r="D26" s="39" t="s">
        <v>88</v>
      </c>
      <c r="E26" s="39" t="s">
        <v>112</v>
      </c>
      <c r="F26" s="41">
        <v>2.81</v>
      </c>
      <c r="G26" s="42">
        <v>30.73</v>
      </c>
      <c r="H26" s="43">
        <f t="shared" si="0"/>
        <v>30.73</v>
      </c>
      <c r="I26" s="43">
        <f t="shared" si="2"/>
        <v>86.35</v>
      </c>
    </row>
    <row r="27" spans="1:9" ht="29" x14ac:dyDescent="0.35">
      <c r="A27" s="38" t="s">
        <v>129</v>
      </c>
      <c r="B27" s="39" t="s">
        <v>130</v>
      </c>
      <c r="C27" s="40" t="s">
        <v>131</v>
      </c>
      <c r="D27" s="39" t="s">
        <v>132</v>
      </c>
      <c r="E27" s="39" t="s">
        <v>89</v>
      </c>
      <c r="F27" s="41">
        <v>9.42</v>
      </c>
      <c r="G27" s="42">
        <v>68.45</v>
      </c>
      <c r="H27" s="43">
        <f t="shared" si="0"/>
        <v>68.45</v>
      </c>
      <c r="I27" s="43">
        <f t="shared" si="2"/>
        <v>644.79999999999995</v>
      </c>
    </row>
    <row r="28" spans="1:9" ht="29" x14ac:dyDescent="0.35">
      <c r="A28" s="38" t="s">
        <v>133</v>
      </c>
      <c r="B28" s="39" t="s">
        <v>134</v>
      </c>
      <c r="C28" s="40" t="s">
        <v>135</v>
      </c>
      <c r="D28" s="39" t="s">
        <v>66</v>
      </c>
      <c r="E28" s="39" t="s">
        <v>136</v>
      </c>
      <c r="F28" s="41">
        <v>56.43</v>
      </c>
      <c r="G28" s="42">
        <v>32.19</v>
      </c>
      <c r="H28" s="43">
        <f t="shared" si="0"/>
        <v>32.19</v>
      </c>
      <c r="I28" s="43">
        <f t="shared" si="2"/>
        <v>1816.48</v>
      </c>
    </row>
    <row r="29" spans="1:9" ht="29" x14ac:dyDescent="0.35">
      <c r="A29" s="38" t="s">
        <v>137</v>
      </c>
      <c r="B29" s="39" t="s">
        <v>138</v>
      </c>
      <c r="C29" s="40" t="s">
        <v>139</v>
      </c>
      <c r="D29" s="39" t="s">
        <v>66</v>
      </c>
      <c r="E29" s="39" t="s">
        <v>136</v>
      </c>
      <c r="F29" s="41">
        <v>56.43</v>
      </c>
      <c r="G29" s="42">
        <v>107.85</v>
      </c>
      <c r="H29" s="43">
        <f t="shared" si="0"/>
        <v>107.85</v>
      </c>
      <c r="I29" s="43">
        <f t="shared" si="2"/>
        <v>6085.98</v>
      </c>
    </row>
    <row r="30" spans="1:9" x14ac:dyDescent="0.35">
      <c r="A30" s="32" t="s">
        <v>140</v>
      </c>
      <c r="B30" s="56" t="s">
        <v>141</v>
      </c>
      <c r="C30" s="56"/>
      <c r="D30" s="56"/>
      <c r="E30" s="56"/>
      <c r="F30" s="56"/>
      <c r="G30" s="56"/>
      <c r="H30" s="33"/>
      <c r="I30" s="34">
        <f>SUM(I31:I39)</f>
        <v>44417.21</v>
      </c>
    </row>
    <row r="31" spans="1:9" x14ac:dyDescent="0.35">
      <c r="A31" s="38" t="s">
        <v>142</v>
      </c>
      <c r="B31" s="39" t="s">
        <v>143</v>
      </c>
      <c r="C31" s="40" t="s">
        <v>144</v>
      </c>
      <c r="D31" s="39" t="s">
        <v>132</v>
      </c>
      <c r="E31" s="39" t="s">
        <v>96</v>
      </c>
      <c r="F31" s="41">
        <v>4.43</v>
      </c>
      <c r="G31" s="42">
        <v>119.23</v>
      </c>
      <c r="H31" s="43">
        <f t="shared" si="0"/>
        <v>119.23</v>
      </c>
      <c r="I31" s="43">
        <f t="shared" ref="I31:I39" si="3">ROUND(H31*F31,2)</f>
        <v>528.19000000000005</v>
      </c>
    </row>
    <row r="32" spans="1:9" ht="29" x14ac:dyDescent="0.35">
      <c r="A32" s="38" t="s">
        <v>145</v>
      </c>
      <c r="B32" s="39" t="s">
        <v>146</v>
      </c>
      <c r="C32" s="40" t="s">
        <v>147</v>
      </c>
      <c r="D32" s="39" t="s">
        <v>88</v>
      </c>
      <c r="E32" s="39" t="s">
        <v>96</v>
      </c>
      <c r="F32" s="41">
        <v>49.92</v>
      </c>
      <c r="G32" s="42">
        <v>6.61</v>
      </c>
      <c r="H32" s="43">
        <f t="shared" si="0"/>
        <v>6.61</v>
      </c>
      <c r="I32" s="43">
        <f t="shared" si="3"/>
        <v>329.97</v>
      </c>
    </row>
    <row r="33" spans="1:9" ht="29" x14ac:dyDescent="0.35">
      <c r="A33" s="38" t="s">
        <v>148</v>
      </c>
      <c r="B33" s="39" t="s">
        <v>149</v>
      </c>
      <c r="C33" s="40" t="s">
        <v>150</v>
      </c>
      <c r="D33" s="39" t="s">
        <v>66</v>
      </c>
      <c r="E33" s="39" t="s">
        <v>71</v>
      </c>
      <c r="F33" s="41">
        <v>49.92</v>
      </c>
      <c r="G33" s="42">
        <v>54.48</v>
      </c>
      <c r="H33" s="43">
        <f t="shared" si="0"/>
        <v>54.48</v>
      </c>
      <c r="I33" s="43">
        <f t="shared" si="3"/>
        <v>2719.64</v>
      </c>
    </row>
    <row r="34" spans="1:9" ht="43.5" x14ac:dyDescent="0.35">
      <c r="A34" s="38" t="s">
        <v>151</v>
      </c>
      <c r="B34" s="39" t="s">
        <v>152</v>
      </c>
      <c r="C34" s="40" t="s">
        <v>153</v>
      </c>
      <c r="D34" s="39" t="s">
        <v>88</v>
      </c>
      <c r="E34" s="39" t="s">
        <v>96</v>
      </c>
      <c r="F34" s="41">
        <v>11.14</v>
      </c>
      <c r="G34" s="42">
        <v>133.25</v>
      </c>
      <c r="H34" s="43">
        <f t="shared" si="0"/>
        <v>133.25</v>
      </c>
      <c r="I34" s="43">
        <f t="shared" si="3"/>
        <v>1484.41</v>
      </c>
    </row>
    <row r="35" spans="1:9" ht="87" x14ac:dyDescent="0.35">
      <c r="A35" s="38" t="s">
        <v>154</v>
      </c>
      <c r="B35" s="39" t="s">
        <v>155</v>
      </c>
      <c r="C35" s="40" t="s">
        <v>156</v>
      </c>
      <c r="D35" s="39" t="s">
        <v>88</v>
      </c>
      <c r="E35" s="39" t="s">
        <v>96</v>
      </c>
      <c r="F35" s="41">
        <v>70.08</v>
      </c>
      <c r="G35" s="42">
        <v>342.07</v>
      </c>
      <c r="H35" s="43">
        <f t="shared" si="0"/>
        <v>342.07</v>
      </c>
      <c r="I35" s="43">
        <f t="shared" si="3"/>
        <v>23972.27</v>
      </c>
    </row>
    <row r="36" spans="1:9" ht="72.5" x14ac:dyDescent="0.35">
      <c r="A36" s="38" t="s">
        <v>157</v>
      </c>
      <c r="B36" s="39" t="s">
        <v>158</v>
      </c>
      <c r="C36" s="40" t="s">
        <v>159</v>
      </c>
      <c r="D36" s="39" t="s">
        <v>88</v>
      </c>
      <c r="E36" s="39" t="s">
        <v>76</v>
      </c>
      <c r="F36" s="41">
        <v>4</v>
      </c>
      <c r="G36" s="42">
        <v>1913.09</v>
      </c>
      <c r="H36" s="43">
        <f t="shared" si="0"/>
        <v>1913.09</v>
      </c>
      <c r="I36" s="43">
        <f t="shared" si="3"/>
        <v>7652.36</v>
      </c>
    </row>
    <row r="37" spans="1:9" ht="43.5" x14ac:dyDescent="0.35">
      <c r="A37" s="38" t="s">
        <v>160</v>
      </c>
      <c r="B37" s="39" t="s">
        <v>161</v>
      </c>
      <c r="C37" s="40" t="s">
        <v>162</v>
      </c>
      <c r="D37" s="39" t="s">
        <v>66</v>
      </c>
      <c r="E37" s="39" t="s">
        <v>163</v>
      </c>
      <c r="F37" s="41">
        <v>4</v>
      </c>
      <c r="G37" s="42">
        <v>1374.43</v>
      </c>
      <c r="H37" s="43">
        <f t="shared" si="0"/>
        <v>1374.43</v>
      </c>
      <c r="I37" s="43">
        <f t="shared" si="3"/>
        <v>5497.72</v>
      </c>
    </row>
    <row r="38" spans="1:9" ht="43.5" x14ac:dyDescent="0.35">
      <c r="A38" s="38" t="s">
        <v>164</v>
      </c>
      <c r="B38" s="39" t="s">
        <v>165</v>
      </c>
      <c r="C38" s="40" t="s">
        <v>166</v>
      </c>
      <c r="D38" s="39" t="s">
        <v>66</v>
      </c>
      <c r="E38" s="39" t="s">
        <v>163</v>
      </c>
      <c r="F38" s="41">
        <v>1</v>
      </c>
      <c r="G38" s="42">
        <v>1308.78</v>
      </c>
      <c r="H38" s="43">
        <f t="shared" si="0"/>
        <v>1308.78</v>
      </c>
      <c r="I38" s="43">
        <f t="shared" si="3"/>
        <v>1308.78</v>
      </c>
    </row>
    <row r="39" spans="1:9" ht="43.5" x14ac:dyDescent="0.35">
      <c r="A39" s="38" t="s">
        <v>167</v>
      </c>
      <c r="B39" s="39" t="s">
        <v>161</v>
      </c>
      <c r="C39" s="40" t="s">
        <v>168</v>
      </c>
      <c r="D39" s="39" t="s">
        <v>66</v>
      </c>
      <c r="E39" s="39" t="s">
        <v>163</v>
      </c>
      <c r="F39" s="41">
        <v>1</v>
      </c>
      <c r="G39" s="42">
        <v>923.87</v>
      </c>
      <c r="H39" s="43">
        <f t="shared" si="0"/>
        <v>923.87</v>
      </c>
      <c r="I39" s="43">
        <f t="shared" si="3"/>
        <v>923.87</v>
      </c>
    </row>
    <row r="40" spans="1:9" x14ac:dyDescent="0.35">
      <c r="A40" s="32" t="s">
        <v>169</v>
      </c>
      <c r="B40" s="56" t="s">
        <v>170</v>
      </c>
      <c r="C40" s="56"/>
      <c r="D40" s="56"/>
      <c r="E40" s="56"/>
      <c r="F40" s="56"/>
      <c r="G40" s="56"/>
      <c r="H40" s="33"/>
      <c r="I40" s="34">
        <f>SUM(I41:I48)</f>
        <v>61034.39</v>
      </c>
    </row>
    <row r="41" spans="1:9" ht="29" x14ac:dyDescent="0.35">
      <c r="A41" s="38" t="s">
        <v>171</v>
      </c>
      <c r="B41" s="39" t="s">
        <v>172</v>
      </c>
      <c r="C41" s="40" t="s">
        <v>173</v>
      </c>
      <c r="D41" s="39" t="s">
        <v>174</v>
      </c>
      <c r="E41" s="39" t="s">
        <v>96</v>
      </c>
      <c r="F41" s="41">
        <v>23.13</v>
      </c>
      <c r="G41" s="42">
        <v>847.68</v>
      </c>
      <c r="H41" s="43">
        <f t="shared" si="0"/>
        <v>847.68</v>
      </c>
      <c r="I41" s="43">
        <f t="shared" ref="I41:I48" si="4">ROUND(H41*F41,2)</f>
        <v>19606.84</v>
      </c>
    </row>
    <row r="42" spans="1:9" ht="29" x14ac:dyDescent="0.35">
      <c r="A42" s="38" t="s">
        <v>175</v>
      </c>
      <c r="B42" s="39" t="s">
        <v>176</v>
      </c>
      <c r="C42" s="40" t="s">
        <v>177</v>
      </c>
      <c r="D42" s="39" t="s">
        <v>88</v>
      </c>
      <c r="E42" s="39" t="s">
        <v>96</v>
      </c>
      <c r="F42" s="41">
        <v>38.49</v>
      </c>
      <c r="G42" s="42">
        <v>55.43</v>
      </c>
      <c r="H42" s="43">
        <f t="shared" si="0"/>
        <v>55.43</v>
      </c>
      <c r="I42" s="43">
        <f t="shared" si="4"/>
        <v>2133.5</v>
      </c>
    </row>
    <row r="43" spans="1:9" ht="29" x14ac:dyDescent="0.35">
      <c r="A43" s="38" t="s">
        <v>178</v>
      </c>
      <c r="B43" s="39" t="s">
        <v>179</v>
      </c>
      <c r="C43" s="40" t="s">
        <v>180</v>
      </c>
      <c r="D43" s="39" t="s">
        <v>174</v>
      </c>
      <c r="E43" s="39" t="s">
        <v>96</v>
      </c>
      <c r="F43" s="41">
        <v>384.93</v>
      </c>
      <c r="G43" s="42">
        <v>14.94</v>
      </c>
      <c r="H43" s="43">
        <f t="shared" si="0"/>
        <v>14.94</v>
      </c>
      <c r="I43" s="43">
        <f t="shared" si="4"/>
        <v>5750.85</v>
      </c>
    </row>
    <row r="44" spans="1:9" x14ac:dyDescent="0.35">
      <c r="A44" s="38" t="s">
        <v>181</v>
      </c>
      <c r="B44" s="39" t="s">
        <v>182</v>
      </c>
      <c r="C44" s="40" t="s">
        <v>183</v>
      </c>
      <c r="D44" s="39" t="s">
        <v>88</v>
      </c>
      <c r="E44" s="39" t="s">
        <v>112</v>
      </c>
      <c r="F44" s="41">
        <v>82.97</v>
      </c>
      <c r="G44" s="42">
        <v>90.39</v>
      </c>
      <c r="H44" s="43">
        <f t="shared" si="0"/>
        <v>90.39</v>
      </c>
      <c r="I44" s="43">
        <f t="shared" si="4"/>
        <v>7499.66</v>
      </c>
    </row>
    <row r="45" spans="1:9" x14ac:dyDescent="0.35">
      <c r="A45" s="38" t="s">
        <v>184</v>
      </c>
      <c r="B45" s="39" t="s">
        <v>182</v>
      </c>
      <c r="C45" s="40" t="s">
        <v>185</v>
      </c>
      <c r="D45" s="39" t="s">
        <v>88</v>
      </c>
      <c r="E45" s="39" t="s">
        <v>112</v>
      </c>
      <c r="F45" s="41">
        <v>144.25</v>
      </c>
      <c r="G45" s="42">
        <v>59.34</v>
      </c>
      <c r="H45" s="43">
        <f t="shared" si="0"/>
        <v>59.34</v>
      </c>
      <c r="I45" s="43">
        <f t="shared" si="4"/>
        <v>8559.7999999999993</v>
      </c>
    </row>
    <row r="46" spans="1:9" ht="29" x14ac:dyDescent="0.35">
      <c r="A46" s="38" t="s">
        <v>186</v>
      </c>
      <c r="B46" s="39" t="s">
        <v>187</v>
      </c>
      <c r="C46" s="40" t="s">
        <v>188</v>
      </c>
      <c r="D46" s="39" t="s">
        <v>66</v>
      </c>
      <c r="E46" s="39" t="s">
        <v>71</v>
      </c>
      <c r="F46" s="41">
        <v>85.84</v>
      </c>
      <c r="G46" s="42">
        <v>98.22</v>
      </c>
      <c r="H46" s="43">
        <f t="shared" si="0"/>
        <v>98.22</v>
      </c>
      <c r="I46" s="43">
        <f t="shared" si="4"/>
        <v>8431.2000000000007</v>
      </c>
    </row>
    <row r="47" spans="1:9" x14ac:dyDescent="0.35">
      <c r="A47" s="38" t="s">
        <v>189</v>
      </c>
      <c r="B47" s="39" t="s">
        <v>190</v>
      </c>
      <c r="C47" s="40" t="s">
        <v>191</v>
      </c>
      <c r="D47" s="39" t="s">
        <v>88</v>
      </c>
      <c r="E47" s="39" t="s">
        <v>67</v>
      </c>
      <c r="F47" s="41">
        <v>14</v>
      </c>
      <c r="G47" s="42">
        <v>46.04</v>
      </c>
      <c r="H47" s="43">
        <f t="shared" si="0"/>
        <v>46.04</v>
      </c>
      <c r="I47" s="43">
        <f t="shared" si="4"/>
        <v>644.55999999999995</v>
      </c>
    </row>
    <row r="48" spans="1:9" ht="29" x14ac:dyDescent="0.35">
      <c r="A48" s="38" t="s">
        <v>192</v>
      </c>
      <c r="B48" s="39" t="s">
        <v>193</v>
      </c>
      <c r="C48" s="40" t="s">
        <v>194</v>
      </c>
      <c r="D48" s="39" t="s">
        <v>88</v>
      </c>
      <c r="E48" s="39" t="s">
        <v>96</v>
      </c>
      <c r="F48" s="41">
        <v>9</v>
      </c>
      <c r="G48" s="42">
        <v>934.22</v>
      </c>
      <c r="H48" s="43">
        <f t="shared" si="0"/>
        <v>934.22</v>
      </c>
      <c r="I48" s="43">
        <f t="shared" si="4"/>
        <v>8407.98</v>
      </c>
    </row>
    <row r="49" spans="1:9" x14ac:dyDescent="0.35">
      <c r="A49" s="32" t="s">
        <v>195</v>
      </c>
      <c r="B49" s="56" t="s">
        <v>196</v>
      </c>
      <c r="C49" s="56"/>
      <c r="D49" s="56"/>
      <c r="E49" s="56"/>
      <c r="F49" s="56"/>
      <c r="G49" s="56"/>
      <c r="H49" s="33"/>
      <c r="I49" s="34">
        <f>SUM(I50:I68)</f>
        <v>76310.989999999991</v>
      </c>
    </row>
    <row r="50" spans="1:9" ht="29" x14ac:dyDescent="0.35">
      <c r="A50" s="38" t="s">
        <v>197</v>
      </c>
      <c r="B50" s="39" t="s">
        <v>198</v>
      </c>
      <c r="C50" s="40" t="s">
        <v>199</v>
      </c>
      <c r="D50" s="39" t="s">
        <v>88</v>
      </c>
      <c r="E50" s="39" t="s">
        <v>96</v>
      </c>
      <c r="F50" s="41">
        <v>123.92</v>
      </c>
      <c r="G50" s="42">
        <v>127.13</v>
      </c>
      <c r="H50" s="43">
        <f t="shared" si="0"/>
        <v>127.13</v>
      </c>
      <c r="I50" s="43">
        <f t="shared" ref="I50:I68" si="5">ROUND(H50*F50,2)</f>
        <v>15753.95</v>
      </c>
    </row>
    <row r="51" spans="1:9" x14ac:dyDescent="0.35">
      <c r="A51" s="38" t="s">
        <v>200</v>
      </c>
      <c r="B51" s="39" t="s">
        <v>201</v>
      </c>
      <c r="C51" s="40" t="s">
        <v>202</v>
      </c>
      <c r="D51" s="39" t="s">
        <v>66</v>
      </c>
      <c r="E51" s="39" t="s">
        <v>203</v>
      </c>
      <c r="F51" s="41">
        <v>51</v>
      </c>
      <c r="G51" s="42">
        <v>52.69</v>
      </c>
      <c r="H51" s="43">
        <f t="shared" si="0"/>
        <v>52.69</v>
      </c>
      <c r="I51" s="43">
        <f t="shared" si="5"/>
        <v>2687.19</v>
      </c>
    </row>
    <row r="52" spans="1:9" x14ac:dyDescent="0.35">
      <c r="A52" s="38" t="s">
        <v>204</v>
      </c>
      <c r="B52" s="39" t="s">
        <v>205</v>
      </c>
      <c r="C52" s="40" t="s">
        <v>206</v>
      </c>
      <c r="D52" s="39" t="s">
        <v>88</v>
      </c>
      <c r="E52" s="39" t="s">
        <v>96</v>
      </c>
      <c r="F52" s="41">
        <v>3.17</v>
      </c>
      <c r="G52" s="42">
        <v>197.39</v>
      </c>
      <c r="H52" s="43">
        <f t="shared" si="0"/>
        <v>197.39</v>
      </c>
      <c r="I52" s="43">
        <f t="shared" si="5"/>
        <v>625.73</v>
      </c>
    </row>
    <row r="53" spans="1:9" ht="58" x14ac:dyDescent="0.35">
      <c r="A53" s="38" t="s">
        <v>207</v>
      </c>
      <c r="B53" s="39" t="s">
        <v>208</v>
      </c>
      <c r="C53" s="40" t="s">
        <v>209</v>
      </c>
      <c r="D53" s="39" t="s">
        <v>174</v>
      </c>
      <c r="E53" s="39" t="s">
        <v>96</v>
      </c>
      <c r="F53" s="41">
        <v>134.19999999999999</v>
      </c>
      <c r="G53" s="42">
        <v>261.61</v>
      </c>
      <c r="H53" s="43">
        <f t="shared" si="0"/>
        <v>261.61</v>
      </c>
      <c r="I53" s="43">
        <f t="shared" si="5"/>
        <v>35108.06</v>
      </c>
    </row>
    <row r="54" spans="1:9" ht="29" x14ac:dyDescent="0.35">
      <c r="A54" s="38" t="s">
        <v>210</v>
      </c>
      <c r="B54" s="39" t="s">
        <v>211</v>
      </c>
      <c r="C54" s="40" t="s">
        <v>212</v>
      </c>
      <c r="D54" s="39" t="s">
        <v>213</v>
      </c>
      <c r="E54" s="39" t="s">
        <v>96</v>
      </c>
      <c r="F54" s="41">
        <v>43.3</v>
      </c>
      <c r="G54" s="42">
        <v>104.21</v>
      </c>
      <c r="H54" s="43">
        <f t="shared" si="0"/>
        <v>104.21</v>
      </c>
      <c r="I54" s="43">
        <f t="shared" si="5"/>
        <v>4512.29</v>
      </c>
    </row>
    <row r="55" spans="1:9" ht="29" x14ac:dyDescent="0.35">
      <c r="A55" s="38" t="s">
        <v>214</v>
      </c>
      <c r="B55" s="39" t="s">
        <v>215</v>
      </c>
      <c r="C55" s="40" t="s">
        <v>216</v>
      </c>
      <c r="D55" s="39" t="s">
        <v>66</v>
      </c>
      <c r="E55" s="39" t="s">
        <v>136</v>
      </c>
      <c r="F55" s="41">
        <v>4.82</v>
      </c>
      <c r="G55" s="42">
        <v>91.59</v>
      </c>
      <c r="H55" s="43">
        <f t="shared" si="0"/>
        <v>91.59</v>
      </c>
      <c r="I55" s="43">
        <f t="shared" si="5"/>
        <v>441.46</v>
      </c>
    </row>
    <row r="56" spans="1:9" x14ac:dyDescent="0.35">
      <c r="A56" s="38" t="s">
        <v>217</v>
      </c>
      <c r="B56" s="39" t="s">
        <v>218</v>
      </c>
      <c r="C56" s="40" t="s">
        <v>219</v>
      </c>
      <c r="D56" s="39" t="s">
        <v>88</v>
      </c>
      <c r="E56" s="39" t="s">
        <v>96</v>
      </c>
      <c r="F56" s="41">
        <v>5.28</v>
      </c>
      <c r="G56" s="42">
        <v>93.41</v>
      </c>
      <c r="H56" s="43">
        <f t="shared" si="0"/>
        <v>93.41</v>
      </c>
      <c r="I56" s="43">
        <f t="shared" si="5"/>
        <v>493.2</v>
      </c>
    </row>
    <row r="57" spans="1:9" x14ac:dyDescent="0.35">
      <c r="A57" s="38" t="s">
        <v>220</v>
      </c>
      <c r="B57" s="39" t="s">
        <v>221</v>
      </c>
      <c r="C57" s="40" t="s">
        <v>222</v>
      </c>
      <c r="D57" s="39" t="s">
        <v>88</v>
      </c>
      <c r="E57" s="39" t="s">
        <v>223</v>
      </c>
      <c r="F57" s="41">
        <v>15.64</v>
      </c>
      <c r="G57" s="42">
        <v>18.05</v>
      </c>
      <c r="H57" s="43">
        <f t="shared" si="0"/>
        <v>18.05</v>
      </c>
      <c r="I57" s="43">
        <f t="shared" si="5"/>
        <v>282.3</v>
      </c>
    </row>
    <row r="58" spans="1:9" ht="29" x14ac:dyDescent="0.35">
      <c r="A58" s="38" t="s">
        <v>224</v>
      </c>
      <c r="B58" s="39" t="s">
        <v>225</v>
      </c>
      <c r="C58" s="40" t="s">
        <v>226</v>
      </c>
      <c r="D58" s="39" t="s">
        <v>88</v>
      </c>
      <c r="E58" s="39" t="s">
        <v>89</v>
      </c>
      <c r="F58" s="41">
        <v>1.04</v>
      </c>
      <c r="G58" s="42">
        <v>1084.3800000000001</v>
      </c>
      <c r="H58" s="43">
        <f t="shared" si="0"/>
        <v>1084.3800000000001</v>
      </c>
      <c r="I58" s="43">
        <f t="shared" si="5"/>
        <v>1127.76</v>
      </c>
    </row>
    <row r="59" spans="1:9" ht="29" x14ac:dyDescent="0.35">
      <c r="A59" s="38" t="s">
        <v>227</v>
      </c>
      <c r="B59" s="39" t="s">
        <v>228</v>
      </c>
      <c r="C59" s="40" t="s">
        <v>229</v>
      </c>
      <c r="D59" s="39" t="s">
        <v>88</v>
      </c>
      <c r="E59" s="39" t="s">
        <v>223</v>
      </c>
      <c r="F59" s="41">
        <v>10.66</v>
      </c>
      <c r="G59" s="42">
        <v>15.98</v>
      </c>
      <c r="H59" s="43">
        <f t="shared" si="0"/>
        <v>15.98</v>
      </c>
      <c r="I59" s="43">
        <f t="shared" si="5"/>
        <v>170.35</v>
      </c>
    </row>
    <row r="60" spans="1:9" ht="29" x14ac:dyDescent="0.35">
      <c r="A60" s="38" t="s">
        <v>230</v>
      </c>
      <c r="B60" s="39" t="s">
        <v>231</v>
      </c>
      <c r="C60" s="40" t="s">
        <v>232</v>
      </c>
      <c r="D60" s="39" t="s">
        <v>88</v>
      </c>
      <c r="E60" s="39" t="s">
        <v>223</v>
      </c>
      <c r="F60" s="41">
        <v>6.16</v>
      </c>
      <c r="G60" s="42">
        <v>14.88</v>
      </c>
      <c r="H60" s="43">
        <f t="shared" si="0"/>
        <v>14.88</v>
      </c>
      <c r="I60" s="43">
        <f t="shared" si="5"/>
        <v>91.66</v>
      </c>
    </row>
    <row r="61" spans="1:9" x14ac:dyDescent="0.35">
      <c r="A61" s="38" t="s">
        <v>233</v>
      </c>
      <c r="B61" s="39" t="s">
        <v>234</v>
      </c>
      <c r="C61" s="40" t="s">
        <v>235</v>
      </c>
      <c r="D61" s="39" t="s">
        <v>88</v>
      </c>
      <c r="E61" s="39" t="s">
        <v>96</v>
      </c>
      <c r="F61" s="41">
        <v>1.8</v>
      </c>
      <c r="G61" s="42">
        <v>165.28</v>
      </c>
      <c r="H61" s="43">
        <f t="shared" si="0"/>
        <v>165.28</v>
      </c>
      <c r="I61" s="43">
        <f t="shared" si="5"/>
        <v>297.5</v>
      </c>
    </row>
    <row r="62" spans="1:9" ht="29" x14ac:dyDescent="0.35">
      <c r="A62" s="38" t="s">
        <v>236</v>
      </c>
      <c r="B62" s="39" t="s">
        <v>237</v>
      </c>
      <c r="C62" s="40" t="s">
        <v>238</v>
      </c>
      <c r="D62" s="39" t="s">
        <v>88</v>
      </c>
      <c r="E62" s="39" t="s">
        <v>96</v>
      </c>
      <c r="F62" s="41">
        <v>12.45</v>
      </c>
      <c r="G62" s="42">
        <v>166.09</v>
      </c>
      <c r="H62" s="43">
        <f t="shared" si="0"/>
        <v>166.09</v>
      </c>
      <c r="I62" s="43">
        <f t="shared" si="5"/>
        <v>2067.8200000000002</v>
      </c>
    </row>
    <row r="63" spans="1:9" ht="29" x14ac:dyDescent="0.35">
      <c r="A63" s="38" t="s">
        <v>239</v>
      </c>
      <c r="B63" s="39" t="s">
        <v>240</v>
      </c>
      <c r="C63" s="40" t="s">
        <v>241</v>
      </c>
      <c r="D63" s="39" t="s">
        <v>66</v>
      </c>
      <c r="E63" s="39" t="s">
        <v>203</v>
      </c>
      <c r="F63" s="41">
        <v>6.6</v>
      </c>
      <c r="G63" s="42">
        <v>36.31</v>
      </c>
      <c r="H63" s="43">
        <f t="shared" si="0"/>
        <v>36.31</v>
      </c>
      <c r="I63" s="43">
        <f t="shared" si="5"/>
        <v>239.65</v>
      </c>
    </row>
    <row r="64" spans="1:9" ht="29" x14ac:dyDescent="0.35">
      <c r="A64" s="38" t="s">
        <v>242</v>
      </c>
      <c r="B64" s="39" t="s">
        <v>243</v>
      </c>
      <c r="C64" s="40" t="s">
        <v>244</v>
      </c>
      <c r="D64" s="39" t="s">
        <v>88</v>
      </c>
      <c r="E64" s="39" t="s">
        <v>89</v>
      </c>
      <c r="F64" s="41">
        <v>1.25</v>
      </c>
      <c r="G64" s="42">
        <v>1287.67</v>
      </c>
      <c r="H64" s="43">
        <f t="shared" si="0"/>
        <v>1287.67</v>
      </c>
      <c r="I64" s="43">
        <f t="shared" si="5"/>
        <v>1609.59</v>
      </c>
    </row>
    <row r="65" spans="1:9" x14ac:dyDescent="0.35">
      <c r="A65" s="38" t="s">
        <v>245</v>
      </c>
      <c r="B65" s="39" t="s">
        <v>246</v>
      </c>
      <c r="C65" s="40" t="s">
        <v>247</v>
      </c>
      <c r="D65" s="39" t="s">
        <v>66</v>
      </c>
      <c r="E65" s="39" t="s">
        <v>71</v>
      </c>
      <c r="F65" s="41">
        <v>2.88</v>
      </c>
      <c r="G65" s="42">
        <v>229.63</v>
      </c>
      <c r="H65" s="43">
        <f t="shared" si="0"/>
        <v>229.63</v>
      </c>
      <c r="I65" s="43">
        <f t="shared" si="5"/>
        <v>661.33</v>
      </c>
    </row>
    <row r="66" spans="1:9" x14ac:dyDescent="0.35">
      <c r="A66" s="38" t="s">
        <v>248</v>
      </c>
      <c r="B66" s="39" t="s">
        <v>249</v>
      </c>
      <c r="C66" s="40" t="s">
        <v>250</v>
      </c>
      <c r="D66" s="39" t="s">
        <v>88</v>
      </c>
      <c r="E66" s="39" t="s">
        <v>96</v>
      </c>
      <c r="F66" s="41">
        <v>117.63</v>
      </c>
      <c r="G66" s="42">
        <v>80.430000000000007</v>
      </c>
      <c r="H66" s="43">
        <f t="shared" si="0"/>
        <v>80.430000000000007</v>
      </c>
      <c r="I66" s="43">
        <f t="shared" si="5"/>
        <v>9460.98</v>
      </c>
    </row>
    <row r="67" spans="1:9" x14ac:dyDescent="0.35">
      <c r="A67" s="38" t="s">
        <v>251</v>
      </c>
      <c r="B67" s="39" t="s">
        <v>252</v>
      </c>
      <c r="C67" s="40" t="s">
        <v>253</v>
      </c>
      <c r="D67" s="39" t="s">
        <v>213</v>
      </c>
      <c r="E67" s="39" t="s">
        <v>96</v>
      </c>
      <c r="F67" s="41">
        <v>94.9</v>
      </c>
      <c r="G67" s="42">
        <v>3.77</v>
      </c>
      <c r="H67" s="43">
        <f t="shared" si="0"/>
        <v>3.77</v>
      </c>
      <c r="I67" s="43">
        <f t="shared" si="5"/>
        <v>357.77</v>
      </c>
    </row>
    <row r="68" spans="1:9" x14ac:dyDescent="0.35">
      <c r="A68" s="38" t="s">
        <v>254</v>
      </c>
      <c r="B68" s="39" t="s">
        <v>255</v>
      </c>
      <c r="C68" s="40" t="s">
        <v>256</v>
      </c>
      <c r="D68" s="39" t="s">
        <v>132</v>
      </c>
      <c r="E68" s="39" t="s">
        <v>89</v>
      </c>
      <c r="F68" s="41">
        <v>4.71</v>
      </c>
      <c r="G68" s="42">
        <v>68.45</v>
      </c>
      <c r="H68" s="43">
        <f t="shared" si="0"/>
        <v>68.45</v>
      </c>
      <c r="I68" s="43">
        <f t="shared" si="5"/>
        <v>322.39999999999998</v>
      </c>
    </row>
    <row r="69" spans="1:9" x14ac:dyDescent="0.35">
      <c r="A69" s="32" t="s">
        <v>257</v>
      </c>
      <c r="B69" s="56" t="s">
        <v>258</v>
      </c>
      <c r="C69" s="56"/>
      <c r="D69" s="56"/>
      <c r="E69" s="56"/>
      <c r="F69" s="56"/>
      <c r="G69" s="56"/>
      <c r="H69" s="33"/>
      <c r="I69" s="34">
        <f>SUM(I70:I78)</f>
        <v>23485.48</v>
      </c>
    </row>
    <row r="70" spans="1:9" x14ac:dyDescent="0.35">
      <c r="A70" s="38" t="s">
        <v>259</v>
      </c>
      <c r="B70" s="39" t="s">
        <v>260</v>
      </c>
      <c r="C70" s="40" t="s">
        <v>261</v>
      </c>
      <c r="D70" s="39" t="s">
        <v>66</v>
      </c>
      <c r="E70" s="39" t="s">
        <v>71</v>
      </c>
      <c r="F70" s="41">
        <v>200.32</v>
      </c>
      <c r="G70" s="42">
        <v>35.01</v>
      </c>
      <c r="H70" s="43">
        <f t="shared" si="0"/>
        <v>35.01</v>
      </c>
      <c r="I70" s="43">
        <f t="shared" ref="I70:I78" si="6">ROUND(H70*F70,2)</f>
        <v>7013.2</v>
      </c>
    </row>
    <row r="71" spans="1:9" x14ac:dyDescent="0.35">
      <c r="A71" s="38" t="s">
        <v>262</v>
      </c>
      <c r="B71" s="39" t="s">
        <v>263</v>
      </c>
      <c r="C71" s="40" t="s">
        <v>264</v>
      </c>
      <c r="D71" s="39" t="s">
        <v>265</v>
      </c>
      <c r="E71" s="39" t="s">
        <v>71</v>
      </c>
      <c r="F71" s="41">
        <v>200.32</v>
      </c>
      <c r="G71" s="42">
        <v>29.16</v>
      </c>
      <c r="H71" s="43">
        <f t="shared" si="0"/>
        <v>29.16</v>
      </c>
      <c r="I71" s="43">
        <f t="shared" si="6"/>
        <v>5841.33</v>
      </c>
    </row>
    <row r="72" spans="1:9" x14ac:dyDescent="0.35">
      <c r="A72" s="38" t="s">
        <v>266</v>
      </c>
      <c r="B72" s="39" t="s">
        <v>267</v>
      </c>
      <c r="C72" s="40" t="s">
        <v>268</v>
      </c>
      <c r="D72" s="39" t="s">
        <v>88</v>
      </c>
      <c r="E72" s="39" t="s">
        <v>96</v>
      </c>
      <c r="F72" s="41">
        <v>15.86</v>
      </c>
      <c r="G72" s="42">
        <v>136.59</v>
      </c>
      <c r="H72" s="43">
        <f t="shared" si="0"/>
        <v>136.59</v>
      </c>
      <c r="I72" s="43">
        <f t="shared" si="6"/>
        <v>2166.3200000000002</v>
      </c>
    </row>
    <row r="73" spans="1:9" x14ac:dyDescent="0.35">
      <c r="A73" s="38" t="s">
        <v>269</v>
      </c>
      <c r="B73" s="39" t="s">
        <v>270</v>
      </c>
      <c r="C73" s="40" t="s">
        <v>271</v>
      </c>
      <c r="D73" s="39" t="s">
        <v>88</v>
      </c>
      <c r="E73" s="39" t="s">
        <v>96</v>
      </c>
      <c r="F73" s="41">
        <v>79.319999999999993</v>
      </c>
      <c r="G73" s="42">
        <v>14.59</v>
      </c>
      <c r="H73" s="43">
        <f t="shared" ref="H73:H78" si="7">ROUND(G73*(1-$G$4),2)</f>
        <v>14.59</v>
      </c>
      <c r="I73" s="43">
        <f t="shared" si="6"/>
        <v>1157.28</v>
      </c>
    </row>
    <row r="74" spans="1:9" ht="29" x14ac:dyDescent="0.35">
      <c r="A74" s="38" t="s">
        <v>272</v>
      </c>
      <c r="B74" s="39" t="s">
        <v>273</v>
      </c>
      <c r="C74" s="40" t="s">
        <v>274</v>
      </c>
      <c r="D74" s="39" t="s">
        <v>88</v>
      </c>
      <c r="E74" s="39" t="s">
        <v>96</v>
      </c>
      <c r="F74" s="41">
        <v>34.22</v>
      </c>
      <c r="G74" s="42">
        <v>86.19</v>
      </c>
      <c r="H74" s="43">
        <f t="shared" si="7"/>
        <v>86.19</v>
      </c>
      <c r="I74" s="43">
        <f t="shared" si="6"/>
        <v>2949.42</v>
      </c>
    </row>
    <row r="75" spans="1:9" x14ac:dyDescent="0.35">
      <c r="A75" s="38" t="s">
        <v>275</v>
      </c>
      <c r="B75" s="39" t="s">
        <v>276</v>
      </c>
      <c r="C75" s="40" t="s">
        <v>277</v>
      </c>
      <c r="D75" s="39" t="s">
        <v>88</v>
      </c>
      <c r="E75" s="39" t="s">
        <v>96</v>
      </c>
      <c r="F75" s="41">
        <v>2.68</v>
      </c>
      <c r="G75" s="42">
        <v>440.73</v>
      </c>
      <c r="H75" s="43">
        <f t="shared" si="7"/>
        <v>440.73</v>
      </c>
      <c r="I75" s="43">
        <f t="shared" si="6"/>
        <v>1181.1600000000001</v>
      </c>
    </row>
    <row r="76" spans="1:9" ht="29" x14ac:dyDescent="0.35">
      <c r="A76" s="38" t="s">
        <v>278</v>
      </c>
      <c r="B76" s="39" t="s">
        <v>279</v>
      </c>
      <c r="C76" s="40" t="s">
        <v>280</v>
      </c>
      <c r="D76" s="39" t="s">
        <v>88</v>
      </c>
      <c r="E76" s="39" t="s">
        <v>96</v>
      </c>
      <c r="F76" s="41">
        <v>14.9</v>
      </c>
      <c r="G76" s="42">
        <v>88.42</v>
      </c>
      <c r="H76" s="43">
        <f t="shared" si="7"/>
        <v>88.42</v>
      </c>
      <c r="I76" s="43">
        <f t="shared" si="6"/>
        <v>1317.46</v>
      </c>
    </row>
    <row r="77" spans="1:9" ht="29" x14ac:dyDescent="0.35">
      <c r="A77" s="38" t="s">
        <v>281</v>
      </c>
      <c r="B77" s="39" t="s">
        <v>282</v>
      </c>
      <c r="C77" s="40" t="s">
        <v>283</v>
      </c>
      <c r="D77" s="39" t="s">
        <v>88</v>
      </c>
      <c r="E77" s="39" t="s">
        <v>96</v>
      </c>
      <c r="F77" s="41">
        <v>15.86</v>
      </c>
      <c r="G77" s="42">
        <v>47.19</v>
      </c>
      <c r="H77" s="43">
        <f t="shared" si="7"/>
        <v>47.19</v>
      </c>
      <c r="I77" s="43">
        <f t="shared" si="6"/>
        <v>748.43</v>
      </c>
    </row>
    <row r="78" spans="1:9" ht="29" x14ac:dyDescent="0.35">
      <c r="A78" s="38" t="s">
        <v>284</v>
      </c>
      <c r="B78" s="39" t="s">
        <v>285</v>
      </c>
      <c r="C78" s="40" t="s">
        <v>286</v>
      </c>
      <c r="D78" s="39" t="s">
        <v>88</v>
      </c>
      <c r="E78" s="39" t="s">
        <v>96</v>
      </c>
      <c r="F78" s="41">
        <v>17.579999999999998</v>
      </c>
      <c r="G78" s="42">
        <v>63.19</v>
      </c>
      <c r="H78" s="43">
        <f t="shared" si="7"/>
        <v>63.19</v>
      </c>
      <c r="I78" s="43">
        <f t="shared" si="6"/>
        <v>1110.8800000000001</v>
      </c>
    </row>
    <row r="79" spans="1:9" x14ac:dyDescent="0.35">
      <c r="A79" s="32" t="s">
        <v>287</v>
      </c>
      <c r="B79" s="56" t="s">
        <v>288</v>
      </c>
      <c r="C79" s="56"/>
      <c r="D79" s="56"/>
      <c r="E79" s="56"/>
      <c r="F79" s="56"/>
      <c r="G79" s="56"/>
      <c r="H79" s="33"/>
      <c r="I79" s="34">
        <f>SUM(I80:I90)</f>
        <v>83071.180000000022</v>
      </c>
    </row>
    <row r="80" spans="1:9" ht="29" x14ac:dyDescent="0.35">
      <c r="A80" s="38" t="s">
        <v>289</v>
      </c>
      <c r="B80" s="39" t="s">
        <v>290</v>
      </c>
      <c r="C80" s="40" t="s">
        <v>291</v>
      </c>
      <c r="D80" s="39" t="s">
        <v>292</v>
      </c>
      <c r="E80" s="39" t="s">
        <v>71</v>
      </c>
      <c r="F80" s="41">
        <v>63.09</v>
      </c>
      <c r="G80" s="42">
        <v>65.36</v>
      </c>
      <c r="H80" s="43">
        <f t="shared" ref="H80:H90" si="8">ROUND(G80*(1-$G$4),2)</f>
        <v>65.36</v>
      </c>
      <c r="I80" s="43">
        <f t="shared" ref="I80:I90" si="9">ROUND(H80*F80,2)</f>
        <v>4123.5600000000004</v>
      </c>
    </row>
    <row r="81" spans="1:9" x14ac:dyDescent="0.35">
      <c r="A81" s="38" t="s">
        <v>293</v>
      </c>
      <c r="B81" s="39" t="s">
        <v>294</v>
      </c>
      <c r="C81" s="40" t="s">
        <v>295</v>
      </c>
      <c r="D81" s="39" t="s">
        <v>265</v>
      </c>
      <c r="E81" s="39" t="s">
        <v>71</v>
      </c>
      <c r="F81" s="41">
        <v>1538.09</v>
      </c>
      <c r="G81" s="42">
        <v>4.5</v>
      </c>
      <c r="H81" s="43">
        <f t="shared" si="8"/>
        <v>4.5</v>
      </c>
      <c r="I81" s="43">
        <f t="shared" si="9"/>
        <v>6921.41</v>
      </c>
    </row>
    <row r="82" spans="1:9" x14ac:dyDescent="0.35">
      <c r="A82" s="38" t="s">
        <v>296</v>
      </c>
      <c r="B82" s="39" t="s">
        <v>297</v>
      </c>
      <c r="C82" s="40" t="s">
        <v>298</v>
      </c>
      <c r="D82" s="39" t="s">
        <v>88</v>
      </c>
      <c r="E82" s="39" t="s">
        <v>96</v>
      </c>
      <c r="F82" s="41">
        <v>1538.09</v>
      </c>
      <c r="G82" s="42">
        <v>5.89</v>
      </c>
      <c r="H82" s="43">
        <f t="shared" si="8"/>
        <v>5.89</v>
      </c>
      <c r="I82" s="43">
        <f t="shared" si="9"/>
        <v>9059.35</v>
      </c>
    </row>
    <row r="83" spans="1:9" x14ac:dyDescent="0.35">
      <c r="A83" s="38" t="s">
        <v>299</v>
      </c>
      <c r="B83" s="39" t="s">
        <v>300</v>
      </c>
      <c r="C83" s="40" t="s">
        <v>301</v>
      </c>
      <c r="D83" s="39" t="s">
        <v>88</v>
      </c>
      <c r="E83" s="39" t="s">
        <v>96</v>
      </c>
      <c r="F83" s="41">
        <v>1261.8399999999999</v>
      </c>
      <c r="G83" s="42">
        <v>15.54</v>
      </c>
      <c r="H83" s="43">
        <f t="shared" si="8"/>
        <v>15.54</v>
      </c>
      <c r="I83" s="43">
        <f t="shared" si="9"/>
        <v>19608.990000000002</v>
      </c>
    </row>
    <row r="84" spans="1:9" x14ac:dyDescent="0.35">
      <c r="A84" s="38" t="s">
        <v>302</v>
      </c>
      <c r="B84" s="39" t="s">
        <v>303</v>
      </c>
      <c r="C84" s="40" t="s">
        <v>304</v>
      </c>
      <c r="D84" s="39" t="s">
        <v>88</v>
      </c>
      <c r="E84" s="39" t="s">
        <v>96</v>
      </c>
      <c r="F84" s="41">
        <v>1261.8399999999999</v>
      </c>
      <c r="G84" s="42">
        <v>13.84</v>
      </c>
      <c r="H84" s="43">
        <f t="shared" si="8"/>
        <v>13.84</v>
      </c>
      <c r="I84" s="43">
        <f t="shared" si="9"/>
        <v>17463.87</v>
      </c>
    </row>
    <row r="85" spans="1:9" x14ac:dyDescent="0.35">
      <c r="A85" s="38" t="s">
        <v>305</v>
      </c>
      <c r="B85" s="39" t="s">
        <v>306</v>
      </c>
      <c r="C85" s="40" t="s">
        <v>307</v>
      </c>
      <c r="D85" s="39" t="s">
        <v>88</v>
      </c>
      <c r="E85" s="39" t="s">
        <v>96</v>
      </c>
      <c r="F85" s="41">
        <v>276.25</v>
      </c>
      <c r="G85" s="42">
        <v>28.09</v>
      </c>
      <c r="H85" s="43">
        <f t="shared" si="8"/>
        <v>28.09</v>
      </c>
      <c r="I85" s="43">
        <f t="shared" si="9"/>
        <v>7759.86</v>
      </c>
    </row>
    <row r="86" spans="1:9" x14ac:dyDescent="0.35">
      <c r="A86" s="38" t="s">
        <v>308</v>
      </c>
      <c r="B86" s="39" t="s">
        <v>309</v>
      </c>
      <c r="C86" s="40" t="s">
        <v>310</v>
      </c>
      <c r="D86" s="39" t="s">
        <v>88</v>
      </c>
      <c r="E86" s="39" t="s">
        <v>96</v>
      </c>
      <c r="F86" s="41">
        <v>276.25</v>
      </c>
      <c r="G86" s="42">
        <v>16.940000000000001</v>
      </c>
      <c r="H86" s="43">
        <f t="shared" si="8"/>
        <v>16.940000000000001</v>
      </c>
      <c r="I86" s="43">
        <f t="shared" si="9"/>
        <v>4679.68</v>
      </c>
    </row>
    <row r="87" spans="1:9" ht="29" x14ac:dyDescent="0.35">
      <c r="A87" s="38" t="s">
        <v>311</v>
      </c>
      <c r="B87" s="39" t="s">
        <v>312</v>
      </c>
      <c r="C87" s="40" t="s">
        <v>313</v>
      </c>
      <c r="D87" s="39" t="s">
        <v>88</v>
      </c>
      <c r="E87" s="39" t="s">
        <v>96</v>
      </c>
      <c r="F87" s="41">
        <v>142.13</v>
      </c>
      <c r="G87" s="42">
        <v>42.89</v>
      </c>
      <c r="H87" s="43">
        <f t="shared" si="8"/>
        <v>42.89</v>
      </c>
      <c r="I87" s="43">
        <f t="shared" si="9"/>
        <v>6095.96</v>
      </c>
    </row>
    <row r="88" spans="1:9" ht="29" x14ac:dyDescent="0.35">
      <c r="A88" s="38" t="s">
        <v>314</v>
      </c>
      <c r="B88" s="39" t="s">
        <v>315</v>
      </c>
      <c r="C88" s="40" t="s">
        <v>316</v>
      </c>
      <c r="D88" s="39" t="s">
        <v>88</v>
      </c>
      <c r="E88" s="39" t="s">
        <v>96</v>
      </c>
      <c r="F88" s="41">
        <v>6.05</v>
      </c>
      <c r="G88" s="42">
        <v>50.7</v>
      </c>
      <c r="H88" s="43">
        <f t="shared" si="8"/>
        <v>50.7</v>
      </c>
      <c r="I88" s="43">
        <f t="shared" si="9"/>
        <v>306.74</v>
      </c>
    </row>
    <row r="89" spans="1:9" ht="29" x14ac:dyDescent="0.35">
      <c r="A89" s="38" t="s">
        <v>317</v>
      </c>
      <c r="B89" s="39" t="s">
        <v>318</v>
      </c>
      <c r="C89" s="40" t="s">
        <v>319</v>
      </c>
      <c r="D89" s="39" t="s">
        <v>66</v>
      </c>
      <c r="E89" s="39" t="s">
        <v>71</v>
      </c>
      <c r="F89" s="41">
        <v>136.03</v>
      </c>
      <c r="G89" s="42">
        <v>44.27</v>
      </c>
      <c r="H89" s="43">
        <f t="shared" si="8"/>
        <v>44.27</v>
      </c>
      <c r="I89" s="43">
        <f t="shared" si="9"/>
        <v>6022.05</v>
      </c>
    </row>
    <row r="90" spans="1:9" x14ac:dyDescent="0.35">
      <c r="A90" s="38" t="s">
        <v>320</v>
      </c>
      <c r="B90" s="39" t="s">
        <v>321</v>
      </c>
      <c r="C90" s="40" t="s">
        <v>322</v>
      </c>
      <c r="D90" s="39" t="s">
        <v>88</v>
      </c>
      <c r="E90" s="39" t="s">
        <v>96</v>
      </c>
      <c r="F90" s="41">
        <v>17.88</v>
      </c>
      <c r="G90" s="42">
        <v>57.59</v>
      </c>
      <c r="H90" s="43">
        <f t="shared" si="8"/>
        <v>57.59</v>
      </c>
      <c r="I90" s="43">
        <f t="shared" si="9"/>
        <v>1029.71</v>
      </c>
    </row>
    <row r="91" spans="1:9" x14ac:dyDescent="0.35">
      <c r="A91" s="32" t="s">
        <v>323</v>
      </c>
      <c r="B91" s="56" t="s">
        <v>324</v>
      </c>
      <c r="C91" s="56"/>
      <c r="D91" s="56"/>
      <c r="E91" s="56"/>
      <c r="F91" s="56"/>
      <c r="G91" s="56"/>
      <c r="H91" s="33"/>
      <c r="I91" s="34">
        <f>I92+I109+I121+I134</f>
        <v>48592.160000000003</v>
      </c>
    </row>
    <row r="92" spans="1:9" x14ac:dyDescent="0.35">
      <c r="A92" s="35" t="s">
        <v>325</v>
      </c>
      <c r="B92" s="72" t="s">
        <v>326</v>
      </c>
      <c r="C92" s="72"/>
      <c r="D92" s="72"/>
      <c r="E92" s="72"/>
      <c r="F92" s="72"/>
      <c r="G92" s="72"/>
      <c r="H92" s="36"/>
      <c r="I92" s="34">
        <f>SUM(I93:I108)</f>
        <v>7079.86</v>
      </c>
    </row>
    <row r="93" spans="1:9" ht="43.5" x14ac:dyDescent="0.35">
      <c r="A93" s="38" t="s">
        <v>327</v>
      </c>
      <c r="B93" s="39" t="s">
        <v>328</v>
      </c>
      <c r="C93" s="40" t="s">
        <v>329</v>
      </c>
      <c r="D93" s="39" t="s">
        <v>88</v>
      </c>
      <c r="E93" s="39" t="s">
        <v>116</v>
      </c>
      <c r="F93" s="41">
        <v>1</v>
      </c>
      <c r="G93" s="42">
        <v>2076.77</v>
      </c>
      <c r="H93" s="43">
        <f t="shared" ref="H93:H108" si="10">ROUND(G93*(1-$G$4),2)</f>
        <v>2076.77</v>
      </c>
      <c r="I93" s="43">
        <f t="shared" ref="I93:I108" si="11">ROUND(H93*F93,2)</f>
        <v>2076.77</v>
      </c>
    </row>
    <row r="94" spans="1:9" ht="29" x14ac:dyDescent="0.35">
      <c r="A94" s="38" t="s">
        <v>330</v>
      </c>
      <c r="B94" s="39" t="s">
        <v>331</v>
      </c>
      <c r="C94" s="40" t="s">
        <v>332</v>
      </c>
      <c r="D94" s="39" t="s">
        <v>88</v>
      </c>
      <c r="E94" s="39" t="s">
        <v>116</v>
      </c>
      <c r="F94" s="41">
        <v>1</v>
      </c>
      <c r="G94" s="42">
        <v>1265.43</v>
      </c>
      <c r="H94" s="43">
        <f t="shared" si="10"/>
        <v>1265.43</v>
      </c>
      <c r="I94" s="43">
        <f t="shared" si="11"/>
        <v>1265.43</v>
      </c>
    </row>
    <row r="95" spans="1:9" x14ac:dyDescent="0.35">
      <c r="A95" s="38" t="s">
        <v>333</v>
      </c>
      <c r="B95" s="39" t="s">
        <v>334</v>
      </c>
      <c r="C95" s="40" t="s">
        <v>335</v>
      </c>
      <c r="D95" s="39" t="s">
        <v>132</v>
      </c>
      <c r="E95" s="39" t="s">
        <v>116</v>
      </c>
      <c r="F95" s="41">
        <v>1</v>
      </c>
      <c r="G95" s="42">
        <v>263.61</v>
      </c>
      <c r="H95" s="43">
        <f t="shared" si="10"/>
        <v>263.61</v>
      </c>
      <c r="I95" s="43">
        <f t="shared" si="11"/>
        <v>263.61</v>
      </c>
    </row>
    <row r="96" spans="1:9" ht="29" x14ac:dyDescent="0.35">
      <c r="A96" s="38" t="s">
        <v>336</v>
      </c>
      <c r="B96" s="39" t="s">
        <v>337</v>
      </c>
      <c r="C96" s="40" t="s">
        <v>338</v>
      </c>
      <c r="D96" s="39" t="s">
        <v>66</v>
      </c>
      <c r="E96" s="39" t="s">
        <v>163</v>
      </c>
      <c r="F96" s="41">
        <v>1</v>
      </c>
      <c r="G96" s="42">
        <v>183.46</v>
      </c>
      <c r="H96" s="43">
        <f t="shared" si="10"/>
        <v>183.46</v>
      </c>
      <c r="I96" s="43">
        <f t="shared" si="11"/>
        <v>183.46</v>
      </c>
    </row>
    <row r="97" spans="1:9" ht="29" x14ac:dyDescent="0.35">
      <c r="A97" s="38" t="s">
        <v>339</v>
      </c>
      <c r="B97" s="39" t="s">
        <v>340</v>
      </c>
      <c r="C97" s="40" t="s">
        <v>341</v>
      </c>
      <c r="D97" s="39" t="s">
        <v>342</v>
      </c>
      <c r="E97" s="39" t="s">
        <v>67</v>
      </c>
      <c r="F97" s="41">
        <v>2</v>
      </c>
      <c r="G97" s="42">
        <v>147.49</v>
      </c>
      <c r="H97" s="43">
        <f t="shared" si="10"/>
        <v>147.49</v>
      </c>
      <c r="I97" s="43">
        <f t="shared" si="11"/>
        <v>294.98</v>
      </c>
    </row>
    <row r="98" spans="1:9" x14ac:dyDescent="0.35">
      <c r="A98" s="38" t="s">
        <v>343</v>
      </c>
      <c r="B98" s="39" t="s">
        <v>344</v>
      </c>
      <c r="C98" s="40" t="s">
        <v>345</v>
      </c>
      <c r="D98" s="39" t="s">
        <v>346</v>
      </c>
      <c r="E98" s="39" t="s">
        <v>116</v>
      </c>
      <c r="F98" s="41">
        <v>1</v>
      </c>
      <c r="G98" s="42">
        <v>81.849999999999994</v>
      </c>
      <c r="H98" s="43">
        <f t="shared" si="10"/>
        <v>81.849999999999994</v>
      </c>
      <c r="I98" s="43">
        <f t="shared" si="11"/>
        <v>81.849999999999994</v>
      </c>
    </row>
    <row r="99" spans="1:9" x14ac:dyDescent="0.35">
      <c r="A99" s="38" t="s">
        <v>347</v>
      </c>
      <c r="B99" s="39" t="s">
        <v>348</v>
      </c>
      <c r="C99" s="40" t="s">
        <v>349</v>
      </c>
      <c r="D99" s="39" t="s">
        <v>88</v>
      </c>
      <c r="E99" s="39" t="s">
        <v>116</v>
      </c>
      <c r="F99" s="41">
        <v>1</v>
      </c>
      <c r="G99" s="42">
        <v>54.13</v>
      </c>
      <c r="H99" s="43">
        <f t="shared" si="10"/>
        <v>54.13</v>
      </c>
      <c r="I99" s="43">
        <f t="shared" si="11"/>
        <v>54.13</v>
      </c>
    </row>
    <row r="100" spans="1:9" ht="29" x14ac:dyDescent="0.35">
      <c r="A100" s="38" t="s">
        <v>350</v>
      </c>
      <c r="B100" s="39" t="s">
        <v>351</v>
      </c>
      <c r="C100" s="40" t="s">
        <v>352</v>
      </c>
      <c r="D100" s="39" t="s">
        <v>88</v>
      </c>
      <c r="E100" s="39" t="s">
        <v>116</v>
      </c>
      <c r="F100" s="41">
        <v>1</v>
      </c>
      <c r="G100" s="42">
        <v>67.709999999999994</v>
      </c>
      <c r="H100" s="43">
        <f t="shared" si="10"/>
        <v>67.709999999999994</v>
      </c>
      <c r="I100" s="43">
        <f t="shared" si="11"/>
        <v>67.709999999999994</v>
      </c>
    </row>
    <row r="101" spans="1:9" x14ac:dyDescent="0.35">
      <c r="A101" s="38" t="s">
        <v>353</v>
      </c>
      <c r="B101" s="39" t="s">
        <v>354</v>
      </c>
      <c r="C101" s="40" t="s">
        <v>355</v>
      </c>
      <c r="D101" s="39" t="s">
        <v>66</v>
      </c>
      <c r="E101" s="39" t="s">
        <v>163</v>
      </c>
      <c r="F101" s="41">
        <v>1</v>
      </c>
      <c r="G101" s="42">
        <v>33.159999999999997</v>
      </c>
      <c r="H101" s="43">
        <f t="shared" si="10"/>
        <v>33.159999999999997</v>
      </c>
      <c r="I101" s="43">
        <f t="shared" si="11"/>
        <v>33.159999999999997</v>
      </c>
    </row>
    <row r="102" spans="1:9" ht="29" x14ac:dyDescent="0.35">
      <c r="A102" s="38" t="s">
        <v>356</v>
      </c>
      <c r="B102" s="39" t="s">
        <v>357</v>
      </c>
      <c r="C102" s="40" t="s">
        <v>358</v>
      </c>
      <c r="D102" s="39" t="s">
        <v>66</v>
      </c>
      <c r="E102" s="39" t="s">
        <v>163</v>
      </c>
      <c r="F102" s="41">
        <v>2</v>
      </c>
      <c r="G102" s="42">
        <v>256.66000000000003</v>
      </c>
      <c r="H102" s="43">
        <f t="shared" si="10"/>
        <v>256.66000000000003</v>
      </c>
      <c r="I102" s="43">
        <f t="shared" si="11"/>
        <v>513.32000000000005</v>
      </c>
    </row>
    <row r="103" spans="1:9" ht="29" x14ac:dyDescent="0.35">
      <c r="A103" s="38" t="s">
        <v>359</v>
      </c>
      <c r="B103" s="39" t="s">
        <v>360</v>
      </c>
      <c r="C103" s="40" t="s">
        <v>361</v>
      </c>
      <c r="D103" s="39" t="s">
        <v>66</v>
      </c>
      <c r="E103" s="39" t="s">
        <v>163</v>
      </c>
      <c r="F103" s="41">
        <v>1</v>
      </c>
      <c r="G103" s="42">
        <v>308.36</v>
      </c>
      <c r="H103" s="43">
        <f t="shared" si="10"/>
        <v>308.36</v>
      </c>
      <c r="I103" s="43">
        <f t="shared" si="11"/>
        <v>308.36</v>
      </c>
    </row>
    <row r="104" spans="1:9" ht="29" x14ac:dyDescent="0.35">
      <c r="A104" s="38" t="s">
        <v>362</v>
      </c>
      <c r="B104" s="39" t="s">
        <v>363</v>
      </c>
      <c r="C104" s="40" t="s">
        <v>364</v>
      </c>
      <c r="D104" s="39" t="s">
        <v>66</v>
      </c>
      <c r="E104" s="39" t="s">
        <v>163</v>
      </c>
      <c r="F104" s="41">
        <v>1</v>
      </c>
      <c r="G104" s="42">
        <v>236.26</v>
      </c>
      <c r="H104" s="43">
        <f t="shared" si="10"/>
        <v>236.26</v>
      </c>
      <c r="I104" s="43">
        <f t="shared" si="11"/>
        <v>236.26</v>
      </c>
    </row>
    <row r="105" spans="1:9" ht="29" x14ac:dyDescent="0.35">
      <c r="A105" s="38" t="s">
        <v>365</v>
      </c>
      <c r="B105" s="39" t="s">
        <v>366</v>
      </c>
      <c r="C105" s="40" t="s">
        <v>367</v>
      </c>
      <c r="D105" s="39" t="s">
        <v>292</v>
      </c>
      <c r="E105" s="39" t="s">
        <v>368</v>
      </c>
      <c r="F105" s="41">
        <v>2</v>
      </c>
      <c r="G105" s="42">
        <v>403.75</v>
      </c>
      <c r="H105" s="43">
        <f t="shared" si="10"/>
        <v>403.75</v>
      </c>
      <c r="I105" s="43">
        <f t="shared" si="11"/>
        <v>807.5</v>
      </c>
    </row>
    <row r="106" spans="1:9" x14ac:dyDescent="0.35">
      <c r="A106" s="38" t="s">
        <v>369</v>
      </c>
      <c r="B106" s="39" t="s">
        <v>370</v>
      </c>
      <c r="C106" s="40" t="s">
        <v>371</v>
      </c>
      <c r="D106" s="39" t="s">
        <v>66</v>
      </c>
      <c r="E106" s="39" t="s">
        <v>163</v>
      </c>
      <c r="F106" s="41">
        <v>1</v>
      </c>
      <c r="G106" s="42">
        <v>511.26</v>
      </c>
      <c r="H106" s="43">
        <f t="shared" si="10"/>
        <v>511.26</v>
      </c>
      <c r="I106" s="43">
        <f t="shared" si="11"/>
        <v>511.26</v>
      </c>
    </row>
    <row r="107" spans="1:9" ht="29" x14ac:dyDescent="0.35">
      <c r="A107" s="38" t="s">
        <v>372</v>
      </c>
      <c r="B107" s="39" t="s">
        <v>373</v>
      </c>
      <c r="C107" s="40" t="s">
        <v>374</v>
      </c>
      <c r="D107" s="39" t="s">
        <v>132</v>
      </c>
      <c r="E107" s="39" t="s">
        <v>96</v>
      </c>
      <c r="F107" s="41">
        <v>0.72</v>
      </c>
      <c r="G107" s="42">
        <v>435.16</v>
      </c>
      <c r="H107" s="43">
        <f t="shared" si="10"/>
        <v>435.16</v>
      </c>
      <c r="I107" s="43">
        <f t="shared" si="11"/>
        <v>313.32</v>
      </c>
    </row>
    <row r="108" spans="1:9" ht="29" x14ac:dyDescent="0.35">
      <c r="A108" s="38" t="s">
        <v>375</v>
      </c>
      <c r="B108" s="39" t="s">
        <v>376</v>
      </c>
      <c r="C108" s="40" t="s">
        <v>377</v>
      </c>
      <c r="D108" s="39" t="s">
        <v>66</v>
      </c>
      <c r="E108" s="39" t="s">
        <v>71</v>
      </c>
      <c r="F108" s="41">
        <v>0.13</v>
      </c>
      <c r="G108" s="42">
        <v>528.79999999999995</v>
      </c>
      <c r="H108" s="43">
        <f t="shared" si="10"/>
        <v>528.79999999999995</v>
      </c>
      <c r="I108" s="43">
        <f t="shared" si="11"/>
        <v>68.739999999999995</v>
      </c>
    </row>
    <row r="109" spans="1:9" x14ac:dyDescent="0.35">
      <c r="A109" s="35" t="s">
        <v>378</v>
      </c>
      <c r="B109" s="72" t="s">
        <v>379</v>
      </c>
      <c r="C109" s="72"/>
      <c r="D109" s="72"/>
      <c r="E109" s="72"/>
      <c r="F109" s="72"/>
      <c r="G109" s="72"/>
      <c r="H109" s="36"/>
      <c r="I109" s="34">
        <f>SUM(I110:I120)</f>
        <v>3264.4199999999996</v>
      </c>
    </row>
    <row r="110" spans="1:9" ht="43.5" x14ac:dyDescent="0.35">
      <c r="A110" s="38" t="s">
        <v>380</v>
      </c>
      <c r="B110" s="39" t="s">
        <v>381</v>
      </c>
      <c r="C110" s="40" t="s">
        <v>382</v>
      </c>
      <c r="D110" s="39" t="s">
        <v>88</v>
      </c>
      <c r="E110" s="39" t="s">
        <v>116</v>
      </c>
      <c r="F110" s="41">
        <v>1</v>
      </c>
      <c r="G110" s="42">
        <v>1207.31</v>
      </c>
      <c r="H110" s="43">
        <f t="shared" ref="H110:H120" si="12">ROUND(G110*(1-$G$4),2)</f>
        <v>1207.31</v>
      </c>
      <c r="I110" s="43">
        <f t="shared" ref="I110:I120" si="13">ROUND(H110*F110,2)</f>
        <v>1207.31</v>
      </c>
    </row>
    <row r="111" spans="1:9" ht="29" x14ac:dyDescent="0.35">
      <c r="A111" s="38" t="s">
        <v>383</v>
      </c>
      <c r="B111" s="39" t="s">
        <v>384</v>
      </c>
      <c r="C111" s="40" t="s">
        <v>385</v>
      </c>
      <c r="D111" s="39" t="s">
        <v>88</v>
      </c>
      <c r="E111" s="39" t="s">
        <v>116</v>
      </c>
      <c r="F111" s="41">
        <v>1</v>
      </c>
      <c r="G111" s="42">
        <v>801.28</v>
      </c>
      <c r="H111" s="43">
        <f t="shared" si="12"/>
        <v>801.28</v>
      </c>
      <c r="I111" s="43">
        <f t="shared" si="13"/>
        <v>801.28</v>
      </c>
    </row>
    <row r="112" spans="1:9" x14ac:dyDescent="0.35">
      <c r="A112" s="38" t="s">
        <v>386</v>
      </c>
      <c r="B112" s="39" t="s">
        <v>387</v>
      </c>
      <c r="C112" s="40" t="s">
        <v>388</v>
      </c>
      <c r="D112" s="39" t="s">
        <v>88</v>
      </c>
      <c r="E112" s="39" t="s">
        <v>116</v>
      </c>
      <c r="F112" s="41">
        <v>1</v>
      </c>
      <c r="G112" s="42">
        <v>56.19</v>
      </c>
      <c r="H112" s="43">
        <f t="shared" si="12"/>
        <v>56.19</v>
      </c>
      <c r="I112" s="43">
        <f t="shared" si="13"/>
        <v>56.19</v>
      </c>
    </row>
    <row r="113" spans="1:9" ht="29" x14ac:dyDescent="0.35">
      <c r="A113" s="38" t="s">
        <v>389</v>
      </c>
      <c r="B113" s="39" t="s">
        <v>337</v>
      </c>
      <c r="C113" s="40" t="s">
        <v>338</v>
      </c>
      <c r="D113" s="39" t="s">
        <v>66</v>
      </c>
      <c r="E113" s="39" t="s">
        <v>163</v>
      </c>
      <c r="F113" s="41">
        <v>1</v>
      </c>
      <c r="G113" s="42">
        <v>183.46</v>
      </c>
      <c r="H113" s="43">
        <f t="shared" si="12"/>
        <v>183.46</v>
      </c>
      <c r="I113" s="43">
        <f t="shared" si="13"/>
        <v>183.46</v>
      </c>
    </row>
    <row r="114" spans="1:9" ht="29" x14ac:dyDescent="0.35">
      <c r="A114" s="38" t="s">
        <v>390</v>
      </c>
      <c r="B114" s="39" t="s">
        <v>391</v>
      </c>
      <c r="C114" s="40" t="s">
        <v>392</v>
      </c>
      <c r="D114" s="39" t="s">
        <v>88</v>
      </c>
      <c r="E114" s="39" t="s">
        <v>116</v>
      </c>
      <c r="F114" s="41">
        <v>1</v>
      </c>
      <c r="G114" s="42">
        <v>324.89</v>
      </c>
      <c r="H114" s="43">
        <f t="shared" si="12"/>
        <v>324.89</v>
      </c>
      <c r="I114" s="43">
        <f t="shared" si="13"/>
        <v>324.89</v>
      </c>
    </row>
    <row r="115" spans="1:9" ht="29" x14ac:dyDescent="0.35">
      <c r="A115" s="38" t="s">
        <v>393</v>
      </c>
      <c r="B115" s="39" t="s">
        <v>394</v>
      </c>
      <c r="C115" s="40" t="s">
        <v>395</v>
      </c>
      <c r="D115" s="39" t="s">
        <v>88</v>
      </c>
      <c r="E115" s="39" t="s">
        <v>116</v>
      </c>
      <c r="F115" s="41">
        <v>1</v>
      </c>
      <c r="G115" s="42">
        <v>193.34</v>
      </c>
      <c r="H115" s="43">
        <f t="shared" si="12"/>
        <v>193.34</v>
      </c>
      <c r="I115" s="43">
        <f t="shared" si="13"/>
        <v>193.34</v>
      </c>
    </row>
    <row r="116" spans="1:9" x14ac:dyDescent="0.35">
      <c r="A116" s="38" t="s">
        <v>396</v>
      </c>
      <c r="B116" s="39" t="s">
        <v>344</v>
      </c>
      <c r="C116" s="40" t="s">
        <v>345</v>
      </c>
      <c r="D116" s="39" t="s">
        <v>346</v>
      </c>
      <c r="E116" s="39" t="s">
        <v>116</v>
      </c>
      <c r="F116" s="41">
        <v>1</v>
      </c>
      <c r="G116" s="42">
        <v>81.849999999999994</v>
      </c>
      <c r="H116" s="43">
        <f t="shared" si="12"/>
        <v>81.849999999999994</v>
      </c>
      <c r="I116" s="43">
        <f t="shared" si="13"/>
        <v>81.849999999999994</v>
      </c>
    </row>
    <row r="117" spans="1:9" x14ac:dyDescent="0.35">
      <c r="A117" s="38" t="s">
        <v>397</v>
      </c>
      <c r="B117" s="39" t="s">
        <v>348</v>
      </c>
      <c r="C117" s="40" t="s">
        <v>349</v>
      </c>
      <c r="D117" s="39" t="s">
        <v>88</v>
      </c>
      <c r="E117" s="39" t="s">
        <v>116</v>
      </c>
      <c r="F117" s="41">
        <v>1</v>
      </c>
      <c r="G117" s="42">
        <v>54.13</v>
      </c>
      <c r="H117" s="43">
        <f t="shared" si="12"/>
        <v>54.13</v>
      </c>
      <c r="I117" s="43">
        <f t="shared" si="13"/>
        <v>54.13</v>
      </c>
    </row>
    <row r="118" spans="1:9" ht="29" x14ac:dyDescent="0.35">
      <c r="A118" s="38" t="s">
        <v>398</v>
      </c>
      <c r="B118" s="39" t="s">
        <v>351</v>
      </c>
      <c r="C118" s="40" t="s">
        <v>352</v>
      </c>
      <c r="D118" s="39" t="s">
        <v>88</v>
      </c>
      <c r="E118" s="39" t="s">
        <v>116</v>
      </c>
      <c r="F118" s="41">
        <v>1</v>
      </c>
      <c r="G118" s="42">
        <v>67.709999999999994</v>
      </c>
      <c r="H118" s="43">
        <f t="shared" si="12"/>
        <v>67.709999999999994</v>
      </c>
      <c r="I118" s="43">
        <f t="shared" si="13"/>
        <v>67.709999999999994</v>
      </c>
    </row>
    <row r="119" spans="1:9" x14ac:dyDescent="0.35">
      <c r="A119" s="38" t="s">
        <v>399</v>
      </c>
      <c r="B119" s="39" t="s">
        <v>354</v>
      </c>
      <c r="C119" s="40" t="s">
        <v>355</v>
      </c>
      <c r="D119" s="39" t="s">
        <v>66</v>
      </c>
      <c r="E119" s="39" t="s">
        <v>163</v>
      </c>
      <c r="F119" s="41">
        <v>1</v>
      </c>
      <c r="G119" s="42">
        <v>33.159999999999997</v>
      </c>
      <c r="H119" s="43">
        <f t="shared" si="12"/>
        <v>33.159999999999997</v>
      </c>
      <c r="I119" s="43">
        <f t="shared" si="13"/>
        <v>33.159999999999997</v>
      </c>
    </row>
    <row r="120" spans="1:9" ht="29" x14ac:dyDescent="0.35">
      <c r="A120" s="38" t="s">
        <v>400</v>
      </c>
      <c r="B120" s="39" t="s">
        <v>373</v>
      </c>
      <c r="C120" s="40" t="s">
        <v>374</v>
      </c>
      <c r="D120" s="39" t="s">
        <v>132</v>
      </c>
      <c r="E120" s="39" t="s">
        <v>96</v>
      </c>
      <c r="F120" s="41">
        <v>0.6</v>
      </c>
      <c r="G120" s="42">
        <v>435.16</v>
      </c>
      <c r="H120" s="43">
        <f t="shared" si="12"/>
        <v>435.16</v>
      </c>
      <c r="I120" s="43">
        <f t="shared" si="13"/>
        <v>261.10000000000002</v>
      </c>
    </row>
    <row r="121" spans="1:9" x14ac:dyDescent="0.35">
      <c r="A121" s="35" t="s">
        <v>401</v>
      </c>
      <c r="B121" s="72" t="s">
        <v>402</v>
      </c>
      <c r="C121" s="72"/>
      <c r="D121" s="72"/>
      <c r="E121" s="72"/>
      <c r="F121" s="72"/>
      <c r="G121" s="72"/>
      <c r="H121" s="36"/>
      <c r="I121" s="34">
        <f>SUM(I122:I133)</f>
        <v>8747.9000000000015</v>
      </c>
    </row>
    <row r="122" spans="1:9" ht="58" x14ac:dyDescent="0.35">
      <c r="A122" s="38" t="s">
        <v>403</v>
      </c>
      <c r="B122" s="39" t="s">
        <v>381</v>
      </c>
      <c r="C122" s="40" t="s">
        <v>404</v>
      </c>
      <c r="D122" s="39" t="s">
        <v>88</v>
      </c>
      <c r="E122" s="39" t="s">
        <v>116</v>
      </c>
      <c r="F122" s="41">
        <v>1</v>
      </c>
      <c r="G122" s="42">
        <v>2002.54</v>
      </c>
      <c r="H122" s="43">
        <f t="shared" ref="H122:H133" si="14">ROUND(G122*(1-$G$4),2)</f>
        <v>2002.54</v>
      </c>
      <c r="I122" s="43">
        <f t="shared" ref="I122:I133" si="15">ROUND(H122*F122,2)</f>
        <v>2002.54</v>
      </c>
    </row>
    <row r="123" spans="1:9" ht="43.5" x14ac:dyDescent="0.35">
      <c r="A123" s="38" t="s">
        <v>405</v>
      </c>
      <c r="B123" s="39" t="s">
        <v>381</v>
      </c>
      <c r="C123" s="40" t="s">
        <v>406</v>
      </c>
      <c r="D123" s="39" t="s">
        <v>88</v>
      </c>
      <c r="E123" s="39" t="s">
        <v>116</v>
      </c>
      <c r="F123" s="41">
        <v>1</v>
      </c>
      <c r="G123" s="42">
        <v>1595.59</v>
      </c>
      <c r="H123" s="43">
        <f t="shared" si="14"/>
        <v>1595.59</v>
      </c>
      <c r="I123" s="43">
        <f t="shared" si="15"/>
        <v>1595.59</v>
      </c>
    </row>
    <row r="124" spans="1:9" ht="29" x14ac:dyDescent="0.35">
      <c r="A124" s="38" t="s">
        <v>407</v>
      </c>
      <c r="B124" s="39" t="s">
        <v>394</v>
      </c>
      <c r="C124" s="40" t="s">
        <v>395</v>
      </c>
      <c r="D124" s="39" t="s">
        <v>88</v>
      </c>
      <c r="E124" s="39" t="s">
        <v>116</v>
      </c>
      <c r="F124" s="41">
        <v>2</v>
      </c>
      <c r="G124" s="42">
        <v>193.34</v>
      </c>
      <c r="H124" s="43">
        <f t="shared" si="14"/>
        <v>193.34</v>
      </c>
      <c r="I124" s="43">
        <f t="shared" si="15"/>
        <v>386.68</v>
      </c>
    </row>
    <row r="125" spans="1:9" ht="29" x14ac:dyDescent="0.35">
      <c r="A125" s="38" t="s">
        <v>408</v>
      </c>
      <c r="B125" s="39" t="s">
        <v>409</v>
      </c>
      <c r="C125" s="40" t="s">
        <v>410</v>
      </c>
      <c r="D125" s="39" t="s">
        <v>88</v>
      </c>
      <c r="E125" s="39" t="s">
        <v>116</v>
      </c>
      <c r="F125" s="41">
        <v>1</v>
      </c>
      <c r="G125" s="42">
        <v>1310.73</v>
      </c>
      <c r="H125" s="43">
        <f t="shared" si="14"/>
        <v>1310.73</v>
      </c>
      <c r="I125" s="43">
        <f t="shared" si="15"/>
        <v>1310.73</v>
      </c>
    </row>
    <row r="126" spans="1:9" x14ac:dyDescent="0.35">
      <c r="A126" s="38" t="s">
        <v>411</v>
      </c>
      <c r="B126" s="39" t="s">
        <v>387</v>
      </c>
      <c r="C126" s="40" t="s">
        <v>388</v>
      </c>
      <c r="D126" s="39" t="s">
        <v>88</v>
      </c>
      <c r="E126" s="39" t="s">
        <v>116</v>
      </c>
      <c r="F126" s="41">
        <v>4</v>
      </c>
      <c r="G126" s="42">
        <v>56.19</v>
      </c>
      <c r="H126" s="43">
        <f t="shared" si="14"/>
        <v>56.19</v>
      </c>
      <c r="I126" s="43">
        <f t="shared" si="15"/>
        <v>224.76</v>
      </c>
    </row>
    <row r="127" spans="1:9" x14ac:dyDescent="0.35">
      <c r="A127" s="38" t="s">
        <v>412</v>
      </c>
      <c r="B127" s="39" t="s">
        <v>344</v>
      </c>
      <c r="C127" s="40" t="s">
        <v>345</v>
      </c>
      <c r="D127" s="39" t="s">
        <v>346</v>
      </c>
      <c r="E127" s="39" t="s">
        <v>116</v>
      </c>
      <c r="F127" s="41">
        <v>6</v>
      </c>
      <c r="G127" s="42">
        <v>81.849999999999994</v>
      </c>
      <c r="H127" s="43">
        <f t="shared" si="14"/>
        <v>81.849999999999994</v>
      </c>
      <c r="I127" s="43">
        <f t="shared" si="15"/>
        <v>491.1</v>
      </c>
    </row>
    <row r="128" spans="1:9" x14ac:dyDescent="0.35">
      <c r="A128" s="38" t="s">
        <v>413</v>
      </c>
      <c r="B128" s="39" t="s">
        <v>348</v>
      </c>
      <c r="C128" s="40" t="s">
        <v>349</v>
      </c>
      <c r="D128" s="39" t="s">
        <v>88</v>
      </c>
      <c r="E128" s="39" t="s">
        <v>116</v>
      </c>
      <c r="F128" s="41">
        <v>4</v>
      </c>
      <c r="G128" s="42">
        <v>54.13</v>
      </c>
      <c r="H128" s="43">
        <f t="shared" si="14"/>
        <v>54.13</v>
      </c>
      <c r="I128" s="43">
        <f t="shared" si="15"/>
        <v>216.52</v>
      </c>
    </row>
    <row r="129" spans="1:9" ht="29" x14ac:dyDescent="0.35">
      <c r="A129" s="38" t="s">
        <v>414</v>
      </c>
      <c r="B129" s="39" t="s">
        <v>351</v>
      </c>
      <c r="C129" s="40" t="s">
        <v>352</v>
      </c>
      <c r="D129" s="39" t="s">
        <v>88</v>
      </c>
      <c r="E129" s="39" t="s">
        <v>116</v>
      </c>
      <c r="F129" s="41">
        <v>4</v>
      </c>
      <c r="G129" s="42">
        <v>67.709999999999994</v>
      </c>
      <c r="H129" s="43">
        <f t="shared" si="14"/>
        <v>67.709999999999994</v>
      </c>
      <c r="I129" s="43">
        <f t="shared" si="15"/>
        <v>270.83999999999997</v>
      </c>
    </row>
    <row r="130" spans="1:9" x14ac:dyDescent="0.35">
      <c r="A130" s="38" t="s">
        <v>415</v>
      </c>
      <c r="B130" s="39" t="s">
        <v>354</v>
      </c>
      <c r="C130" s="40" t="s">
        <v>355</v>
      </c>
      <c r="D130" s="39" t="s">
        <v>66</v>
      </c>
      <c r="E130" s="39" t="s">
        <v>163</v>
      </c>
      <c r="F130" s="41">
        <v>4</v>
      </c>
      <c r="G130" s="42">
        <v>33.159999999999997</v>
      </c>
      <c r="H130" s="43">
        <f t="shared" si="14"/>
        <v>33.159999999999997</v>
      </c>
      <c r="I130" s="43">
        <f t="shared" si="15"/>
        <v>132.63999999999999</v>
      </c>
    </row>
    <row r="131" spans="1:9" ht="29" x14ac:dyDescent="0.35">
      <c r="A131" s="38" t="s">
        <v>416</v>
      </c>
      <c r="B131" s="39" t="s">
        <v>373</v>
      </c>
      <c r="C131" s="40" t="s">
        <v>417</v>
      </c>
      <c r="D131" s="39" t="s">
        <v>132</v>
      </c>
      <c r="E131" s="39" t="s">
        <v>96</v>
      </c>
      <c r="F131" s="41">
        <v>2.4</v>
      </c>
      <c r="G131" s="42">
        <v>435.16</v>
      </c>
      <c r="H131" s="43">
        <f t="shared" si="14"/>
        <v>435.16</v>
      </c>
      <c r="I131" s="43">
        <f t="shared" si="15"/>
        <v>1044.3800000000001</v>
      </c>
    </row>
    <row r="132" spans="1:9" ht="29" x14ac:dyDescent="0.35">
      <c r="A132" s="38" t="s">
        <v>418</v>
      </c>
      <c r="B132" s="39" t="s">
        <v>337</v>
      </c>
      <c r="C132" s="40" t="s">
        <v>338</v>
      </c>
      <c r="D132" s="39" t="s">
        <v>66</v>
      </c>
      <c r="E132" s="39" t="s">
        <v>163</v>
      </c>
      <c r="F132" s="41">
        <v>4</v>
      </c>
      <c r="G132" s="42">
        <v>233.31</v>
      </c>
      <c r="H132" s="43">
        <f t="shared" si="14"/>
        <v>233.31</v>
      </c>
      <c r="I132" s="43">
        <f t="shared" si="15"/>
        <v>933.24</v>
      </c>
    </row>
    <row r="133" spans="1:9" x14ac:dyDescent="0.35">
      <c r="A133" s="38" t="s">
        <v>419</v>
      </c>
      <c r="B133" s="39" t="s">
        <v>420</v>
      </c>
      <c r="C133" s="40" t="s">
        <v>421</v>
      </c>
      <c r="D133" s="39" t="s">
        <v>66</v>
      </c>
      <c r="E133" s="39" t="s">
        <v>163</v>
      </c>
      <c r="F133" s="41">
        <v>2</v>
      </c>
      <c r="G133" s="42">
        <v>69.44</v>
      </c>
      <c r="H133" s="43">
        <f t="shared" si="14"/>
        <v>69.44</v>
      </c>
      <c r="I133" s="43">
        <f t="shared" si="15"/>
        <v>138.88</v>
      </c>
    </row>
    <row r="134" spans="1:9" x14ac:dyDescent="0.35">
      <c r="A134" s="35" t="s">
        <v>422</v>
      </c>
      <c r="B134" s="72" t="s">
        <v>423</v>
      </c>
      <c r="C134" s="72"/>
      <c r="D134" s="72"/>
      <c r="E134" s="72"/>
      <c r="F134" s="72"/>
      <c r="G134" s="72"/>
      <c r="H134" s="36"/>
      <c r="I134" s="34">
        <f>SUM(I135:I161)</f>
        <v>29499.980000000003</v>
      </c>
    </row>
    <row r="135" spans="1:9" x14ac:dyDescent="0.35">
      <c r="A135" s="35" t="s">
        <v>424</v>
      </c>
      <c r="B135" s="72" t="s">
        <v>425</v>
      </c>
      <c r="C135" s="72"/>
      <c r="D135" s="72"/>
      <c r="E135" s="72"/>
      <c r="F135" s="72"/>
      <c r="G135" s="72"/>
      <c r="H135" s="36"/>
      <c r="I135" s="44"/>
    </row>
    <row r="136" spans="1:9" ht="43.5" x14ac:dyDescent="0.35">
      <c r="A136" s="38" t="s">
        <v>426</v>
      </c>
      <c r="B136" s="39" t="s">
        <v>427</v>
      </c>
      <c r="C136" s="40" t="s">
        <v>428</v>
      </c>
      <c r="D136" s="39" t="s">
        <v>66</v>
      </c>
      <c r="E136" s="39" t="s">
        <v>163</v>
      </c>
      <c r="F136" s="41">
        <v>14</v>
      </c>
      <c r="G136" s="42">
        <v>181.53</v>
      </c>
      <c r="H136" s="43">
        <f t="shared" ref="H136:H141" si="16">ROUND(G136*(1-$G$4),2)</f>
        <v>181.53</v>
      </c>
      <c r="I136" s="43">
        <f t="shared" ref="I136:I141" si="17">ROUND(H136*F136,2)</f>
        <v>2541.42</v>
      </c>
    </row>
    <row r="137" spans="1:9" x14ac:dyDescent="0.35">
      <c r="A137" s="38" t="s">
        <v>429</v>
      </c>
      <c r="B137" s="39" t="s">
        <v>430</v>
      </c>
      <c r="C137" s="40" t="s">
        <v>431</v>
      </c>
      <c r="D137" s="39" t="s">
        <v>88</v>
      </c>
      <c r="E137" s="39" t="s">
        <v>112</v>
      </c>
      <c r="F137" s="41">
        <v>24</v>
      </c>
      <c r="G137" s="42">
        <v>26.85</v>
      </c>
      <c r="H137" s="43">
        <f t="shared" si="16"/>
        <v>26.85</v>
      </c>
      <c r="I137" s="43">
        <f t="shared" si="17"/>
        <v>644.4</v>
      </c>
    </row>
    <row r="138" spans="1:9" x14ac:dyDescent="0.35">
      <c r="A138" s="38" t="s">
        <v>432</v>
      </c>
      <c r="B138" s="39" t="s">
        <v>433</v>
      </c>
      <c r="C138" s="40" t="s">
        <v>434</v>
      </c>
      <c r="D138" s="39" t="s">
        <v>88</v>
      </c>
      <c r="E138" s="39" t="s">
        <v>112</v>
      </c>
      <c r="F138" s="41">
        <v>24</v>
      </c>
      <c r="G138" s="42">
        <v>30.94</v>
      </c>
      <c r="H138" s="43">
        <f t="shared" si="16"/>
        <v>30.94</v>
      </c>
      <c r="I138" s="43">
        <f t="shared" si="17"/>
        <v>742.56</v>
      </c>
    </row>
    <row r="139" spans="1:9" ht="29" x14ac:dyDescent="0.35">
      <c r="A139" s="38" t="s">
        <v>435</v>
      </c>
      <c r="B139" s="39" t="s">
        <v>436</v>
      </c>
      <c r="C139" s="40" t="s">
        <v>437</v>
      </c>
      <c r="D139" s="39" t="s">
        <v>88</v>
      </c>
      <c r="E139" s="39" t="s">
        <v>112</v>
      </c>
      <c r="F139" s="41">
        <v>12</v>
      </c>
      <c r="G139" s="42">
        <v>34.36</v>
      </c>
      <c r="H139" s="43">
        <f t="shared" si="16"/>
        <v>34.36</v>
      </c>
      <c r="I139" s="43">
        <f t="shared" si="17"/>
        <v>412.32</v>
      </c>
    </row>
    <row r="140" spans="1:9" x14ac:dyDescent="0.35">
      <c r="A140" s="38" t="s">
        <v>438</v>
      </c>
      <c r="B140" s="39" t="s">
        <v>439</v>
      </c>
      <c r="C140" s="40" t="s">
        <v>440</v>
      </c>
      <c r="D140" s="39" t="s">
        <v>88</v>
      </c>
      <c r="E140" s="39" t="s">
        <v>112</v>
      </c>
      <c r="F140" s="41">
        <v>12</v>
      </c>
      <c r="G140" s="42">
        <v>21.47</v>
      </c>
      <c r="H140" s="43">
        <f t="shared" si="16"/>
        <v>21.47</v>
      </c>
      <c r="I140" s="43">
        <f t="shared" si="17"/>
        <v>257.64</v>
      </c>
    </row>
    <row r="141" spans="1:9" x14ac:dyDescent="0.35">
      <c r="A141" s="38" t="s">
        <v>441</v>
      </c>
      <c r="B141" s="39" t="s">
        <v>442</v>
      </c>
      <c r="C141" s="40" t="s">
        <v>443</v>
      </c>
      <c r="D141" s="39" t="s">
        <v>88</v>
      </c>
      <c r="E141" s="39" t="s">
        <v>112</v>
      </c>
      <c r="F141" s="41">
        <v>33.6</v>
      </c>
      <c r="G141" s="42">
        <v>22.56</v>
      </c>
      <c r="H141" s="43">
        <f t="shared" si="16"/>
        <v>22.56</v>
      </c>
      <c r="I141" s="43">
        <f t="shared" si="17"/>
        <v>758.02</v>
      </c>
    </row>
    <row r="142" spans="1:9" x14ac:dyDescent="0.35">
      <c r="A142" s="35" t="s">
        <v>444</v>
      </c>
      <c r="B142" s="72" t="s">
        <v>445</v>
      </c>
      <c r="C142" s="72"/>
      <c r="D142" s="72"/>
      <c r="E142" s="72"/>
      <c r="F142" s="72"/>
      <c r="G142" s="72"/>
      <c r="H142" s="36"/>
      <c r="I142" s="44"/>
    </row>
    <row r="143" spans="1:9" ht="58" x14ac:dyDescent="0.35">
      <c r="A143" s="38" t="s">
        <v>446</v>
      </c>
      <c r="B143" s="39" t="s">
        <v>447</v>
      </c>
      <c r="C143" s="40" t="s">
        <v>448</v>
      </c>
      <c r="D143" s="39" t="s">
        <v>66</v>
      </c>
      <c r="E143" s="39" t="s">
        <v>163</v>
      </c>
      <c r="F143" s="41">
        <v>2</v>
      </c>
      <c r="G143" s="42">
        <v>216.42</v>
      </c>
      <c r="H143" s="43">
        <f t="shared" ref="H143:H148" si="18">ROUND(G143*(1-$G$4),2)</f>
        <v>216.42</v>
      </c>
      <c r="I143" s="43">
        <f t="shared" ref="I143:I148" si="19">ROUND(H143*F143,2)</f>
        <v>432.84</v>
      </c>
    </row>
    <row r="144" spans="1:9" ht="43.5" x14ac:dyDescent="0.35">
      <c r="A144" s="38" t="s">
        <v>449</v>
      </c>
      <c r="B144" s="39" t="s">
        <v>450</v>
      </c>
      <c r="C144" s="40" t="s">
        <v>451</v>
      </c>
      <c r="D144" s="39" t="s">
        <v>66</v>
      </c>
      <c r="E144" s="39" t="s">
        <v>163</v>
      </c>
      <c r="F144" s="41">
        <v>5</v>
      </c>
      <c r="G144" s="42">
        <v>284.89</v>
      </c>
      <c r="H144" s="43">
        <f t="shared" si="18"/>
        <v>284.89</v>
      </c>
      <c r="I144" s="43">
        <f t="shared" si="19"/>
        <v>1424.45</v>
      </c>
    </row>
    <row r="145" spans="1:9" ht="43.5" x14ac:dyDescent="0.35">
      <c r="A145" s="38" t="s">
        <v>452</v>
      </c>
      <c r="B145" s="39" t="s">
        <v>453</v>
      </c>
      <c r="C145" s="40" t="s">
        <v>454</v>
      </c>
      <c r="D145" s="39" t="s">
        <v>66</v>
      </c>
      <c r="E145" s="39" t="s">
        <v>163</v>
      </c>
      <c r="F145" s="41">
        <v>2</v>
      </c>
      <c r="G145" s="42">
        <v>397.42</v>
      </c>
      <c r="H145" s="43">
        <f t="shared" si="18"/>
        <v>397.42</v>
      </c>
      <c r="I145" s="43">
        <f t="shared" si="19"/>
        <v>794.84</v>
      </c>
    </row>
    <row r="146" spans="1:9" ht="29" x14ac:dyDescent="0.35">
      <c r="A146" s="38" t="s">
        <v>455</v>
      </c>
      <c r="B146" s="39" t="s">
        <v>456</v>
      </c>
      <c r="C146" s="40" t="s">
        <v>457</v>
      </c>
      <c r="D146" s="39" t="s">
        <v>66</v>
      </c>
      <c r="E146" s="39" t="s">
        <v>163</v>
      </c>
      <c r="F146" s="41">
        <v>6</v>
      </c>
      <c r="G146" s="42">
        <v>231.71</v>
      </c>
      <c r="H146" s="43">
        <f t="shared" si="18"/>
        <v>231.71</v>
      </c>
      <c r="I146" s="43">
        <f t="shared" si="19"/>
        <v>1390.26</v>
      </c>
    </row>
    <row r="147" spans="1:9" ht="29" x14ac:dyDescent="0.35">
      <c r="A147" s="38" t="s">
        <v>458</v>
      </c>
      <c r="B147" s="39" t="s">
        <v>459</v>
      </c>
      <c r="C147" s="40" t="s">
        <v>460</v>
      </c>
      <c r="D147" s="39" t="s">
        <v>88</v>
      </c>
      <c r="E147" s="39" t="s">
        <v>116</v>
      </c>
      <c r="F147" s="41">
        <v>1</v>
      </c>
      <c r="G147" s="42">
        <v>479.88</v>
      </c>
      <c r="H147" s="43">
        <f t="shared" si="18"/>
        <v>479.88</v>
      </c>
      <c r="I147" s="43">
        <f t="shared" si="19"/>
        <v>479.88</v>
      </c>
    </row>
    <row r="148" spans="1:9" ht="29" x14ac:dyDescent="0.35">
      <c r="A148" s="38" t="s">
        <v>461</v>
      </c>
      <c r="B148" s="39" t="s">
        <v>462</v>
      </c>
      <c r="C148" s="40" t="s">
        <v>463</v>
      </c>
      <c r="D148" s="39" t="s">
        <v>88</v>
      </c>
      <c r="E148" s="39" t="s">
        <v>116</v>
      </c>
      <c r="F148" s="41">
        <v>2</v>
      </c>
      <c r="G148" s="42">
        <v>91.17</v>
      </c>
      <c r="H148" s="43">
        <f t="shared" si="18"/>
        <v>91.17</v>
      </c>
      <c r="I148" s="43">
        <f t="shared" si="19"/>
        <v>182.34</v>
      </c>
    </row>
    <row r="149" spans="1:9" x14ac:dyDescent="0.35">
      <c r="A149" s="35" t="s">
        <v>464</v>
      </c>
      <c r="B149" s="72" t="s">
        <v>465</v>
      </c>
      <c r="C149" s="72"/>
      <c r="D149" s="72"/>
      <c r="E149" s="72"/>
      <c r="F149" s="72"/>
      <c r="G149" s="72"/>
      <c r="H149" s="36"/>
      <c r="I149" s="44"/>
    </row>
    <row r="150" spans="1:9" ht="43.5" x14ac:dyDescent="0.35">
      <c r="A150" s="38" t="s">
        <v>466</v>
      </c>
      <c r="B150" s="39" t="s">
        <v>467</v>
      </c>
      <c r="C150" s="40" t="s">
        <v>468</v>
      </c>
      <c r="D150" s="39" t="s">
        <v>66</v>
      </c>
      <c r="E150" s="39" t="s">
        <v>163</v>
      </c>
      <c r="F150" s="41">
        <v>4</v>
      </c>
      <c r="G150" s="42">
        <v>612.80999999999995</v>
      </c>
      <c r="H150" s="43">
        <f t="shared" ref="H150:H161" si="20">ROUND(G150*(1-$G$4),2)</f>
        <v>612.80999999999995</v>
      </c>
      <c r="I150" s="43">
        <f t="shared" ref="I150:I161" si="21">ROUND(H150*F150,2)</f>
        <v>2451.2399999999998</v>
      </c>
    </row>
    <row r="151" spans="1:9" ht="43.5" x14ac:dyDescent="0.35">
      <c r="A151" s="38" t="s">
        <v>469</v>
      </c>
      <c r="B151" s="39" t="s">
        <v>470</v>
      </c>
      <c r="C151" s="40" t="s">
        <v>471</v>
      </c>
      <c r="D151" s="39" t="s">
        <v>66</v>
      </c>
      <c r="E151" s="39" t="s">
        <v>163</v>
      </c>
      <c r="F151" s="41">
        <v>2</v>
      </c>
      <c r="G151" s="42">
        <v>841.04</v>
      </c>
      <c r="H151" s="43">
        <f t="shared" si="20"/>
        <v>841.04</v>
      </c>
      <c r="I151" s="43">
        <f t="shared" si="21"/>
        <v>1682.08</v>
      </c>
    </row>
    <row r="152" spans="1:9" ht="29" x14ac:dyDescent="0.35">
      <c r="A152" s="38" t="s">
        <v>472</v>
      </c>
      <c r="B152" s="39" t="s">
        <v>473</v>
      </c>
      <c r="C152" s="40" t="s">
        <v>474</v>
      </c>
      <c r="D152" s="39" t="s">
        <v>66</v>
      </c>
      <c r="E152" s="39" t="s">
        <v>71</v>
      </c>
      <c r="F152" s="41">
        <v>30.49</v>
      </c>
      <c r="G152" s="42">
        <v>161.37</v>
      </c>
      <c r="H152" s="43">
        <f t="shared" si="20"/>
        <v>161.37</v>
      </c>
      <c r="I152" s="43">
        <f t="shared" si="21"/>
        <v>4920.17</v>
      </c>
    </row>
    <row r="153" spans="1:9" ht="29" x14ac:dyDescent="0.35">
      <c r="A153" s="38" t="s">
        <v>475</v>
      </c>
      <c r="B153" s="39" t="s">
        <v>473</v>
      </c>
      <c r="C153" s="40" t="s">
        <v>476</v>
      </c>
      <c r="D153" s="39" t="s">
        <v>66</v>
      </c>
      <c r="E153" s="39" t="s">
        <v>71</v>
      </c>
      <c r="F153" s="41">
        <v>5.7</v>
      </c>
      <c r="G153" s="42">
        <v>161.37</v>
      </c>
      <c r="H153" s="43">
        <f t="shared" si="20"/>
        <v>161.37</v>
      </c>
      <c r="I153" s="43">
        <f t="shared" si="21"/>
        <v>919.81</v>
      </c>
    </row>
    <row r="154" spans="1:9" ht="29" x14ac:dyDescent="0.35">
      <c r="A154" s="38" t="s">
        <v>477</v>
      </c>
      <c r="B154" s="39" t="s">
        <v>473</v>
      </c>
      <c r="C154" s="40" t="s">
        <v>478</v>
      </c>
      <c r="D154" s="39" t="s">
        <v>66</v>
      </c>
      <c r="E154" s="39" t="s">
        <v>71</v>
      </c>
      <c r="F154" s="41">
        <v>3.07</v>
      </c>
      <c r="G154" s="42">
        <v>161.37</v>
      </c>
      <c r="H154" s="43">
        <f t="shared" si="20"/>
        <v>161.37</v>
      </c>
      <c r="I154" s="43">
        <f t="shared" si="21"/>
        <v>495.41</v>
      </c>
    </row>
    <row r="155" spans="1:9" ht="29" x14ac:dyDescent="0.35">
      <c r="A155" s="38" t="s">
        <v>479</v>
      </c>
      <c r="B155" s="39" t="s">
        <v>473</v>
      </c>
      <c r="C155" s="40" t="s">
        <v>480</v>
      </c>
      <c r="D155" s="39" t="s">
        <v>66</v>
      </c>
      <c r="E155" s="39" t="s">
        <v>71</v>
      </c>
      <c r="F155" s="41">
        <v>6.81</v>
      </c>
      <c r="G155" s="42">
        <v>161.37</v>
      </c>
      <c r="H155" s="43">
        <f t="shared" si="20"/>
        <v>161.37</v>
      </c>
      <c r="I155" s="43">
        <f t="shared" si="21"/>
        <v>1098.93</v>
      </c>
    </row>
    <row r="156" spans="1:9" ht="29" x14ac:dyDescent="0.35">
      <c r="A156" s="38" t="s">
        <v>481</v>
      </c>
      <c r="B156" s="39" t="s">
        <v>482</v>
      </c>
      <c r="C156" s="40" t="s">
        <v>483</v>
      </c>
      <c r="D156" s="39" t="s">
        <v>88</v>
      </c>
      <c r="E156" s="39" t="s">
        <v>112</v>
      </c>
      <c r="F156" s="41">
        <v>19.2</v>
      </c>
      <c r="G156" s="42">
        <v>23.18</v>
      </c>
      <c r="H156" s="43">
        <f t="shared" si="20"/>
        <v>23.18</v>
      </c>
      <c r="I156" s="43">
        <f t="shared" si="21"/>
        <v>445.06</v>
      </c>
    </row>
    <row r="157" spans="1:9" ht="29" x14ac:dyDescent="0.35">
      <c r="A157" s="38" t="s">
        <v>484</v>
      </c>
      <c r="B157" s="39" t="s">
        <v>485</v>
      </c>
      <c r="C157" s="40" t="s">
        <v>486</v>
      </c>
      <c r="D157" s="39" t="s">
        <v>88</v>
      </c>
      <c r="E157" s="39" t="s">
        <v>112</v>
      </c>
      <c r="F157" s="41">
        <v>24</v>
      </c>
      <c r="G157" s="42">
        <v>26.16</v>
      </c>
      <c r="H157" s="43">
        <f t="shared" si="20"/>
        <v>26.16</v>
      </c>
      <c r="I157" s="43">
        <f t="shared" si="21"/>
        <v>627.84</v>
      </c>
    </row>
    <row r="158" spans="1:9" x14ac:dyDescent="0.35">
      <c r="A158" s="38" t="s">
        <v>487</v>
      </c>
      <c r="B158" s="39" t="s">
        <v>488</v>
      </c>
      <c r="C158" s="40" t="s">
        <v>489</v>
      </c>
      <c r="D158" s="39" t="s">
        <v>88</v>
      </c>
      <c r="E158" s="39" t="s">
        <v>112</v>
      </c>
      <c r="F158" s="41">
        <v>5.27</v>
      </c>
      <c r="G158" s="42">
        <v>39.229999999999997</v>
      </c>
      <c r="H158" s="43">
        <f t="shared" si="20"/>
        <v>39.229999999999997</v>
      </c>
      <c r="I158" s="43">
        <f t="shared" si="21"/>
        <v>206.74</v>
      </c>
    </row>
    <row r="159" spans="1:9" x14ac:dyDescent="0.35">
      <c r="A159" s="38" t="s">
        <v>490</v>
      </c>
      <c r="B159" s="39" t="s">
        <v>491</v>
      </c>
      <c r="C159" s="40" t="s">
        <v>492</v>
      </c>
      <c r="D159" s="39" t="s">
        <v>88</v>
      </c>
      <c r="E159" s="39" t="s">
        <v>112</v>
      </c>
      <c r="F159" s="41">
        <v>12.38</v>
      </c>
      <c r="G159" s="42">
        <v>87.12</v>
      </c>
      <c r="H159" s="43">
        <f t="shared" si="20"/>
        <v>87.12</v>
      </c>
      <c r="I159" s="43">
        <f t="shared" si="21"/>
        <v>1078.55</v>
      </c>
    </row>
    <row r="160" spans="1:9" x14ac:dyDescent="0.35">
      <c r="A160" s="38" t="s">
        <v>493</v>
      </c>
      <c r="B160" s="39" t="s">
        <v>491</v>
      </c>
      <c r="C160" s="40" t="s">
        <v>494</v>
      </c>
      <c r="D160" s="39" t="s">
        <v>88</v>
      </c>
      <c r="E160" s="39" t="s">
        <v>112</v>
      </c>
      <c r="F160" s="41">
        <v>57.11</v>
      </c>
      <c r="G160" s="42">
        <v>81.459999999999994</v>
      </c>
      <c r="H160" s="43">
        <f t="shared" si="20"/>
        <v>81.459999999999994</v>
      </c>
      <c r="I160" s="43">
        <f t="shared" si="21"/>
        <v>4652.18</v>
      </c>
    </row>
    <row r="161" spans="1:9" ht="29" x14ac:dyDescent="0.35">
      <c r="A161" s="38" t="s">
        <v>495</v>
      </c>
      <c r="B161" s="39" t="s">
        <v>496</v>
      </c>
      <c r="C161" s="40" t="s">
        <v>497</v>
      </c>
      <c r="D161" s="39" t="s">
        <v>88</v>
      </c>
      <c r="E161" s="39" t="s">
        <v>96</v>
      </c>
      <c r="F161" s="41">
        <v>0.28000000000000003</v>
      </c>
      <c r="G161" s="42">
        <v>3074.99</v>
      </c>
      <c r="H161" s="43">
        <f t="shared" si="20"/>
        <v>3074.99</v>
      </c>
      <c r="I161" s="43">
        <f t="shared" si="21"/>
        <v>861</v>
      </c>
    </row>
    <row r="162" spans="1:9" x14ac:dyDescent="0.35">
      <c r="A162" s="32" t="s">
        <v>498</v>
      </c>
      <c r="B162" s="56" t="s">
        <v>499</v>
      </c>
      <c r="C162" s="56"/>
      <c r="D162" s="56"/>
      <c r="E162" s="56"/>
      <c r="F162" s="56"/>
      <c r="G162" s="56"/>
      <c r="H162" s="33"/>
      <c r="I162" s="34">
        <f>SUM(I163:I175)</f>
        <v>36134.28</v>
      </c>
    </row>
    <row r="163" spans="1:9" ht="43.5" x14ac:dyDescent="0.35">
      <c r="A163" s="38" t="s">
        <v>500</v>
      </c>
      <c r="B163" s="39" t="s">
        <v>501</v>
      </c>
      <c r="C163" s="40" t="s">
        <v>502</v>
      </c>
      <c r="D163" s="39" t="s">
        <v>66</v>
      </c>
      <c r="E163" s="39" t="s">
        <v>203</v>
      </c>
      <c r="F163" s="41">
        <v>4.3</v>
      </c>
      <c r="G163" s="42">
        <v>378.16</v>
      </c>
      <c r="H163" s="43">
        <f t="shared" ref="H163:H175" si="22">ROUND(G163*(1-$G$4),2)</f>
        <v>378.16</v>
      </c>
      <c r="I163" s="43">
        <f t="shared" ref="I163:I175" si="23">ROUND(H163*F163,2)</f>
        <v>1626.09</v>
      </c>
    </row>
    <row r="164" spans="1:9" ht="43.5" x14ac:dyDescent="0.35">
      <c r="A164" s="38" t="s">
        <v>503</v>
      </c>
      <c r="B164" s="39" t="s">
        <v>504</v>
      </c>
      <c r="C164" s="40" t="s">
        <v>505</v>
      </c>
      <c r="D164" s="39" t="s">
        <v>132</v>
      </c>
      <c r="E164" s="39" t="s">
        <v>112</v>
      </c>
      <c r="F164" s="41">
        <v>3.81</v>
      </c>
      <c r="G164" s="42">
        <v>402.53</v>
      </c>
      <c r="H164" s="43">
        <f t="shared" si="22"/>
        <v>402.53</v>
      </c>
      <c r="I164" s="43">
        <f t="shared" si="23"/>
        <v>1533.64</v>
      </c>
    </row>
    <row r="165" spans="1:9" x14ac:dyDescent="0.35">
      <c r="A165" s="38" t="s">
        <v>506</v>
      </c>
      <c r="B165" s="39" t="s">
        <v>507</v>
      </c>
      <c r="C165" s="40" t="s">
        <v>508</v>
      </c>
      <c r="D165" s="39" t="s">
        <v>66</v>
      </c>
      <c r="E165" s="39" t="s">
        <v>71</v>
      </c>
      <c r="F165" s="41">
        <v>24.16</v>
      </c>
      <c r="G165" s="42">
        <v>499.2</v>
      </c>
      <c r="H165" s="43">
        <f t="shared" si="22"/>
        <v>499.2</v>
      </c>
      <c r="I165" s="43">
        <f t="shared" si="23"/>
        <v>12060.67</v>
      </c>
    </row>
    <row r="166" spans="1:9" x14ac:dyDescent="0.35">
      <c r="A166" s="38" t="s">
        <v>509</v>
      </c>
      <c r="B166" s="39" t="s">
        <v>510</v>
      </c>
      <c r="C166" s="40" t="s">
        <v>511</v>
      </c>
      <c r="D166" s="39" t="s">
        <v>88</v>
      </c>
      <c r="E166" s="39" t="s">
        <v>112</v>
      </c>
      <c r="F166" s="41">
        <v>61.29</v>
      </c>
      <c r="G166" s="42">
        <v>35.229999999999997</v>
      </c>
      <c r="H166" s="43">
        <f t="shared" si="22"/>
        <v>35.229999999999997</v>
      </c>
      <c r="I166" s="43">
        <f t="shared" si="23"/>
        <v>2159.25</v>
      </c>
    </row>
    <row r="167" spans="1:9" ht="72.5" x14ac:dyDescent="0.35">
      <c r="A167" s="38" t="s">
        <v>512</v>
      </c>
      <c r="B167" s="39" t="s">
        <v>513</v>
      </c>
      <c r="C167" s="40" t="s">
        <v>514</v>
      </c>
      <c r="D167" s="39" t="s">
        <v>66</v>
      </c>
      <c r="E167" s="39" t="s">
        <v>203</v>
      </c>
      <c r="F167" s="41">
        <v>10</v>
      </c>
      <c r="G167" s="42">
        <v>662.4</v>
      </c>
      <c r="H167" s="43">
        <f t="shared" si="22"/>
        <v>662.4</v>
      </c>
      <c r="I167" s="43">
        <f t="shared" si="23"/>
        <v>6624</v>
      </c>
    </row>
    <row r="168" spans="1:9" ht="43.5" x14ac:dyDescent="0.35">
      <c r="A168" s="38" t="s">
        <v>515</v>
      </c>
      <c r="B168" s="39" t="s">
        <v>516</v>
      </c>
      <c r="C168" s="40" t="s">
        <v>517</v>
      </c>
      <c r="D168" s="39" t="s">
        <v>66</v>
      </c>
      <c r="E168" s="39" t="s">
        <v>67</v>
      </c>
      <c r="F168" s="41">
        <v>1</v>
      </c>
      <c r="G168" s="42">
        <v>8641.1299999999992</v>
      </c>
      <c r="H168" s="43">
        <f t="shared" si="22"/>
        <v>8641.1299999999992</v>
      </c>
      <c r="I168" s="43">
        <f t="shared" si="23"/>
        <v>8641.1299999999992</v>
      </c>
    </row>
    <row r="169" spans="1:9" ht="29" x14ac:dyDescent="0.35">
      <c r="A169" s="38" t="s">
        <v>518</v>
      </c>
      <c r="B169" s="39" t="s">
        <v>519</v>
      </c>
      <c r="C169" s="40" t="s">
        <v>520</v>
      </c>
      <c r="D169" s="39" t="s">
        <v>66</v>
      </c>
      <c r="E169" s="39" t="s">
        <v>163</v>
      </c>
      <c r="F169" s="41">
        <v>9</v>
      </c>
      <c r="G169" s="42">
        <v>43.57</v>
      </c>
      <c r="H169" s="43">
        <f t="shared" si="22"/>
        <v>43.57</v>
      </c>
      <c r="I169" s="43">
        <f t="shared" si="23"/>
        <v>392.13</v>
      </c>
    </row>
    <row r="170" spans="1:9" ht="29" x14ac:dyDescent="0.35">
      <c r="A170" s="38" t="s">
        <v>521</v>
      </c>
      <c r="B170" s="39" t="s">
        <v>522</v>
      </c>
      <c r="C170" s="40" t="s">
        <v>523</v>
      </c>
      <c r="D170" s="39" t="s">
        <v>66</v>
      </c>
      <c r="E170" s="39" t="s">
        <v>163</v>
      </c>
      <c r="F170" s="41">
        <v>14</v>
      </c>
      <c r="G170" s="42">
        <v>43.57</v>
      </c>
      <c r="H170" s="43">
        <f t="shared" si="22"/>
        <v>43.57</v>
      </c>
      <c r="I170" s="43">
        <f t="shared" si="23"/>
        <v>609.98</v>
      </c>
    </row>
    <row r="171" spans="1:9" ht="29" x14ac:dyDescent="0.35">
      <c r="A171" s="38" t="s">
        <v>524</v>
      </c>
      <c r="B171" s="39" t="s">
        <v>525</v>
      </c>
      <c r="C171" s="40" t="s">
        <v>526</v>
      </c>
      <c r="D171" s="39" t="s">
        <v>66</v>
      </c>
      <c r="E171" s="39" t="s">
        <v>163</v>
      </c>
      <c r="F171" s="41">
        <v>2</v>
      </c>
      <c r="G171" s="42">
        <v>43.57</v>
      </c>
      <c r="H171" s="43">
        <f t="shared" si="22"/>
        <v>43.57</v>
      </c>
      <c r="I171" s="43">
        <f t="shared" si="23"/>
        <v>87.14</v>
      </c>
    </row>
    <row r="172" spans="1:9" x14ac:dyDescent="0.35">
      <c r="A172" s="38" t="s">
        <v>527</v>
      </c>
      <c r="B172" s="39" t="s">
        <v>528</v>
      </c>
      <c r="C172" s="40" t="s">
        <v>529</v>
      </c>
      <c r="D172" s="39" t="s">
        <v>66</v>
      </c>
      <c r="E172" s="39" t="s">
        <v>163</v>
      </c>
      <c r="F172" s="41">
        <v>1</v>
      </c>
      <c r="G172" s="42">
        <v>140.08000000000001</v>
      </c>
      <c r="H172" s="43">
        <f t="shared" si="22"/>
        <v>140.08000000000001</v>
      </c>
      <c r="I172" s="43">
        <f t="shared" si="23"/>
        <v>140.08000000000001</v>
      </c>
    </row>
    <row r="173" spans="1:9" x14ac:dyDescent="0.35">
      <c r="A173" s="38" t="s">
        <v>530</v>
      </c>
      <c r="B173" s="39" t="s">
        <v>531</v>
      </c>
      <c r="C173" s="40" t="s">
        <v>532</v>
      </c>
      <c r="D173" s="39" t="s">
        <v>66</v>
      </c>
      <c r="E173" s="39" t="s">
        <v>163</v>
      </c>
      <c r="F173" s="41">
        <v>1</v>
      </c>
      <c r="G173" s="42">
        <v>50.2</v>
      </c>
      <c r="H173" s="43">
        <f t="shared" si="22"/>
        <v>50.2</v>
      </c>
      <c r="I173" s="43">
        <f t="shared" si="23"/>
        <v>50.2</v>
      </c>
    </row>
    <row r="174" spans="1:9" ht="29" x14ac:dyDescent="0.35">
      <c r="A174" s="38" t="s">
        <v>533</v>
      </c>
      <c r="B174" s="39" t="s">
        <v>534</v>
      </c>
      <c r="C174" s="40" t="s">
        <v>535</v>
      </c>
      <c r="D174" s="39" t="s">
        <v>66</v>
      </c>
      <c r="E174" s="39" t="s">
        <v>163</v>
      </c>
      <c r="F174" s="41">
        <v>7</v>
      </c>
      <c r="G174" s="42">
        <v>23.16</v>
      </c>
      <c r="H174" s="43">
        <f t="shared" si="22"/>
        <v>23.16</v>
      </c>
      <c r="I174" s="43">
        <f t="shared" si="23"/>
        <v>162.12</v>
      </c>
    </row>
    <row r="175" spans="1:9" x14ac:dyDescent="0.35">
      <c r="A175" s="38" t="s">
        <v>536</v>
      </c>
      <c r="B175" s="39" t="s">
        <v>537</v>
      </c>
      <c r="C175" s="40" t="s">
        <v>538</v>
      </c>
      <c r="D175" s="39" t="s">
        <v>539</v>
      </c>
      <c r="E175" s="39" t="s">
        <v>163</v>
      </c>
      <c r="F175" s="41">
        <v>7</v>
      </c>
      <c r="G175" s="42">
        <v>292.55</v>
      </c>
      <c r="H175" s="43">
        <f t="shared" si="22"/>
        <v>292.55</v>
      </c>
      <c r="I175" s="43">
        <f t="shared" si="23"/>
        <v>2047.85</v>
      </c>
    </row>
    <row r="176" spans="1:9" x14ac:dyDescent="0.35">
      <c r="A176" s="32" t="s">
        <v>540</v>
      </c>
      <c r="B176" s="56" t="s">
        <v>541</v>
      </c>
      <c r="C176" s="56"/>
      <c r="D176" s="56"/>
      <c r="E176" s="56"/>
      <c r="F176" s="56"/>
      <c r="G176" s="56"/>
      <c r="H176" s="33"/>
      <c r="I176" s="34">
        <f>SUM(I177:I188)</f>
        <v>15943.52</v>
      </c>
    </row>
    <row r="177" spans="1:9" x14ac:dyDescent="0.35">
      <c r="A177" s="38" t="s">
        <v>542</v>
      </c>
      <c r="B177" s="39" t="s">
        <v>543</v>
      </c>
      <c r="C177" s="40" t="s">
        <v>544</v>
      </c>
      <c r="D177" s="39" t="s">
        <v>132</v>
      </c>
      <c r="E177" s="39" t="s">
        <v>71</v>
      </c>
      <c r="F177" s="41">
        <v>25.48</v>
      </c>
      <c r="G177" s="42">
        <v>189.37</v>
      </c>
      <c r="H177" s="43">
        <f t="shared" ref="H177:H188" si="24">ROUND(G177*(1-$G$4),2)</f>
        <v>189.37</v>
      </c>
      <c r="I177" s="43">
        <f t="shared" ref="I177:I188" si="25">ROUND(H177*F177,2)</f>
        <v>4825.1499999999996</v>
      </c>
    </row>
    <row r="178" spans="1:9" x14ac:dyDescent="0.35">
      <c r="A178" s="38" t="s">
        <v>545</v>
      </c>
      <c r="B178" s="39" t="s">
        <v>546</v>
      </c>
      <c r="C178" s="40" t="s">
        <v>547</v>
      </c>
      <c r="D178" s="39" t="s">
        <v>88</v>
      </c>
      <c r="E178" s="39" t="s">
        <v>116</v>
      </c>
      <c r="F178" s="41">
        <v>50</v>
      </c>
      <c r="G178" s="42">
        <v>4.18</v>
      </c>
      <c r="H178" s="43">
        <f t="shared" si="24"/>
        <v>4.18</v>
      </c>
      <c r="I178" s="43">
        <f t="shared" si="25"/>
        <v>209</v>
      </c>
    </row>
    <row r="179" spans="1:9" x14ac:dyDescent="0.35">
      <c r="A179" s="38" t="s">
        <v>548</v>
      </c>
      <c r="B179" s="39" t="s">
        <v>549</v>
      </c>
      <c r="C179" s="40" t="s">
        <v>550</v>
      </c>
      <c r="D179" s="39" t="s">
        <v>88</v>
      </c>
      <c r="E179" s="39" t="s">
        <v>96</v>
      </c>
      <c r="F179" s="41">
        <v>80</v>
      </c>
      <c r="G179" s="42">
        <v>2.79</v>
      </c>
      <c r="H179" s="43">
        <f t="shared" si="24"/>
        <v>2.79</v>
      </c>
      <c r="I179" s="43">
        <f t="shared" si="25"/>
        <v>223.2</v>
      </c>
    </row>
    <row r="180" spans="1:9" x14ac:dyDescent="0.35">
      <c r="A180" s="38" t="s">
        <v>551</v>
      </c>
      <c r="B180" s="39" t="s">
        <v>552</v>
      </c>
      <c r="C180" s="40" t="s">
        <v>553</v>
      </c>
      <c r="D180" s="39" t="s">
        <v>88</v>
      </c>
      <c r="E180" s="39" t="s">
        <v>116</v>
      </c>
      <c r="F180" s="41">
        <v>10</v>
      </c>
      <c r="G180" s="42">
        <v>20.02</v>
      </c>
      <c r="H180" s="43">
        <f t="shared" si="24"/>
        <v>20.02</v>
      </c>
      <c r="I180" s="43">
        <f t="shared" si="25"/>
        <v>200.2</v>
      </c>
    </row>
    <row r="181" spans="1:9" ht="43.5" x14ac:dyDescent="0.35">
      <c r="A181" s="38" t="s">
        <v>554</v>
      </c>
      <c r="B181" s="39" t="s">
        <v>555</v>
      </c>
      <c r="C181" s="40" t="s">
        <v>556</v>
      </c>
      <c r="D181" s="39" t="s">
        <v>66</v>
      </c>
      <c r="E181" s="39" t="s">
        <v>71</v>
      </c>
      <c r="F181" s="41">
        <v>10</v>
      </c>
      <c r="G181" s="42">
        <v>158.97</v>
      </c>
      <c r="H181" s="43">
        <f t="shared" si="24"/>
        <v>158.97</v>
      </c>
      <c r="I181" s="43">
        <f t="shared" si="25"/>
        <v>1589.7</v>
      </c>
    </row>
    <row r="182" spans="1:9" x14ac:dyDescent="0.35">
      <c r="A182" s="38" t="s">
        <v>557</v>
      </c>
      <c r="B182" s="39" t="s">
        <v>558</v>
      </c>
      <c r="C182" s="40" t="s">
        <v>559</v>
      </c>
      <c r="D182" s="39" t="s">
        <v>88</v>
      </c>
      <c r="E182" s="39" t="s">
        <v>560</v>
      </c>
      <c r="F182" s="41">
        <v>5</v>
      </c>
      <c r="G182" s="42">
        <v>543.66999999999996</v>
      </c>
      <c r="H182" s="43">
        <f t="shared" si="24"/>
        <v>543.66999999999996</v>
      </c>
      <c r="I182" s="43">
        <f t="shared" si="25"/>
        <v>2718.35</v>
      </c>
    </row>
    <row r="183" spans="1:9" x14ac:dyDescent="0.35">
      <c r="A183" s="38" t="s">
        <v>561</v>
      </c>
      <c r="B183" s="39" t="s">
        <v>562</v>
      </c>
      <c r="C183" s="40" t="s">
        <v>563</v>
      </c>
      <c r="D183" s="39" t="s">
        <v>88</v>
      </c>
      <c r="E183" s="39" t="s">
        <v>89</v>
      </c>
      <c r="F183" s="41">
        <v>16.07</v>
      </c>
      <c r="G183" s="42">
        <v>165.79</v>
      </c>
      <c r="H183" s="43">
        <f t="shared" si="24"/>
        <v>165.79</v>
      </c>
      <c r="I183" s="43">
        <f t="shared" si="25"/>
        <v>2664.25</v>
      </c>
    </row>
    <row r="184" spans="1:9" x14ac:dyDescent="0.35">
      <c r="A184" s="38" t="s">
        <v>564</v>
      </c>
      <c r="B184" s="39" t="s">
        <v>558</v>
      </c>
      <c r="C184" s="40" t="s">
        <v>565</v>
      </c>
      <c r="D184" s="39" t="s">
        <v>88</v>
      </c>
      <c r="E184" s="39" t="s">
        <v>43</v>
      </c>
      <c r="F184" s="41">
        <v>10.19</v>
      </c>
      <c r="G184" s="42">
        <v>27.18</v>
      </c>
      <c r="H184" s="43">
        <f t="shared" si="24"/>
        <v>27.18</v>
      </c>
      <c r="I184" s="43">
        <f t="shared" si="25"/>
        <v>276.95999999999998</v>
      </c>
    </row>
    <row r="185" spans="1:9" x14ac:dyDescent="0.35">
      <c r="A185" s="38" t="s">
        <v>566</v>
      </c>
      <c r="B185" s="39" t="s">
        <v>567</v>
      </c>
      <c r="C185" s="40" t="s">
        <v>568</v>
      </c>
      <c r="D185" s="39" t="s">
        <v>88</v>
      </c>
      <c r="E185" s="39" t="s">
        <v>43</v>
      </c>
      <c r="F185" s="41">
        <v>25.38</v>
      </c>
      <c r="G185" s="42">
        <v>37.159999999999997</v>
      </c>
      <c r="H185" s="43">
        <f t="shared" si="24"/>
        <v>37.159999999999997</v>
      </c>
      <c r="I185" s="43">
        <f t="shared" si="25"/>
        <v>943.12</v>
      </c>
    </row>
    <row r="186" spans="1:9" x14ac:dyDescent="0.35">
      <c r="A186" s="38" t="s">
        <v>569</v>
      </c>
      <c r="B186" s="39" t="s">
        <v>570</v>
      </c>
      <c r="C186" s="40" t="s">
        <v>571</v>
      </c>
      <c r="D186" s="39" t="s">
        <v>66</v>
      </c>
      <c r="E186" s="39" t="s">
        <v>71</v>
      </c>
      <c r="F186" s="41">
        <v>350.7</v>
      </c>
      <c r="G186" s="42">
        <v>2.1800000000000002</v>
      </c>
      <c r="H186" s="43">
        <f t="shared" si="24"/>
        <v>2.1800000000000002</v>
      </c>
      <c r="I186" s="43">
        <f t="shared" si="25"/>
        <v>764.53</v>
      </c>
    </row>
    <row r="187" spans="1:9" x14ac:dyDescent="0.35">
      <c r="A187" s="38" t="s">
        <v>572</v>
      </c>
      <c r="B187" s="39" t="s">
        <v>570</v>
      </c>
      <c r="C187" s="40" t="s">
        <v>573</v>
      </c>
      <c r="D187" s="39" t="s">
        <v>66</v>
      </c>
      <c r="E187" s="39" t="s">
        <v>71</v>
      </c>
      <c r="F187" s="41">
        <v>350.7</v>
      </c>
      <c r="G187" s="42">
        <v>2.1800000000000002</v>
      </c>
      <c r="H187" s="43">
        <f t="shared" si="24"/>
        <v>2.1800000000000002</v>
      </c>
      <c r="I187" s="43">
        <f t="shared" si="25"/>
        <v>764.53</v>
      </c>
    </row>
    <row r="188" spans="1:9" x14ac:dyDescent="0.35">
      <c r="A188" s="38" t="s">
        <v>574</v>
      </c>
      <c r="B188" s="39" t="s">
        <v>570</v>
      </c>
      <c r="C188" s="40" t="s">
        <v>575</v>
      </c>
      <c r="D188" s="39" t="s">
        <v>66</v>
      </c>
      <c r="E188" s="39" t="s">
        <v>71</v>
      </c>
      <c r="F188" s="41">
        <v>350.7</v>
      </c>
      <c r="G188" s="42">
        <v>2.1800000000000002</v>
      </c>
      <c r="H188" s="43">
        <f t="shared" si="24"/>
        <v>2.1800000000000002</v>
      </c>
      <c r="I188" s="43">
        <f t="shared" si="25"/>
        <v>764.53</v>
      </c>
    </row>
    <row r="189" spans="1:9" x14ac:dyDescent="0.35">
      <c r="A189" s="32" t="s">
        <v>576</v>
      </c>
      <c r="B189" s="56" t="s">
        <v>577</v>
      </c>
      <c r="C189" s="56"/>
      <c r="D189" s="56"/>
      <c r="E189" s="56"/>
      <c r="F189" s="56"/>
      <c r="G189" s="56"/>
      <c r="H189" s="33"/>
      <c r="I189" s="34">
        <f>SUM(I190:I200)</f>
        <v>48798.55</v>
      </c>
    </row>
    <row r="190" spans="1:9" ht="29" x14ac:dyDescent="0.35">
      <c r="A190" s="38" t="s">
        <v>578</v>
      </c>
      <c r="B190" s="39" t="s">
        <v>579</v>
      </c>
      <c r="C190" s="40" t="s">
        <v>580</v>
      </c>
      <c r="D190" s="39" t="s">
        <v>88</v>
      </c>
      <c r="E190" s="39" t="s">
        <v>116</v>
      </c>
      <c r="F190" s="41">
        <v>2</v>
      </c>
      <c r="G190" s="42">
        <v>3360.3</v>
      </c>
      <c r="H190" s="43">
        <f t="shared" ref="H190:H200" si="26">ROUND(G190*(1-$G$4),2)</f>
        <v>3360.3</v>
      </c>
      <c r="I190" s="43">
        <f t="shared" ref="I190:I200" si="27">ROUND(H190*F190,2)</f>
        <v>6720.6</v>
      </c>
    </row>
    <row r="191" spans="1:9" ht="29" x14ac:dyDescent="0.35">
      <c r="A191" s="38" t="s">
        <v>581</v>
      </c>
      <c r="B191" s="39" t="s">
        <v>582</v>
      </c>
      <c r="C191" s="40" t="s">
        <v>583</v>
      </c>
      <c r="D191" s="39" t="s">
        <v>88</v>
      </c>
      <c r="E191" s="39" t="s">
        <v>116</v>
      </c>
      <c r="F191" s="41">
        <v>2</v>
      </c>
      <c r="G191" s="42">
        <v>4874.95</v>
      </c>
      <c r="H191" s="43">
        <f t="shared" si="26"/>
        <v>4874.95</v>
      </c>
      <c r="I191" s="43">
        <f t="shared" si="27"/>
        <v>9749.9</v>
      </c>
    </row>
    <row r="192" spans="1:9" ht="29" x14ac:dyDescent="0.35">
      <c r="A192" s="38" t="s">
        <v>584</v>
      </c>
      <c r="B192" s="39" t="s">
        <v>585</v>
      </c>
      <c r="C192" s="40" t="s">
        <v>586</v>
      </c>
      <c r="D192" s="39" t="s">
        <v>88</v>
      </c>
      <c r="E192" s="39" t="s">
        <v>116</v>
      </c>
      <c r="F192" s="41">
        <v>1</v>
      </c>
      <c r="G192" s="42">
        <v>6640.17</v>
      </c>
      <c r="H192" s="43">
        <f t="shared" si="26"/>
        <v>6640.17</v>
      </c>
      <c r="I192" s="43">
        <f t="shared" si="27"/>
        <v>6640.17</v>
      </c>
    </row>
    <row r="193" spans="1:9" ht="29" x14ac:dyDescent="0.35">
      <c r="A193" s="38" t="s">
        <v>587</v>
      </c>
      <c r="B193" s="39" t="s">
        <v>588</v>
      </c>
      <c r="C193" s="40" t="s">
        <v>589</v>
      </c>
      <c r="D193" s="39" t="s">
        <v>88</v>
      </c>
      <c r="E193" s="39" t="s">
        <v>112</v>
      </c>
      <c r="F193" s="41">
        <v>10</v>
      </c>
      <c r="G193" s="42">
        <v>69.5</v>
      </c>
      <c r="H193" s="43">
        <f t="shared" si="26"/>
        <v>69.5</v>
      </c>
      <c r="I193" s="43">
        <f t="shared" si="27"/>
        <v>695</v>
      </c>
    </row>
    <row r="194" spans="1:9" ht="29" x14ac:dyDescent="0.35">
      <c r="A194" s="38" t="s">
        <v>590</v>
      </c>
      <c r="B194" s="39" t="s">
        <v>591</v>
      </c>
      <c r="C194" s="40" t="s">
        <v>592</v>
      </c>
      <c r="D194" s="39" t="s">
        <v>88</v>
      </c>
      <c r="E194" s="39" t="s">
        <v>112</v>
      </c>
      <c r="F194" s="41">
        <v>10</v>
      </c>
      <c r="G194" s="42">
        <v>8.08</v>
      </c>
      <c r="H194" s="43">
        <f t="shared" si="26"/>
        <v>8.08</v>
      </c>
      <c r="I194" s="43">
        <f t="shared" si="27"/>
        <v>80.8</v>
      </c>
    </row>
    <row r="195" spans="1:9" ht="29" x14ac:dyDescent="0.35">
      <c r="A195" s="38" t="s">
        <v>593</v>
      </c>
      <c r="B195" s="39" t="s">
        <v>594</v>
      </c>
      <c r="C195" s="40" t="s">
        <v>595</v>
      </c>
      <c r="D195" s="39" t="s">
        <v>292</v>
      </c>
      <c r="E195" s="39" t="s">
        <v>116</v>
      </c>
      <c r="F195" s="41">
        <v>2</v>
      </c>
      <c r="G195" s="42">
        <v>12127.53</v>
      </c>
      <c r="H195" s="43">
        <f t="shared" si="26"/>
        <v>12127.53</v>
      </c>
      <c r="I195" s="43">
        <f t="shared" si="27"/>
        <v>24255.06</v>
      </c>
    </row>
    <row r="196" spans="1:9" x14ac:dyDescent="0.35">
      <c r="A196" s="38" t="s">
        <v>596</v>
      </c>
      <c r="B196" s="39" t="s">
        <v>597</v>
      </c>
      <c r="C196" s="40" t="s">
        <v>598</v>
      </c>
      <c r="D196" s="39" t="s">
        <v>292</v>
      </c>
      <c r="E196" s="39" t="s">
        <v>599</v>
      </c>
      <c r="F196" s="41">
        <v>0.4</v>
      </c>
      <c r="G196" s="42">
        <v>115.04</v>
      </c>
      <c r="H196" s="43">
        <f t="shared" si="26"/>
        <v>115.04</v>
      </c>
      <c r="I196" s="43">
        <f t="shared" si="27"/>
        <v>46.02</v>
      </c>
    </row>
    <row r="197" spans="1:9" x14ac:dyDescent="0.35">
      <c r="A197" s="38" t="s">
        <v>600</v>
      </c>
      <c r="B197" s="39" t="s">
        <v>601</v>
      </c>
      <c r="C197" s="40" t="s">
        <v>602</v>
      </c>
      <c r="D197" s="39" t="s">
        <v>265</v>
      </c>
      <c r="E197" s="39" t="s">
        <v>112</v>
      </c>
      <c r="F197" s="41">
        <v>10</v>
      </c>
      <c r="G197" s="42">
        <v>20.190000000000001</v>
      </c>
      <c r="H197" s="43">
        <f t="shared" si="26"/>
        <v>20.190000000000001</v>
      </c>
      <c r="I197" s="43">
        <f t="shared" si="27"/>
        <v>201.9</v>
      </c>
    </row>
    <row r="198" spans="1:9" x14ac:dyDescent="0.35">
      <c r="A198" s="38" t="s">
        <v>603</v>
      </c>
      <c r="B198" s="39" t="s">
        <v>604</v>
      </c>
      <c r="C198" s="40" t="s">
        <v>605</v>
      </c>
      <c r="D198" s="39" t="s">
        <v>88</v>
      </c>
      <c r="E198" s="39" t="s">
        <v>116</v>
      </c>
      <c r="F198" s="41">
        <v>14</v>
      </c>
      <c r="G198" s="42">
        <v>8.5</v>
      </c>
      <c r="H198" s="43">
        <f t="shared" si="26"/>
        <v>8.5</v>
      </c>
      <c r="I198" s="43">
        <f t="shared" si="27"/>
        <v>119</v>
      </c>
    </row>
    <row r="199" spans="1:9" ht="29" x14ac:dyDescent="0.35">
      <c r="A199" s="38" t="s">
        <v>606</v>
      </c>
      <c r="B199" s="39" t="s">
        <v>607</v>
      </c>
      <c r="C199" s="40" t="s">
        <v>608</v>
      </c>
      <c r="D199" s="39" t="s">
        <v>88</v>
      </c>
      <c r="E199" s="39" t="s">
        <v>112</v>
      </c>
      <c r="F199" s="41">
        <v>10</v>
      </c>
      <c r="G199" s="42">
        <v>26.78</v>
      </c>
      <c r="H199" s="43">
        <f t="shared" si="26"/>
        <v>26.78</v>
      </c>
      <c r="I199" s="43">
        <f t="shared" si="27"/>
        <v>267.8</v>
      </c>
    </row>
    <row r="200" spans="1:9" ht="29" x14ac:dyDescent="0.35">
      <c r="A200" s="38" t="s">
        <v>609</v>
      </c>
      <c r="B200" s="39" t="s">
        <v>610</v>
      </c>
      <c r="C200" s="40" t="s">
        <v>611</v>
      </c>
      <c r="D200" s="39" t="s">
        <v>88</v>
      </c>
      <c r="E200" s="39" t="s">
        <v>112</v>
      </c>
      <c r="F200" s="41">
        <v>10</v>
      </c>
      <c r="G200" s="42">
        <v>2.23</v>
      </c>
      <c r="H200" s="43">
        <f t="shared" si="26"/>
        <v>2.23</v>
      </c>
      <c r="I200" s="43">
        <f t="shared" si="27"/>
        <v>22.3</v>
      </c>
    </row>
    <row r="201" spans="1:9" x14ac:dyDescent="0.35">
      <c r="A201" s="32" t="s">
        <v>612</v>
      </c>
      <c r="B201" s="56" t="s">
        <v>613</v>
      </c>
      <c r="C201" s="56"/>
      <c r="D201" s="56"/>
      <c r="E201" s="56"/>
      <c r="F201" s="56"/>
      <c r="G201" s="56"/>
      <c r="H201" s="33"/>
      <c r="I201" s="34">
        <f>I202+I207+I226+I234+I285+I292+I306</f>
        <v>75601.579999999987</v>
      </c>
    </row>
    <row r="202" spans="1:9" x14ac:dyDescent="0.35">
      <c r="A202" s="35" t="s">
        <v>614</v>
      </c>
      <c r="B202" s="72" t="s">
        <v>615</v>
      </c>
      <c r="C202" s="72"/>
      <c r="D202" s="72"/>
      <c r="E202" s="72"/>
      <c r="F202" s="72"/>
      <c r="G202" s="72"/>
      <c r="H202" s="36"/>
      <c r="I202" s="34">
        <f>SUM(I203:I206)</f>
        <v>2379.2299999999996</v>
      </c>
    </row>
    <row r="203" spans="1:9" ht="43.5" x14ac:dyDescent="0.35">
      <c r="A203" s="38" t="s">
        <v>616</v>
      </c>
      <c r="B203" s="39" t="s">
        <v>617</v>
      </c>
      <c r="C203" s="40" t="s">
        <v>618</v>
      </c>
      <c r="D203" s="39" t="s">
        <v>66</v>
      </c>
      <c r="E203" s="39" t="s">
        <v>163</v>
      </c>
      <c r="F203" s="41">
        <v>2</v>
      </c>
      <c r="G203" s="42">
        <v>981.28</v>
      </c>
      <c r="H203" s="43">
        <f t="shared" ref="H203:H206" si="28">ROUND(G203*(1-$G$4),2)</f>
        <v>981.28</v>
      </c>
      <c r="I203" s="43">
        <f t="shared" ref="I203:I206" si="29">ROUND(H203*F203,2)</f>
        <v>1962.56</v>
      </c>
    </row>
    <row r="204" spans="1:9" x14ac:dyDescent="0.35">
      <c r="A204" s="38" t="s">
        <v>619</v>
      </c>
      <c r="B204" s="39" t="s">
        <v>620</v>
      </c>
      <c r="C204" s="40" t="s">
        <v>621</v>
      </c>
      <c r="D204" s="39" t="s">
        <v>66</v>
      </c>
      <c r="E204" s="39" t="s">
        <v>203</v>
      </c>
      <c r="F204" s="41">
        <v>4.4000000000000004</v>
      </c>
      <c r="G204" s="42">
        <v>16.71</v>
      </c>
      <c r="H204" s="43">
        <f t="shared" si="28"/>
        <v>16.71</v>
      </c>
      <c r="I204" s="43">
        <f t="shared" si="29"/>
        <v>73.52</v>
      </c>
    </row>
    <row r="205" spans="1:9" x14ac:dyDescent="0.35">
      <c r="A205" s="38" t="s">
        <v>622</v>
      </c>
      <c r="B205" s="39" t="s">
        <v>623</v>
      </c>
      <c r="C205" s="40" t="s">
        <v>624</v>
      </c>
      <c r="D205" s="39" t="s">
        <v>66</v>
      </c>
      <c r="E205" s="39" t="s">
        <v>203</v>
      </c>
      <c r="F205" s="41">
        <v>4.4000000000000004</v>
      </c>
      <c r="G205" s="42">
        <v>72.819999999999993</v>
      </c>
      <c r="H205" s="43">
        <f t="shared" si="28"/>
        <v>72.819999999999993</v>
      </c>
      <c r="I205" s="43">
        <f t="shared" si="29"/>
        <v>320.41000000000003</v>
      </c>
    </row>
    <row r="206" spans="1:9" x14ac:dyDescent="0.35">
      <c r="A206" s="38" t="s">
        <v>625</v>
      </c>
      <c r="B206" s="39" t="s">
        <v>626</v>
      </c>
      <c r="C206" s="40" t="s">
        <v>627</v>
      </c>
      <c r="D206" s="39" t="s">
        <v>66</v>
      </c>
      <c r="E206" s="39" t="s">
        <v>163</v>
      </c>
      <c r="F206" s="41">
        <v>2</v>
      </c>
      <c r="G206" s="42">
        <v>11.37</v>
      </c>
      <c r="H206" s="43">
        <f t="shared" si="28"/>
        <v>11.37</v>
      </c>
      <c r="I206" s="43">
        <f t="shared" si="29"/>
        <v>22.74</v>
      </c>
    </row>
    <row r="207" spans="1:9" x14ac:dyDescent="0.35">
      <c r="A207" s="35" t="s">
        <v>628</v>
      </c>
      <c r="B207" s="72" t="s">
        <v>629</v>
      </c>
      <c r="C207" s="72"/>
      <c r="D207" s="72"/>
      <c r="E207" s="72"/>
      <c r="F207" s="72"/>
      <c r="G207" s="72"/>
      <c r="H207" s="36"/>
      <c r="I207" s="34">
        <f>SUM(I208:I225)</f>
        <v>12017.289999999997</v>
      </c>
    </row>
    <row r="208" spans="1:9" ht="43.5" x14ac:dyDescent="0.35">
      <c r="A208" s="38" t="s">
        <v>630</v>
      </c>
      <c r="B208" s="39" t="s">
        <v>631</v>
      </c>
      <c r="C208" s="40" t="s">
        <v>632</v>
      </c>
      <c r="D208" s="39" t="s">
        <v>633</v>
      </c>
      <c r="E208" s="39" t="s">
        <v>203</v>
      </c>
      <c r="F208" s="41">
        <v>4</v>
      </c>
      <c r="G208" s="42">
        <v>13.92</v>
      </c>
      <c r="H208" s="43">
        <f t="shared" ref="H208:H225" si="30">ROUND(G208*(1-$G$4),2)</f>
        <v>13.92</v>
      </c>
      <c r="I208" s="43">
        <f t="shared" ref="I208:I225" si="31">ROUND(H208*F208,2)</f>
        <v>55.68</v>
      </c>
    </row>
    <row r="209" spans="1:9" ht="43.5" x14ac:dyDescent="0.35">
      <c r="A209" s="38" t="s">
        <v>634</v>
      </c>
      <c r="B209" s="39" t="s">
        <v>635</v>
      </c>
      <c r="C209" s="40" t="s">
        <v>636</v>
      </c>
      <c r="D209" s="39" t="s">
        <v>633</v>
      </c>
      <c r="E209" s="39" t="s">
        <v>203</v>
      </c>
      <c r="F209" s="41">
        <v>15</v>
      </c>
      <c r="G209" s="42">
        <v>19.239999999999998</v>
      </c>
      <c r="H209" s="43">
        <f t="shared" si="30"/>
        <v>19.239999999999998</v>
      </c>
      <c r="I209" s="43">
        <f t="shared" si="31"/>
        <v>288.60000000000002</v>
      </c>
    </row>
    <row r="210" spans="1:9" ht="43.5" x14ac:dyDescent="0.35">
      <c r="A210" s="38" t="s">
        <v>637</v>
      </c>
      <c r="B210" s="39" t="s">
        <v>638</v>
      </c>
      <c r="C210" s="40" t="s">
        <v>639</v>
      </c>
      <c r="D210" s="39" t="s">
        <v>88</v>
      </c>
      <c r="E210" s="39" t="s">
        <v>112</v>
      </c>
      <c r="F210" s="41">
        <v>366</v>
      </c>
      <c r="G210" s="42">
        <v>5.87</v>
      </c>
      <c r="H210" s="43">
        <f t="shared" si="30"/>
        <v>5.87</v>
      </c>
      <c r="I210" s="43">
        <f t="shared" si="31"/>
        <v>2148.42</v>
      </c>
    </row>
    <row r="211" spans="1:9" ht="43.5" x14ac:dyDescent="0.35">
      <c r="A211" s="38" t="s">
        <v>640</v>
      </c>
      <c r="B211" s="39" t="s">
        <v>638</v>
      </c>
      <c r="C211" s="40" t="s">
        <v>641</v>
      </c>
      <c r="D211" s="39" t="s">
        <v>88</v>
      </c>
      <c r="E211" s="39" t="s">
        <v>112</v>
      </c>
      <c r="F211" s="41">
        <v>248</v>
      </c>
      <c r="G211" s="42">
        <v>5.87</v>
      </c>
      <c r="H211" s="43">
        <f t="shared" si="30"/>
        <v>5.87</v>
      </c>
      <c r="I211" s="43">
        <f t="shared" si="31"/>
        <v>1455.76</v>
      </c>
    </row>
    <row r="212" spans="1:9" ht="29" x14ac:dyDescent="0.35">
      <c r="A212" s="38" t="s">
        <v>642</v>
      </c>
      <c r="B212" s="39" t="s">
        <v>638</v>
      </c>
      <c r="C212" s="40" t="s">
        <v>643</v>
      </c>
      <c r="D212" s="39" t="s">
        <v>88</v>
      </c>
      <c r="E212" s="39" t="s">
        <v>112</v>
      </c>
      <c r="F212" s="41">
        <v>307</v>
      </c>
      <c r="G212" s="42">
        <v>5.87</v>
      </c>
      <c r="H212" s="43">
        <f t="shared" si="30"/>
        <v>5.87</v>
      </c>
      <c r="I212" s="43">
        <f t="shared" si="31"/>
        <v>1802.09</v>
      </c>
    </row>
    <row r="213" spans="1:9" ht="43.5" x14ac:dyDescent="0.35">
      <c r="A213" s="38" t="s">
        <v>644</v>
      </c>
      <c r="B213" s="39" t="s">
        <v>638</v>
      </c>
      <c r="C213" s="40" t="s">
        <v>645</v>
      </c>
      <c r="D213" s="39" t="s">
        <v>88</v>
      </c>
      <c r="E213" s="39" t="s">
        <v>112</v>
      </c>
      <c r="F213" s="41">
        <v>23</v>
      </c>
      <c r="G213" s="42">
        <v>5.87</v>
      </c>
      <c r="H213" s="43">
        <f t="shared" si="30"/>
        <v>5.87</v>
      </c>
      <c r="I213" s="43">
        <f t="shared" si="31"/>
        <v>135.01</v>
      </c>
    </row>
    <row r="214" spans="1:9" ht="29" x14ac:dyDescent="0.35">
      <c r="A214" s="38" t="s">
        <v>646</v>
      </c>
      <c r="B214" s="39" t="s">
        <v>647</v>
      </c>
      <c r="C214" s="40" t="s">
        <v>648</v>
      </c>
      <c r="D214" s="39" t="s">
        <v>88</v>
      </c>
      <c r="E214" s="39" t="s">
        <v>112</v>
      </c>
      <c r="F214" s="41">
        <v>111</v>
      </c>
      <c r="G214" s="42">
        <v>9.08</v>
      </c>
      <c r="H214" s="43">
        <f t="shared" si="30"/>
        <v>9.08</v>
      </c>
      <c r="I214" s="43">
        <f t="shared" si="31"/>
        <v>1007.88</v>
      </c>
    </row>
    <row r="215" spans="1:9" ht="29" x14ac:dyDescent="0.35">
      <c r="A215" s="38" t="s">
        <v>649</v>
      </c>
      <c r="B215" s="39" t="s">
        <v>647</v>
      </c>
      <c r="C215" s="40" t="s">
        <v>650</v>
      </c>
      <c r="D215" s="39" t="s">
        <v>88</v>
      </c>
      <c r="E215" s="39" t="s">
        <v>112</v>
      </c>
      <c r="F215" s="41">
        <v>38</v>
      </c>
      <c r="G215" s="42">
        <v>9.08</v>
      </c>
      <c r="H215" s="43">
        <f t="shared" si="30"/>
        <v>9.08</v>
      </c>
      <c r="I215" s="43">
        <f t="shared" si="31"/>
        <v>345.04</v>
      </c>
    </row>
    <row r="216" spans="1:9" ht="29" x14ac:dyDescent="0.35">
      <c r="A216" s="38" t="s">
        <v>651</v>
      </c>
      <c r="B216" s="39" t="s">
        <v>647</v>
      </c>
      <c r="C216" s="40" t="s">
        <v>652</v>
      </c>
      <c r="D216" s="39" t="s">
        <v>88</v>
      </c>
      <c r="E216" s="39" t="s">
        <v>112</v>
      </c>
      <c r="F216" s="41">
        <v>53</v>
      </c>
      <c r="G216" s="42">
        <v>9.08</v>
      </c>
      <c r="H216" s="43">
        <f t="shared" si="30"/>
        <v>9.08</v>
      </c>
      <c r="I216" s="43">
        <f t="shared" si="31"/>
        <v>481.24</v>
      </c>
    </row>
    <row r="217" spans="1:9" ht="29" x14ac:dyDescent="0.35">
      <c r="A217" s="38" t="s">
        <v>653</v>
      </c>
      <c r="B217" s="39" t="s">
        <v>654</v>
      </c>
      <c r="C217" s="40" t="s">
        <v>655</v>
      </c>
      <c r="D217" s="39" t="s">
        <v>88</v>
      </c>
      <c r="E217" s="39" t="s">
        <v>112</v>
      </c>
      <c r="F217" s="41">
        <v>67</v>
      </c>
      <c r="G217" s="42">
        <v>12.68</v>
      </c>
      <c r="H217" s="43">
        <f t="shared" si="30"/>
        <v>12.68</v>
      </c>
      <c r="I217" s="43">
        <f t="shared" si="31"/>
        <v>849.56</v>
      </c>
    </row>
    <row r="218" spans="1:9" ht="29" x14ac:dyDescent="0.35">
      <c r="A218" s="38" t="s">
        <v>656</v>
      </c>
      <c r="B218" s="39" t="s">
        <v>654</v>
      </c>
      <c r="C218" s="40" t="s">
        <v>657</v>
      </c>
      <c r="D218" s="39" t="s">
        <v>88</v>
      </c>
      <c r="E218" s="39" t="s">
        <v>112</v>
      </c>
      <c r="F218" s="41">
        <v>23</v>
      </c>
      <c r="G218" s="42">
        <v>12.68</v>
      </c>
      <c r="H218" s="43">
        <f t="shared" si="30"/>
        <v>12.68</v>
      </c>
      <c r="I218" s="43">
        <f t="shared" si="31"/>
        <v>291.64</v>
      </c>
    </row>
    <row r="219" spans="1:9" ht="29" x14ac:dyDescent="0.35">
      <c r="A219" s="38" t="s">
        <v>658</v>
      </c>
      <c r="B219" s="39" t="s">
        <v>654</v>
      </c>
      <c r="C219" s="40" t="s">
        <v>659</v>
      </c>
      <c r="D219" s="39" t="s">
        <v>88</v>
      </c>
      <c r="E219" s="39" t="s">
        <v>112</v>
      </c>
      <c r="F219" s="41">
        <v>23</v>
      </c>
      <c r="G219" s="42">
        <v>12.68</v>
      </c>
      <c r="H219" s="43">
        <f t="shared" si="30"/>
        <v>12.68</v>
      </c>
      <c r="I219" s="43">
        <f t="shared" si="31"/>
        <v>291.64</v>
      </c>
    </row>
    <row r="220" spans="1:9" ht="29" x14ac:dyDescent="0.35">
      <c r="A220" s="38" t="s">
        <v>660</v>
      </c>
      <c r="B220" s="39" t="s">
        <v>661</v>
      </c>
      <c r="C220" s="40" t="s">
        <v>662</v>
      </c>
      <c r="D220" s="39" t="s">
        <v>88</v>
      </c>
      <c r="E220" s="39" t="s">
        <v>112</v>
      </c>
      <c r="F220" s="41">
        <v>5</v>
      </c>
      <c r="G220" s="42">
        <v>32.909999999999997</v>
      </c>
      <c r="H220" s="43">
        <f t="shared" si="30"/>
        <v>32.909999999999997</v>
      </c>
      <c r="I220" s="43">
        <f t="shared" si="31"/>
        <v>164.55</v>
      </c>
    </row>
    <row r="221" spans="1:9" ht="29" x14ac:dyDescent="0.35">
      <c r="A221" s="38" t="s">
        <v>663</v>
      </c>
      <c r="B221" s="39" t="s">
        <v>661</v>
      </c>
      <c r="C221" s="40" t="s">
        <v>664</v>
      </c>
      <c r="D221" s="39" t="s">
        <v>88</v>
      </c>
      <c r="E221" s="39" t="s">
        <v>112</v>
      </c>
      <c r="F221" s="41">
        <v>2</v>
      </c>
      <c r="G221" s="42">
        <v>32.909999999999997</v>
      </c>
      <c r="H221" s="43">
        <f t="shared" si="30"/>
        <v>32.909999999999997</v>
      </c>
      <c r="I221" s="43">
        <f t="shared" si="31"/>
        <v>65.819999999999993</v>
      </c>
    </row>
    <row r="222" spans="1:9" ht="29" x14ac:dyDescent="0.35">
      <c r="A222" s="38" t="s">
        <v>665</v>
      </c>
      <c r="B222" s="39" t="s">
        <v>661</v>
      </c>
      <c r="C222" s="40" t="s">
        <v>666</v>
      </c>
      <c r="D222" s="39" t="s">
        <v>88</v>
      </c>
      <c r="E222" s="39" t="s">
        <v>112</v>
      </c>
      <c r="F222" s="41">
        <v>2</v>
      </c>
      <c r="G222" s="42">
        <v>32.909999999999997</v>
      </c>
      <c r="H222" s="43">
        <f t="shared" si="30"/>
        <v>32.909999999999997</v>
      </c>
      <c r="I222" s="43">
        <f t="shared" si="31"/>
        <v>65.819999999999993</v>
      </c>
    </row>
    <row r="223" spans="1:9" ht="29" x14ac:dyDescent="0.35">
      <c r="A223" s="38" t="s">
        <v>667</v>
      </c>
      <c r="B223" s="39" t="s">
        <v>668</v>
      </c>
      <c r="C223" s="40" t="s">
        <v>669</v>
      </c>
      <c r="D223" s="39" t="s">
        <v>88</v>
      </c>
      <c r="E223" s="39" t="s">
        <v>112</v>
      </c>
      <c r="F223" s="41">
        <v>44</v>
      </c>
      <c r="G223" s="42">
        <v>34.71</v>
      </c>
      <c r="H223" s="43">
        <f t="shared" si="30"/>
        <v>34.71</v>
      </c>
      <c r="I223" s="43">
        <f t="shared" si="31"/>
        <v>1527.24</v>
      </c>
    </row>
    <row r="224" spans="1:9" ht="29" x14ac:dyDescent="0.35">
      <c r="A224" s="38" t="s">
        <v>670</v>
      </c>
      <c r="B224" s="39" t="s">
        <v>668</v>
      </c>
      <c r="C224" s="40" t="s">
        <v>671</v>
      </c>
      <c r="D224" s="39" t="s">
        <v>88</v>
      </c>
      <c r="E224" s="39" t="s">
        <v>112</v>
      </c>
      <c r="F224" s="41">
        <v>15</v>
      </c>
      <c r="G224" s="42">
        <v>34.71</v>
      </c>
      <c r="H224" s="43">
        <f t="shared" si="30"/>
        <v>34.71</v>
      </c>
      <c r="I224" s="43">
        <f t="shared" si="31"/>
        <v>520.65</v>
      </c>
    </row>
    <row r="225" spans="1:9" ht="29" x14ac:dyDescent="0.35">
      <c r="A225" s="38" t="s">
        <v>672</v>
      </c>
      <c r="B225" s="39" t="s">
        <v>668</v>
      </c>
      <c r="C225" s="40" t="s">
        <v>673</v>
      </c>
      <c r="D225" s="39" t="s">
        <v>88</v>
      </c>
      <c r="E225" s="39" t="s">
        <v>112</v>
      </c>
      <c r="F225" s="41">
        <v>15</v>
      </c>
      <c r="G225" s="42">
        <v>34.71</v>
      </c>
      <c r="H225" s="43">
        <f t="shared" si="30"/>
        <v>34.71</v>
      </c>
      <c r="I225" s="43">
        <f t="shared" si="31"/>
        <v>520.65</v>
      </c>
    </row>
    <row r="226" spans="1:9" x14ac:dyDescent="0.35">
      <c r="A226" s="35" t="s">
        <v>674</v>
      </c>
      <c r="B226" s="72" t="s">
        <v>675</v>
      </c>
      <c r="C226" s="72"/>
      <c r="D226" s="72"/>
      <c r="E226" s="72"/>
      <c r="F226" s="72"/>
      <c r="G226" s="72"/>
      <c r="H226" s="36"/>
      <c r="I226" s="34">
        <f>SUM(I227:I233)</f>
        <v>4282.9500000000007</v>
      </c>
    </row>
    <row r="227" spans="1:9" ht="43.5" x14ac:dyDescent="0.35">
      <c r="A227" s="38" t="s">
        <v>676</v>
      </c>
      <c r="B227" s="39" t="s">
        <v>677</v>
      </c>
      <c r="C227" s="40" t="s">
        <v>678</v>
      </c>
      <c r="D227" s="39" t="s">
        <v>633</v>
      </c>
      <c r="E227" s="39" t="s">
        <v>116</v>
      </c>
      <c r="F227" s="41">
        <v>6</v>
      </c>
      <c r="G227" s="42">
        <v>69.569999999999993</v>
      </c>
      <c r="H227" s="43">
        <f t="shared" ref="H227:H233" si="32">ROUND(G227*(1-$G$4),2)</f>
        <v>69.569999999999993</v>
      </c>
      <c r="I227" s="43">
        <f t="shared" ref="I227:I233" si="33">ROUND(H227*F227,2)</f>
        <v>417.42</v>
      </c>
    </row>
    <row r="228" spans="1:9" ht="43.5" x14ac:dyDescent="0.35">
      <c r="A228" s="38" t="s">
        <v>679</v>
      </c>
      <c r="B228" s="39" t="s">
        <v>680</v>
      </c>
      <c r="C228" s="40" t="s">
        <v>681</v>
      </c>
      <c r="D228" s="39" t="s">
        <v>633</v>
      </c>
      <c r="E228" s="39" t="s">
        <v>116</v>
      </c>
      <c r="F228" s="41">
        <v>1</v>
      </c>
      <c r="G228" s="42">
        <v>120.21</v>
      </c>
      <c r="H228" s="43">
        <f t="shared" si="32"/>
        <v>120.21</v>
      </c>
      <c r="I228" s="43">
        <f t="shared" si="33"/>
        <v>120.21</v>
      </c>
    </row>
    <row r="229" spans="1:9" ht="43.5" x14ac:dyDescent="0.35">
      <c r="A229" s="38" t="s">
        <v>682</v>
      </c>
      <c r="B229" s="39" t="s">
        <v>683</v>
      </c>
      <c r="C229" s="40" t="s">
        <v>684</v>
      </c>
      <c r="D229" s="39" t="s">
        <v>633</v>
      </c>
      <c r="E229" s="39" t="s">
        <v>116</v>
      </c>
      <c r="F229" s="41">
        <v>14</v>
      </c>
      <c r="G229" s="42">
        <v>111.37</v>
      </c>
      <c r="H229" s="43">
        <f t="shared" si="32"/>
        <v>111.37</v>
      </c>
      <c r="I229" s="43">
        <f t="shared" si="33"/>
        <v>1559.18</v>
      </c>
    </row>
    <row r="230" spans="1:9" ht="43.5" x14ac:dyDescent="0.35">
      <c r="A230" s="38" t="s">
        <v>685</v>
      </c>
      <c r="B230" s="39" t="s">
        <v>686</v>
      </c>
      <c r="C230" s="40" t="s">
        <v>687</v>
      </c>
      <c r="D230" s="39" t="s">
        <v>633</v>
      </c>
      <c r="E230" s="39" t="s">
        <v>116</v>
      </c>
      <c r="F230" s="41">
        <v>4</v>
      </c>
      <c r="G230" s="42">
        <v>69.63</v>
      </c>
      <c r="H230" s="43">
        <f t="shared" si="32"/>
        <v>69.63</v>
      </c>
      <c r="I230" s="43">
        <f t="shared" si="33"/>
        <v>278.52</v>
      </c>
    </row>
    <row r="231" spans="1:9" ht="43.5" x14ac:dyDescent="0.35">
      <c r="A231" s="38" t="s">
        <v>688</v>
      </c>
      <c r="B231" s="39" t="s">
        <v>689</v>
      </c>
      <c r="C231" s="40" t="s">
        <v>690</v>
      </c>
      <c r="D231" s="39" t="s">
        <v>633</v>
      </c>
      <c r="E231" s="39" t="s">
        <v>116</v>
      </c>
      <c r="F231" s="41">
        <v>26</v>
      </c>
      <c r="G231" s="42">
        <v>64.959999999999994</v>
      </c>
      <c r="H231" s="43">
        <f t="shared" si="32"/>
        <v>64.959999999999994</v>
      </c>
      <c r="I231" s="43">
        <f t="shared" si="33"/>
        <v>1688.96</v>
      </c>
    </row>
    <row r="232" spans="1:9" ht="43.5" x14ac:dyDescent="0.35">
      <c r="A232" s="38" t="s">
        <v>691</v>
      </c>
      <c r="B232" s="39" t="s">
        <v>692</v>
      </c>
      <c r="C232" s="40" t="s">
        <v>693</v>
      </c>
      <c r="D232" s="39" t="s">
        <v>633</v>
      </c>
      <c r="E232" s="39" t="s">
        <v>116</v>
      </c>
      <c r="F232" s="41">
        <v>2</v>
      </c>
      <c r="G232" s="42">
        <v>79.55</v>
      </c>
      <c r="H232" s="43">
        <f t="shared" si="32"/>
        <v>79.55</v>
      </c>
      <c r="I232" s="43">
        <f t="shared" si="33"/>
        <v>159.1</v>
      </c>
    </row>
    <row r="233" spans="1:9" ht="43.5" x14ac:dyDescent="0.35">
      <c r="A233" s="38" t="s">
        <v>694</v>
      </c>
      <c r="B233" s="39" t="s">
        <v>695</v>
      </c>
      <c r="C233" s="40" t="s">
        <v>696</v>
      </c>
      <c r="D233" s="39" t="s">
        <v>633</v>
      </c>
      <c r="E233" s="39" t="s">
        <v>116</v>
      </c>
      <c r="F233" s="41">
        <v>1</v>
      </c>
      <c r="G233" s="42">
        <v>59.56</v>
      </c>
      <c r="H233" s="43">
        <f t="shared" si="32"/>
        <v>59.56</v>
      </c>
      <c r="I233" s="43">
        <f t="shared" si="33"/>
        <v>59.56</v>
      </c>
    </row>
    <row r="234" spans="1:9" x14ac:dyDescent="0.35">
      <c r="A234" s="35" t="s">
        <v>697</v>
      </c>
      <c r="B234" s="72" t="s">
        <v>698</v>
      </c>
      <c r="C234" s="72"/>
      <c r="D234" s="72"/>
      <c r="E234" s="72"/>
      <c r="F234" s="72"/>
      <c r="G234" s="72"/>
      <c r="H234" s="36"/>
      <c r="I234" s="34">
        <f>SUM(I235:I284)</f>
        <v>10819.77</v>
      </c>
    </row>
    <row r="235" spans="1:9" x14ac:dyDescent="0.35">
      <c r="A235" s="35" t="s">
        <v>699</v>
      </c>
      <c r="B235" s="72" t="s">
        <v>700</v>
      </c>
      <c r="C235" s="72"/>
      <c r="D235" s="72"/>
      <c r="E235" s="72"/>
      <c r="F235" s="72"/>
      <c r="G235" s="72"/>
      <c r="H235" s="36"/>
      <c r="I235" s="44"/>
    </row>
    <row r="236" spans="1:9" ht="43.5" x14ac:dyDescent="0.35">
      <c r="A236" s="38" t="s">
        <v>701</v>
      </c>
      <c r="B236" s="39" t="s">
        <v>702</v>
      </c>
      <c r="C236" s="40" t="s">
        <v>703</v>
      </c>
      <c r="D236" s="39" t="s">
        <v>88</v>
      </c>
      <c r="E236" s="39" t="s">
        <v>116</v>
      </c>
      <c r="F236" s="41">
        <v>1</v>
      </c>
      <c r="G236" s="42">
        <v>895.77</v>
      </c>
      <c r="H236" s="43">
        <f t="shared" ref="H236:H245" si="34">ROUND(G236*(1-$G$4),2)</f>
        <v>895.77</v>
      </c>
      <c r="I236" s="43">
        <f t="shared" ref="I236:I245" si="35">ROUND(H236*F236,2)</f>
        <v>895.77</v>
      </c>
    </row>
    <row r="237" spans="1:9" ht="43.5" x14ac:dyDescent="0.35">
      <c r="A237" s="38" t="s">
        <v>704</v>
      </c>
      <c r="B237" s="39" t="s">
        <v>705</v>
      </c>
      <c r="C237" s="40" t="s">
        <v>706</v>
      </c>
      <c r="D237" s="39" t="s">
        <v>633</v>
      </c>
      <c r="E237" s="39" t="s">
        <v>116</v>
      </c>
      <c r="F237" s="41">
        <v>4</v>
      </c>
      <c r="G237" s="42">
        <v>175.9</v>
      </c>
      <c r="H237" s="43">
        <f t="shared" si="34"/>
        <v>175.9</v>
      </c>
      <c r="I237" s="43">
        <f t="shared" si="35"/>
        <v>703.6</v>
      </c>
    </row>
    <row r="238" spans="1:9" ht="29" x14ac:dyDescent="0.35">
      <c r="A238" s="38" t="s">
        <v>707</v>
      </c>
      <c r="B238" s="39" t="s">
        <v>708</v>
      </c>
      <c r="C238" s="40" t="s">
        <v>709</v>
      </c>
      <c r="D238" s="39" t="s">
        <v>66</v>
      </c>
      <c r="E238" s="39" t="s">
        <v>163</v>
      </c>
      <c r="F238" s="41">
        <v>1</v>
      </c>
      <c r="G238" s="42">
        <v>275.43</v>
      </c>
      <c r="H238" s="43">
        <f t="shared" si="34"/>
        <v>275.43</v>
      </c>
      <c r="I238" s="43">
        <f t="shared" si="35"/>
        <v>275.43</v>
      </c>
    </row>
    <row r="239" spans="1:9" ht="29" x14ac:dyDescent="0.35">
      <c r="A239" s="38" t="s">
        <v>710</v>
      </c>
      <c r="B239" s="39" t="s">
        <v>711</v>
      </c>
      <c r="C239" s="40" t="s">
        <v>712</v>
      </c>
      <c r="D239" s="39" t="s">
        <v>88</v>
      </c>
      <c r="E239" s="39" t="s">
        <v>116</v>
      </c>
      <c r="F239" s="41">
        <v>4</v>
      </c>
      <c r="G239" s="42">
        <v>142.62</v>
      </c>
      <c r="H239" s="43">
        <f t="shared" si="34"/>
        <v>142.62</v>
      </c>
      <c r="I239" s="43">
        <f t="shared" si="35"/>
        <v>570.48</v>
      </c>
    </row>
    <row r="240" spans="1:9" x14ac:dyDescent="0.35">
      <c r="A240" s="38" t="s">
        <v>713</v>
      </c>
      <c r="B240" s="39" t="s">
        <v>714</v>
      </c>
      <c r="C240" s="40" t="s">
        <v>715</v>
      </c>
      <c r="D240" s="39" t="s">
        <v>88</v>
      </c>
      <c r="E240" s="39" t="s">
        <v>116</v>
      </c>
      <c r="F240" s="41">
        <v>3</v>
      </c>
      <c r="G240" s="42">
        <v>23.32</v>
      </c>
      <c r="H240" s="43">
        <f t="shared" si="34"/>
        <v>23.32</v>
      </c>
      <c r="I240" s="43">
        <f t="shared" si="35"/>
        <v>69.959999999999994</v>
      </c>
    </row>
    <row r="241" spans="1:9" ht="29" x14ac:dyDescent="0.35">
      <c r="A241" s="38" t="s">
        <v>716</v>
      </c>
      <c r="B241" s="39" t="s">
        <v>717</v>
      </c>
      <c r="C241" s="40" t="s">
        <v>718</v>
      </c>
      <c r="D241" s="39" t="s">
        <v>88</v>
      </c>
      <c r="E241" s="39" t="s">
        <v>112</v>
      </c>
      <c r="F241" s="41">
        <v>1.2</v>
      </c>
      <c r="G241" s="42">
        <v>13.72</v>
      </c>
      <c r="H241" s="43">
        <f t="shared" si="34"/>
        <v>13.72</v>
      </c>
      <c r="I241" s="43">
        <f t="shared" si="35"/>
        <v>16.46</v>
      </c>
    </row>
    <row r="242" spans="1:9" ht="29" x14ac:dyDescent="0.35">
      <c r="A242" s="38" t="s">
        <v>719</v>
      </c>
      <c r="B242" s="39" t="s">
        <v>717</v>
      </c>
      <c r="C242" s="40" t="s">
        <v>720</v>
      </c>
      <c r="D242" s="39" t="s">
        <v>88</v>
      </c>
      <c r="E242" s="39" t="s">
        <v>112</v>
      </c>
      <c r="F242" s="41">
        <v>0.4</v>
      </c>
      <c r="G242" s="42">
        <v>13.72</v>
      </c>
      <c r="H242" s="43">
        <f t="shared" si="34"/>
        <v>13.72</v>
      </c>
      <c r="I242" s="43">
        <f t="shared" si="35"/>
        <v>5.49</v>
      </c>
    </row>
    <row r="243" spans="1:9" ht="29" x14ac:dyDescent="0.35">
      <c r="A243" s="38" t="s">
        <v>721</v>
      </c>
      <c r="B243" s="39" t="s">
        <v>717</v>
      </c>
      <c r="C243" s="40" t="s">
        <v>722</v>
      </c>
      <c r="D243" s="39" t="s">
        <v>88</v>
      </c>
      <c r="E243" s="39" t="s">
        <v>112</v>
      </c>
      <c r="F243" s="41">
        <v>0.8</v>
      </c>
      <c r="G243" s="42">
        <v>13.72</v>
      </c>
      <c r="H243" s="43">
        <f t="shared" si="34"/>
        <v>13.72</v>
      </c>
      <c r="I243" s="43">
        <f t="shared" si="35"/>
        <v>10.98</v>
      </c>
    </row>
    <row r="244" spans="1:9" ht="29" x14ac:dyDescent="0.35">
      <c r="A244" s="38" t="s">
        <v>723</v>
      </c>
      <c r="B244" s="39" t="s">
        <v>724</v>
      </c>
      <c r="C244" s="40" t="s">
        <v>725</v>
      </c>
      <c r="D244" s="39" t="s">
        <v>633</v>
      </c>
      <c r="E244" s="39" t="s">
        <v>116</v>
      </c>
      <c r="F244" s="41">
        <v>10</v>
      </c>
      <c r="G244" s="42">
        <v>16.41</v>
      </c>
      <c r="H244" s="43">
        <f t="shared" si="34"/>
        <v>16.41</v>
      </c>
      <c r="I244" s="43">
        <f t="shared" si="35"/>
        <v>164.1</v>
      </c>
    </row>
    <row r="245" spans="1:9" x14ac:dyDescent="0.35">
      <c r="A245" s="38" t="s">
        <v>726</v>
      </c>
      <c r="B245" s="39" t="s">
        <v>727</v>
      </c>
      <c r="C245" s="40" t="s">
        <v>728</v>
      </c>
      <c r="D245" s="39" t="s">
        <v>265</v>
      </c>
      <c r="E245" s="39" t="s">
        <v>163</v>
      </c>
      <c r="F245" s="41">
        <v>1</v>
      </c>
      <c r="G245" s="42">
        <v>23.52</v>
      </c>
      <c r="H245" s="43">
        <f t="shared" si="34"/>
        <v>23.52</v>
      </c>
      <c r="I245" s="43">
        <f t="shared" si="35"/>
        <v>23.52</v>
      </c>
    </row>
    <row r="246" spans="1:9" x14ac:dyDescent="0.35">
      <c r="A246" s="35" t="s">
        <v>729</v>
      </c>
      <c r="B246" s="72" t="s">
        <v>730</v>
      </c>
      <c r="C246" s="72"/>
      <c r="D246" s="72"/>
      <c r="E246" s="72"/>
      <c r="F246" s="72"/>
      <c r="G246" s="72"/>
      <c r="H246" s="36"/>
      <c r="I246" s="44"/>
    </row>
    <row r="247" spans="1:9" ht="29" x14ac:dyDescent="0.35">
      <c r="A247" s="38" t="s">
        <v>731</v>
      </c>
      <c r="B247" s="39" t="s">
        <v>732</v>
      </c>
      <c r="C247" s="40" t="s">
        <v>733</v>
      </c>
      <c r="D247" s="39" t="s">
        <v>88</v>
      </c>
      <c r="E247" s="39" t="s">
        <v>116</v>
      </c>
      <c r="F247" s="41">
        <v>1</v>
      </c>
      <c r="G247" s="42">
        <v>194.34</v>
      </c>
      <c r="H247" s="43">
        <f t="shared" ref="H247:H249" si="36">ROUND(G247*(1-$G$4),2)</f>
        <v>194.34</v>
      </c>
      <c r="I247" s="43">
        <f t="shared" ref="I247:I249" si="37">ROUND(H247*F247,2)</f>
        <v>194.34</v>
      </c>
    </row>
    <row r="248" spans="1:9" x14ac:dyDescent="0.35">
      <c r="A248" s="38" t="s">
        <v>734</v>
      </c>
      <c r="B248" s="39" t="s">
        <v>735</v>
      </c>
      <c r="C248" s="40" t="s">
        <v>736</v>
      </c>
      <c r="D248" s="39" t="s">
        <v>88</v>
      </c>
      <c r="E248" s="39" t="s">
        <v>116</v>
      </c>
      <c r="F248" s="41">
        <v>1</v>
      </c>
      <c r="G248" s="42">
        <v>18.75</v>
      </c>
      <c r="H248" s="43">
        <f t="shared" si="36"/>
        <v>18.75</v>
      </c>
      <c r="I248" s="43">
        <f t="shared" si="37"/>
        <v>18.75</v>
      </c>
    </row>
    <row r="249" spans="1:9" x14ac:dyDescent="0.35">
      <c r="A249" s="38" t="s">
        <v>737</v>
      </c>
      <c r="B249" s="39" t="s">
        <v>727</v>
      </c>
      <c r="C249" s="40" t="s">
        <v>728</v>
      </c>
      <c r="D249" s="39" t="s">
        <v>265</v>
      </c>
      <c r="E249" s="39" t="s">
        <v>163</v>
      </c>
      <c r="F249" s="41">
        <v>1</v>
      </c>
      <c r="G249" s="42">
        <v>23.52</v>
      </c>
      <c r="H249" s="43">
        <f t="shared" si="36"/>
        <v>23.52</v>
      </c>
      <c r="I249" s="43">
        <f t="shared" si="37"/>
        <v>23.52</v>
      </c>
    </row>
    <row r="250" spans="1:9" x14ac:dyDescent="0.35">
      <c r="A250" s="35" t="s">
        <v>738</v>
      </c>
      <c r="B250" s="72" t="s">
        <v>739</v>
      </c>
      <c r="C250" s="72"/>
      <c r="D250" s="72"/>
      <c r="E250" s="72"/>
      <c r="F250" s="72"/>
      <c r="G250" s="72"/>
      <c r="H250" s="36"/>
      <c r="I250" s="44"/>
    </row>
    <row r="251" spans="1:9" ht="43.5" x14ac:dyDescent="0.35">
      <c r="A251" s="38" t="s">
        <v>740</v>
      </c>
      <c r="B251" s="39" t="s">
        <v>741</v>
      </c>
      <c r="C251" s="40" t="s">
        <v>742</v>
      </c>
      <c r="D251" s="39" t="s">
        <v>88</v>
      </c>
      <c r="E251" s="39" t="s">
        <v>116</v>
      </c>
      <c r="F251" s="41">
        <v>1</v>
      </c>
      <c r="G251" s="42">
        <v>588.13</v>
      </c>
      <c r="H251" s="43">
        <f t="shared" ref="H251:H259" si="38">ROUND(G251*(1-$G$4),2)</f>
        <v>588.13</v>
      </c>
      <c r="I251" s="43">
        <f t="shared" ref="I251:I259" si="39">ROUND(H251*F251,2)</f>
        <v>588.13</v>
      </c>
    </row>
    <row r="252" spans="1:9" ht="43.5" x14ac:dyDescent="0.35">
      <c r="A252" s="38" t="s">
        <v>743</v>
      </c>
      <c r="B252" s="39" t="s">
        <v>744</v>
      </c>
      <c r="C252" s="40" t="s">
        <v>745</v>
      </c>
      <c r="D252" s="39" t="s">
        <v>633</v>
      </c>
      <c r="E252" s="39" t="s">
        <v>116</v>
      </c>
      <c r="F252" s="41">
        <v>1</v>
      </c>
      <c r="G252" s="42">
        <v>412.6</v>
      </c>
      <c r="H252" s="43">
        <f t="shared" si="38"/>
        <v>412.6</v>
      </c>
      <c r="I252" s="43">
        <f t="shared" si="39"/>
        <v>412.6</v>
      </c>
    </row>
    <row r="253" spans="1:9" x14ac:dyDescent="0.35">
      <c r="A253" s="38" t="s">
        <v>746</v>
      </c>
      <c r="B253" s="39" t="s">
        <v>747</v>
      </c>
      <c r="C253" s="40" t="s">
        <v>748</v>
      </c>
      <c r="D253" s="39" t="s">
        <v>88</v>
      </c>
      <c r="E253" s="39" t="s">
        <v>116</v>
      </c>
      <c r="F253" s="41">
        <v>1</v>
      </c>
      <c r="G253" s="42">
        <v>94.47</v>
      </c>
      <c r="H253" s="43">
        <f t="shared" si="38"/>
        <v>94.47</v>
      </c>
      <c r="I253" s="43">
        <f t="shared" si="39"/>
        <v>94.47</v>
      </c>
    </row>
    <row r="254" spans="1:9" x14ac:dyDescent="0.35">
      <c r="A254" s="38" t="s">
        <v>749</v>
      </c>
      <c r="B254" s="39" t="s">
        <v>750</v>
      </c>
      <c r="C254" s="40" t="s">
        <v>751</v>
      </c>
      <c r="D254" s="39" t="s">
        <v>88</v>
      </c>
      <c r="E254" s="39" t="s">
        <v>116</v>
      </c>
      <c r="F254" s="41">
        <v>1</v>
      </c>
      <c r="G254" s="42">
        <v>91.82</v>
      </c>
      <c r="H254" s="43">
        <f t="shared" si="38"/>
        <v>91.82</v>
      </c>
      <c r="I254" s="43">
        <f t="shared" si="39"/>
        <v>91.82</v>
      </c>
    </row>
    <row r="255" spans="1:9" ht="43.5" x14ac:dyDescent="0.35">
      <c r="A255" s="38" t="s">
        <v>752</v>
      </c>
      <c r="B255" s="39" t="s">
        <v>753</v>
      </c>
      <c r="C255" s="40" t="s">
        <v>754</v>
      </c>
      <c r="D255" s="39" t="s">
        <v>88</v>
      </c>
      <c r="E255" s="39" t="s">
        <v>116</v>
      </c>
      <c r="F255" s="41">
        <v>2</v>
      </c>
      <c r="G255" s="42">
        <v>18.75</v>
      </c>
      <c r="H255" s="43">
        <f t="shared" si="38"/>
        <v>18.75</v>
      </c>
      <c r="I255" s="43">
        <f t="shared" si="39"/>
        <v>37.5</v>
      </c>
    </row>
    <row r="256" spans="1:9" x14ac:dyDescent="0.35">
      <c r="A256" s="38" t="s">
        <v>755</v>
      </c>
      <c r="B256" s="39" t="s">
        <v>735</v>
      </c>
      <c r="C256" s="40" t="s">
        <v>736</v>
      </c>
      <c r="D256" s="39" t="s">
        <v>88</v>
      </c>
      <c r="E256" s="39" t="s">
        <v>116</v>
      </c>
      <c r="F256" s="41">
        <v>4</v>
      </c>
      <c r="G256" s="42">
        <v>18.75</v>
      </c>
      <c r="H256" s="43">
        <f t="shared" si="38"/>
        <v>18.75</v>
      </c>
      <c r="I256" s="43">
        <f t="shared" si="39"/>
        <v>75</v>
      </c>
    </row>
    <row r="257" spans="1:9" x14ac:dyDescent="0.35">
      <c r="A257" s="38" t="s">
        <v>756</v>
      </c>
      <c r="B257" s="39" t="s">
        <v>757</v>
      </c>
      <c r="C257" s="40" t="s">
        <v>758</v>
      </c>
      <c r="D257" s="39" t="s">
        <v>66</v>
      </c>
      <c r="E257" s="39" t="s">
        <v>163</v>
      </c>
      <c r="F257" s="41">
        <v>5</v>
      </c>
      <c r="G257" s="42">
        <v>2.48</v>
      </c>
      <c r="H257" s="43">
        <f t="shared" si="38"/>
        <v>2.48</v>
      </c>
      <c r="I257" s="43">
        <f t="shared" si="39"/>
        <v>12.4</v>
      </c>
    </row>
    <row r="258" spans="1:9" x14ac:dyDescent="0.35">
      <c r="A258" s="38" t="s">
        <v>759</v>
      </c>
      <c r="B258" s="39" t="s">
        <v>760</v>
      </c>
      <c r="C258" s="40" t="s">
        <v>761</v>
      </c>
      <c r="D258" s="39" t="s">
        <v>66</v>
      </c>
      <c r="E258" s="39" t="s">
        <v>163</v>
      </c>
      <c r="F258" s="41">
        <v>13</v>
      </c>
      <c r="G258" s="42">
        <v>2.44</v>
      </c>
      <c r="H258" s="43">
        <f t="shared" si="38"/>
        <v>2.44</v>
      </c>
      <c r="I258" s="43">
        <f t="shared" si="39"/>
        <v>31.72</v>
      </c>
    </row>
    <row r="259" spans="1:9" x14ac:dyDescent="0.35">
      <c r="A259" s="38" t="s">
        <v>762</v>
      </c>
      <c r="B259" s="39" t="s">
        <v>727</v>
      </c>
      <c r="C259" s="40" t="s">
        <v>728</v>
      </c>
      <c r="D259" s="39" t="s">
        <v>265</v>
      </c>
      <c r="E259" s="39" t="s">
        <v>163</v>
      </c>
      <c r="F259" s="41">
        <v>1</v>
      </c>
      <c r="G259" s="42">
        <v>23.52</v>
      </c>
      <c r="H259" s="43">
        <f t="shared" si="38"/>
        <v>23.52</v>
      </c>
      <c r="I259" s="43">
        <f t="shared" si="39"/>
        <v>23.52</v>
      </c>
    </row>
    <row r="260" spans="1:9" x14ac:dyDescent="0.35">
      <c r="A260" s="35" t="s">
        <v>763</v>
      </c>
      <c r="B260" s="72" t="s">
        <v>764</v>
      </c>
      <c r="C260" s="72"/>
      <c r="D260" s="72"/>
      <c r="E260" s="72"/>
      <c r="F260" s="72"/>
      <c r="G260" s="72"/>
      <c r="H260" s="36"/>
      <c r="I260" s="44"/>
    </row>
    <row r="261" spans="1:9" ht="43.5" x14ac:dyDescent="0.35">
      <c r="A261" s="38" t="s">
        <v>765</v>
      </c>
      <c r="B261" s="39" t="s">
        <v>766</v>
      </c>
      <c r="C261" s="40" t="s">
        <v>767</v>
      </c>
      <c r="D261" s="39" t="s">
        <v>88</v>
      </c>
      <c r="E261" s="39" t="s">
        <v>116</v>
      </c>
      <c r="F261" s="41">
        <v>1</v>
      </c>
      <c r="G261" s="42">
        <v>1241.47</v>
      </c>
      <c r="H261" s="43">
        <f t="shared" ref="H261:H271" si="40">ROUND(G261*(1-$G$4),2)</f>
        <v>1241.47</v>
      </c>
      <c r="I261" s="43">
        <f t="shared" ref="I261:I271" si="41">ROUND(H261*F261,2)</f>
        <v>1241.47</v>
      </c>
    </row>
    <row r="262" spans="1:9" ht="43.5" x14ac:dyDescent="0.35">
      <c r="A262" s="38" t="s">
        <v>768</v>
      </c>
      <c r="B262" s="39" t="s">
        <v>744</v>
      </c>
      <c r="C262" s="40" t="s">
        <v>745</v>
      </c>
      <c r="D262" s="39" t="s">
        <v>633</v>
      </c>
      <c r="E262" s="39" t="s">
        <v>116</v>
      </c>
      <c r="F262" s="41">
        <v>1</v>
      </c>
      <c r="G262" s="42">
        <v>412.6</v>
      </c>
      <c r="H262" s="43">
        <f t="shared" si="40"/>
        <v>412.6</v>
      </c>
      <c r="I262" s="43">
        <f t="shared" si="41"/>
        <v>412.6</v>
      </c>
    </row>
    <row r="263" spans="1:9" ht="43.5" x14ac:dyDescent="0.35">
      <c r="A263" s="38" t="s">
        <v>769</v>
      </c>
      <c r="B263" s="39" t="s">
        <v>744</v>
      </c>
      <c r="C263" s="40" t="s">
        <v>770</v>
      </c>
      <c r="D263" s="39" t="s">
        <v>633</v>
      </c>
      <c r="E263" s="39" t="s">
        <v>116</v>
      </c>
      <c r="F263" s="41">
        <v>1</v>
      </c>
      <c r="G263" s="42">
        <v>412.6</v>
      </c>
      <c r="H263" s="43">
        <f t="shared" si="40"/>
        <v>412.6</v>
      </c>
      <c r="I263" s="43">
        <f t="shared" si="41"/>
        <v>412.6</v>
      </c>
    </row>
    <row r="264" spans="1:9" ht="29" x14ac:dyDescent="0.35">
      <c r="A264" s="38" t="s">
        <v>771</v>
      </c>
      <c r="B264" s="39" t="s">
        <v>711</v>
      </c>
      <c r="C264" s="40" t="s">
        <v>712</v>
      </c>
      <c r="D264" s="39" t="s">
        <v>88</v>
      </c>
      <c r="E264" s="39" t="s">
        <v>116</v>
      </c>
      <c r="F264" s="41">
        <v>3</v>
      </c>
      <c r="G264" s="42">
        <v>142.62</v>
      </c>
      <c r="H264" s="43">
        <f t="shared" si="40"/>
        <v>142.62</v>
      </c>
      <c r="I264" s="43">
        <f t="shared" si="41"/>
        <v>427.86</v>
      </c>
    </row>
    <row r="265" spans="1:9" x14ac:dyDescent="0.35">
      <c r="A265" s="38" t="s">
        <v>772</v>
      </c>
      <c r="B265" s="39" t="s">
        <v>773</v>
      </c>
      <c r="C265" s="40" t="s">
        <v>774</v>
      </c>
      <c r="D265" s="39" t="s">
        <v>88</v>
      </c>
      <c r="E265" s="39" t="s">
        <v>116</v>
      </c>
      <c r="F265" s="41">
        <v>3</v>
      </c>
      <c r="G265" s="42">
        <v>91.82</v>
      </c>
      <c r="H265" s="43">
        <f t="shared" si="40"/>
        <v>91.82</v>
      </c>
      <c r="I265" s="43">
        <f t="shared" si="41"/>
        <v>275.45999999999998</v>
      </c>
    </row>
    <row r="266" spans="1:9" x14ac:dyDescent="0.35">
      <c r="A266" s="38" t="s">
        <v>775</v>
      </c>
      <c r="B266" s="39" t="s">
        <v>750</v>
      </c>
      <c r="C266" s="40" t="s">
        <v>751</v>
      </c>
      <c r="D266" s="39" t="s">
        <v>88</v>
      </c>
      <c r="E266" s="39" t="s">
        <v>116</v>
      </c>
      <c r="F266" s="41">
        <v>1</v>
      </c>
      <c r="G266" s="42">
        <v>91.82</v>
      </c>
      <c r="H266" s="43">
        <f t="shared" si="40"/>
        <v>91.82</v>
      </c>
      <c r="I266" s="43">
        <f t="shared" si="41"/>
        <v>91.82</v>
      </c>
    </row>
    <row r="267" spans="1:9" x14ac:dyDescent="0.35">
      <c r="A267" s="38" t="s">
        <v>776</v>
      </c>
      <c r="B267" s="39" t="s">
        <v>735</v>
      </c>
      <c r="C267" s="40" t="s">
        <v>736</v>
      </c>
      <c r="D267" s="39" t="s">
        <v>88</v>
      </c>
      <c r="E267" s="39" t="s">
        <v>116</v>
      </c>
      <c r="F267" s="41">
        <v>6</v>
      </c>
      <c r="G267" s="42">
        <v>18.75</v>
      </c>
      <c r="H267" s="43">
        <f t="shared" si="40"/>
        <v>18.75</v>
      </c>
      <c r="I267" s="43">
        <f t="shared" si="41"/>
        <v>112.5</v>
      </c>
    </row>
    <row r="268" spans="1:9" ht="29" x14ac:dyDescent="0.35">
      <c r="A268" s="38" t="s">
        <v>777</v>
      </c>
      <c r="B268" s="39" t="s">
        <v>724</v>
      </c>
      <c r="C268" s="40" t="s">
        <v>725</v>
      </c>
      <c r="D268" s="39" t="s">
        <v>633</v>
      </c>
      <c r="E268" s="39" t="s">
        <v>116</v>
      </c>
      <c r="F268" s="41">
        <v>9</v>
      </c>
      <c r="G268" s="42">
        <v>16.41</v>
      </c>
      <c r="H268" s="43">
        <f t="shared" si="40"/>
        <v>16.41</v>
      </c>
      <c r="I268" s="43">
        <f t="shared" si="41"/>
        <v>147.69</v>
      </c>
    </row>
    <row r="269" spans="1:9" x14ac:dyDescent="0.35">
      <c r="A269" s="38" t="s">
        <v>778</v>
      </c>
      <c r="B269" s="39" t="s">
        <v>760</v>
      </c>
      <c r="C269" s="40" t="s">
        <v>761</v>
      </c>
      <c r="D269" s="39" t="s">
        <v>66</v>
      </c>
      <c r="E269" s="39" t="s">
        <v>163</v>
      </c>
      <c r="F269" s="41">
        <v>16</v>
      </c>
      <c r="G269" s="42">
        <v>2.44</v>
      </c>
      <c r="H269" s="43">
        <f t="shared" si="40"/>
        <v>2.44</v>
      </c>
      <c r="I269" s="43">
        <f t="shared" si="41"/>
        <v>39.04</v>
      </c>
    </row>
    <row r="270" spans="1:9" x14ac:dyDescent="0.35">
      <c r="A270" s="38" t="s">
        <v>779</v>
      </c>
      <c r="B270" s="39" t="s">
        <v>757</v>
      </c>
      <c r="C270" s="40" t="s">
        <v>758</v>
      </c>
      <c r="D270" s="39" t="s">
        <v>66</v>
      </c>
      <c r="E270" s="39" t="s">
        <v>163</v>
      </c>
      <c r="F270" s="41">
        <v>2</v>
      </c>
      <c r="G270" s="42">
        <v>2.48</v>
      </c>
      <c r="H270" s="43">
        <f t="shared" si="40"/>
        <v>2.48</v>
      </c>
      <c r="I270" s="43">
        <f t="shared" si="41"/>
        <v>4.96</v>
      </c>
    </row>
    <row r="271" spans="1:9" ht="29" x14ac:dyDescent="0.35">
      <c r="A271" s="38" t="s">
        <v>780</v>
      </c>
      <c r="B271" s="39" t="s">
        <v>727</v>
      </c>
      <c r="C271" s="40" t="s">
        <v>781</v>
      </c>
      <c r="D271" s="39" t="s">
        <v>265</v>
      </c>
      <c r="E271" s="39" t="s">
        <v>163</v>
      </c>
      <c r="F271" s="41">
        <v>1</v>
      </c>
      <c r="G271" s="42">
        <v>23.52</v>
      </c>
      <c r="H271" s="43">
        <f t="shared" si="40"/>
        <v>23.52</v>
      </c>
      <c r="I271" s="43">
        <f t="shared" si="41"/>
        <v>23.52</v>
      </c>
    </row>
    <row r="272" spans="1:9" x14ac:dyDescent="0.35">
      <c r="A272" s="35" t="s">
        <v>782</v>
      </c>
      <c r="B272" s="72" t="s">
        <v>783</v>
      </c>
      <c r="C272" s="72"/>
      <c r="D272" s="72"/>
      <c r="E272" s="72"/>
      <c r="F272" s="72"/>
      <c r="G272" s="72"/>
      <c r="H272" s="36"/>
      <c r="I272" s="44"/>
    </row>
    <row r="273" spans="1:9" ht="43.5" x14ac:dyDescent="0.35">
      <c r="A273" s="38" t="s">
        <v>784</v>
      </c>
      <c r="B273" s="39" t="s">
        <v>766</v>
      </c>
      <c r="C273" s="40" t="s">
        <v>767</v>
      </c>
      <c r="D273" s="39" t="s">
        <v>88</v>
      </c>
      <c r="E273" s="39" t="s">
        <v>116</v>
      </c>
      <c r="F273" s="41">
        <v>1</v>
      </c>
      <c r="G273" s="42">
        <v>1241.47</v>
      </c>
      <c r="H273" s="43">
        <f t="shared" ref="H273:H284" si="42">ROUND(G273*(1-$G$4),2)</f>
        <v>1241.47</v>
      </c>
      <c r="I273" s="43">
        <f t="shared" ref="I273:I284" si="43">ROUND(H273*F273,2)</f>
        <v>1241.47</v>
      </c>
    </row>
    <row r="274" spans="1:9" ht="43.5" x14ac:dyDescent="0.35">
      <c r="A274" s="38" t="s">
        <v>785</v>
      </c>
      <c r="B274" s="39" t="s">
        <v>744</v>
      </c>
      <c r="C274" s="40" t="s">
        <v>770</v>
      </c>
      <c r="D274" s="39" t="s">
        <v>633</v>
      </c>
      <c r="E274" s="39" t="s">
        <v>116</v>
      </c>
      <c r="F274" s="41">
        <v>1</v>
      </c>
      <c r="G274" s="42">
        <v>412.6</v>
      </c>
      <c r="H274" s="43">
        <f t="shared" si="42"/>
        <v>412.6</v>
      </c>
      <c r="I274" s="43">
        <f t="shared" si="43"/>
        <v>412.6</v>
      </c>
    </row>
    <row r="275" spans="1:9" ht="43.5" x14ac:dyDescent="0.35">
      <c r="A275" s="38" t="s">
        <v>786</v>
      </c>
      <c r="B275" s="39" t="s">
        <v>787</v>
      </c>
      <c r="C275" s="40" t="s">
        <v>788</v>
      </c>
      <c r="D275" s="39" t="s">
        <v>633</v>
      </c>
      <c r="E275" s="39" t="s">
        <v>116</v>
      </c>
      <c r="F275" s="41">
        <v>1</v>
      </c>
      <c r="G275" s="42">
        <v>323.10000000000002</v>
      </c>
      <c r="H275" s="43">
        <f t="shared" si="42"/>
        <v>323.10000000000002</v>
      </c>
      <c r="I275" s="43">
        <f t="shared" si="43"/>
        <v>323.10000000000002</v>
      </c>
    </row>
    <row r="276" spans="1:9" ht="29" x14ac:dyDescent="0.35">
      <c r="A276" s="38" t="s">
        <v>789</v>
      </c>
      <c r="B276" s="39" t="s">
        <v>711</v>
      </c>
      <c r="C276" s="40" t="s">
        <v>712</v>
      </c>
      <c r="D276" s="39" t="s">
        <v>88</v>
      </c>
      <c r="E276" s="39" t="s">
        <v>116</v>
      </c>
      <c r="F276" s="41">
        <v>3</v>
      </c>
      <c r="G276" s="42">
        <v>142.62</v>
      </c>
      <c r="H276" s="43">
        <f t="shared" si="42"/>
        <v>142.62</v>
      </c>
      <c r="I276" s="43">
        <f t="shared" si="43"/>
        <v>427.86</v>
      </c>
    </row>
    <row r="277" spans="1:9" x14ac:dyDescent="0.35">
      <c r="A277" s="38" t="s">
        <v>790</v>
      </c>
      <c r="B277" s="39" t="s">
        <v>791</v>
      </c>
      <c r="C277" s="40" t="s">
        <v>792</v>
      </c>
      <c r="D277" s="39" t="s">
        <v>88</v>
      </c>
      <c r="E277" s="39" t="s">
        <v>116</v>
      </c>
      <c r="F277" s="41">
        <v>1</v>
      </c>
      <c r="G277" s="42">
        <v>100.83</v>
      </c>
      <c r="H277" s="43">
        <f t="shared" si="42"/>
        <v>100.83</v>
      </c>
      <c r="I277" s="43">
        <f t="shared" si="43"/>
        <v>100.83</v>
      </c>
    </row>
    <row r="278" spans="1:9" x14ac:dyDescent="0.35">
      <c r="A278" s="38" t="s">
        <v>793</v>
      </c>
      <c r="B278" s="39" t="s">
        <v>773</v>
      </c>
      <c r="C278" s="40" t="s">
        <v>774</v>
      </c>
      <c r="D278" s="39" t="s">
        <v>88</v>
      </c>
      <c r="E278" s="39" t="s">
        <v>116</v>
      </c>
      <c r="F278" s="41">
        <v>4</v>
      </c>
      <c r="G278" s="42">
        <v>91.82</v>
      </c>
      <c r="H278" s="43">
        <f t="shared" si="42"/>
        <v>91.82</v>
      </c>
      <c r="I278" s="43">
        <f t="shared" si="43"/>
        <v>367.28</v>
      </c>
    </row>
    <row r="279" spans="1:9" x14ac:dyDescent="0.35">
      <c r="A279" s="38" t="s">
        <v>794</v>
      </c>
      <c r="B279" s="39" t="s">
        <v>750</v>
      </c>
      <c r="C279" s="40" t="s">
        <v>751</v>
      </c>
      <c r="D279" s="39" t="s">
        <v>88</v>
      </c>
      <c r="E279" s="39" t="s">
        <v>116</v>
      </c>
      <c r="F279" s="41">
        <v>1</v>
      </c>
      <c r="G279" s="42">
        <v>91.82</v>
      </c>
      <c r="H279" s="43">
        <f t="shared" si="42"/>
        <v>91.82</v>
      </c>
      <c r="I279" s="43">
        <f t="shared" si="43"/>
        <v>91.82</v>
      </c>
    </row>
    <row r="280" spans="1:9" x14ac:dyDescent="0.35">
      <c r="A280" s="38" t="s">
        <v>795</v>
      </c>
      <c r="B280" s="39" t="s">
        <v>735</v>
      </c>
      <c r="C280" s="40" t="s">
        <v>736</v>
      </c>
      <c r="D280" s="39" t="s">
        <v>88</v>
      </c>
      <c r="E280" s="39" t="s">
        <v>116</v>
      </c>
      <c r="F280" s="41">
        <v>1</v>
      </c>
      <c r="G280" s="42">
        <v>18.75</v>
      </c>
      <c r="H280" s="43">
        <f t="shared" si="42"/>
        <v>18.75</v>
      </c>
      <c r="I280" s="43">
        <f t="shared" si="43"/>
        <v>18.75</v>
      </c>
    </row>
    <row r="281" spans="1:9" x14ac:dyDescent="0.35">
      <c r="A281" s="38" t="s">
        <v>796</v>
      </c>
      <c r="B281" s="39" t="s">
        <v>757</v>
      </c>
      <c r="C281" s="40" t="s">
        <v>758</v>
      </c>
      <c r="D281" s="39" t="s">
        <v>66</v>
      </c>
      <c r="E281" s="39" t="s">
        <v>163</v>
      </c>
      <c r="F281" s="41">
        <v>1</v>
      </c>
      <c r="G281" s="42">
        <v>2.48</v>
      </c>
      <c r="H281" s="43">
        <f t="shared" si="42"/>
        <v>2.48</v>
      </c>
      <c r="I281" s="43">
        <f t="shared" si="43"/>
        <v>2.48</v>
      </c>
    </row>
    <row r="282" spans="1:9" x14ac:dyDescent="0.35">
      <c r="A282" s="38" t="s">
        <v>797</v>
      </c>
      <c r="B282" s="39" t="s">
        <v>760</v>
      </c>
      <c r="C282" s="40" t="s">
        <v>761</v>
      </c>
      <c r="D282" s="39" t="s">
        <v>66</v>
      </c>
      <c r="E282" s="39" t="s">
        <v>163</v>
      </c>
      <c r="F282" s="41">
        <v>21</v>
      </c>
      <c r="G282" s="42">
        <v>2.44</v>
      </c>
      <c r="H282" s="43">
        <f t="shared" si="42"/>
        <v>2.44</v>
      </c>
      <c r="I282" s="43">
        <f t="shared" si="43"/>
        <v>51.24</v>
      </c>
    </row>
    <row r="283" spans="1:9" ht="29" x14ac:dyDescent="0.35">
      <c r="A283" s="38" t="s">
        <v>798</v>
      </c>
      <c r="B283" s="39" t="s">
        <v>724</v>
      </c>
      <c r="C283" s="40" t="s">
        <v>725</v>
      </c>
      <c r="D283" s="39" t="s">
        <v>633</v>
      </c>
      <c r="E283" s="39" t="s">
        <v>116</v>
      </c>
      <c r="F283" s="41">
        <v>14</v>
      </c>
      <c r="G283" s="42">
        <v>16.41</v>
      </c>
      <c r="H283" s="43">
        <f t="shared" si="42"/>
        <v>16.41</v>
      </c>
      <c r="I283" s="43">
        <f t="shared" si="43"/>
        <v>229.74</v>
      </c>
    </row>
    <row r="284" spans="1:9" ht="29" x14ac:dyDescent="0.35">
      <c r="A284" s="38" t="s">
        <v>799</v>
      </c>
      <c r="B284" s="39" t="s">
        <v>727</v>
      </c>
      <c r="C284" s="40" t="s">
        <v>781</v>
      </c>
      <c r="D284" s="39" t="s">
        <v>265</v>
      </c>
      <c r="E284" s="39" t="s">
        <v>163</v>
      </c>
      <c r="F284" s="41">
        <v>1</v>
      </c>
      <c r="G284" s="42">
        <v>23.52</v>
      </c>
      <c r="H284" s="43">
        <f t="shared" si="42"/>
        <v>23.52</v>
      </c>
      <c r="I284" s="43">
        <f t="shared" si="43"/>
        <v>23.52</v>
      </c>
    </row>
    <row r="285" spans="1:9" x14ac:dyDescent="0.35">
      <c r="A285" s="35" t="s">
        <v>800</v>
      </c>
      <c r="B285" s="72" t="s">
        <v>801</v>
      </c>
      <c r="C285" s="72"/>
      <c r="D285" s="72"/>
      <c r="E285" s="72"/>
      <c r="F285" s="72"/>
      <c r="G285" s="72"/>
      <c r="H285" s="36"/>
      <c r="I285" s="34">
        <f>SUM(I286:I291)</f>
        <v>26432.139999999996</v>
      </c>
    </row>
    <row r="286" spans="1:9" ht="29" x14ac:dyDescent="0.35">
      <c r="A286" s="38" t="s">
        <v>802</v>
      </c>
      <c r="B286" s="39" t="s">
        <v>803</v>
      </c>
      <c r="C286" s="40" t="s">
        <v>804</v>
      </c>
      <c r="D286" s="39" t="s">
        <v>66</v>
      </c>
      <c r="E286" s="39" t="s">
        <v>163</v>
      </c>
      <c r="F286" s="41">
        <v>24</v>
      </c>
      <c r="G286" s="42">
        <v>581.6</v>
      </c>
      <c r="H286" s="43">
        <f t="shared" ref="H286:H291" si="44">ROUND(G286*(1-$G$4),2)</f>
        <v>581.6</v>
      </c>
      <c r="I286" s="43">
        <f t="shared" ref="I286:I291" si="45">ROUND(H286*F286,2)</f>
        <v>13958.4</v>
      </c>
    </row>
    <row r="287" spans="1:9" ht="29" x14ac:dyDescent="0.35">
      <c r="A287" s="38" t="s">
        <v>805</v>
      </c>
      <c r="B287" s="39" t="s">
        <v>806</v>
      </c>
      <c r="C287" s="40" t="s">
        <v>807</v>
      </c>
      <c r="D287" s="39" t="s">
        <v>66</v>
      </c>
      <c r="E287" s="39" t="s">
        <v>163</v>
      </c>
      <c r="F287" s="41">
        <v>14</v>
      </c>
      <c r="G287" s="42">
        <v>570.07000000000005</v>
      </c>
      <c r="H287" s="43">
        <f t="shared" si="44"/>
        <v>570.07000000000005</v>
      </c>
      <c r="I287" s="43">
        <f t="shared" si="45"/>
        <v>7980.98</v>
      </c>
    </row>
    <row r="288" spans="1:9" ht="43.5" x14ac:dyDescent="0.35">
      <c r="A288" s="38" t="s">
        <v>808</v>
      </c>
      <c r="B288" s="39" t="s">
        <v>809</v>
      </c>
      <c r="C288" s="40" t="s">
        <v>810</v>
      </c>
      <c r="D288" s="39" t="s">
        <v>633</v>
      </c>
      <c r="E288" s="39" t="s">
        <v>116</v>
      </c>
      <c r="F288" s="41">
        <v>1</v>
      </c>
      <c r="G288" s="42">
        <v>67.540000000000006</v>
      </c>
      <c r="H288" s="43">
        <f t="shared" si="44"/>
        <v>67.540000000000006</v>
      </c>
      <c r="I288" s="43">
        <f t="shared" si="45"/>
        <v>67.540000000000006</v>
      </c>
    </row>
    <row r="289" spans="1:9" ht="29" x14ac:dyDescent="0.35">
      <c r="A289" s="38" t="s">
        <v>811</v>
      </c>
      <c r="B289" s="39" t="s">
        <v>812</v>
      </c>
      <c r="C289" s="40" t="s">
        <v>813</v>
      </c>
      <c r="D289" s="39" t="s">
        <v>265</v>
      </c>
      <c r="E289" s="39" t="s">
        <v>163</v>
      </c>
      <c r="F289" s="41">
        <v>7</v>
      </c>
      <c r="G289" s="42">
        <v>509.42</v>
      </c>
      <c r="H289" s="43">
        <f t="shared" si="44"/>
        <v>509.42</v>
      </c>
      <c r="I289" s="43">
        <f t="shared" si="45"/>
        <v>3565.94</v>
      </c>
    </row>
    <row r="290" spans="1:9" x14ac:dyDescent="0.35">
      <c r="A290" s="38" t="s">
        <v>814</v>
      </c>
      <c r="B290" s="39" t="s">
        <v>815</v>
      </c>
      <c r="C290" s="40" t="s">
        <v>816</v>
      </c>
      <c r="D290" s="39" t="s">
        <v>88</v>
      </c>
      <c r="E290" s="39" t="s">
        <v>116</v>
      </c>
      <c r="F290" s="41">
        <v>17</v>
      </c>
      <c r="G290" s="42">
        <v>16.32</v>
      </c>
      <c r="H290" s="43">
        <f t="shared" si="44"/>
        <v>16.32</v>
      </c>
      <c r="I290" s="43">
        <f t="shared" si="45"/>
        <v>277.44</v>
      </c>
    </row>
    <row r="291" spans="1:9" x14ac:dyDescent="0.35">
      <c r="A291" s="38" t="s">
        <v>817</v>
      </c>
      <c r="B291" s="39" t="s">
        <v>818</v>
      </c>
      <c r="C291" s="40" t="s">
        <v>819</v>
      </c>
      <c r="D291" s="39" t="s">
        <v>265</v>
      </c>
      <c r="E291" s="39" t="s">
        <v>163</v>
      </c>
      <c r="F291" s="41">
        <v>8</v>
      </c>
      <c r="G291" s="42">
        <v>72.73</v>
      </c>
      <c r="H291" s="43">
        <f t="shared" si="44"/>
        <v>72.73</v>
      </c>
      <c r="I291" s="43">
        <f t="shared" si="45"/>
        <v>581.84</v>
      </c>
    </row>
    <row r="292" spans="1:9" x14ac:dyDescent="0.35">
      <c r="A292" s="35" t="s">
        <v>820</v>
      </c>
      <c r="B292" s="72" t="s">
        <v>821</v>
      </c>
      <c r="C292" s="72"/>
      <c r="D292" s="72"/>
      <c r="E292" s="72"/>
      <c r="F292" s="72"/>
      <c r="G292" s="72"/>
      <c r="H292" s="36"/>
      <c r="I292" s="34">
        <f>SUM(I293:I305)</f>
        <v>18615.03</v>
      </c>
    </row>
    <row r="293" spans="1:9" ht="43.5" x14ac:dyDescent="0.35">
      <c r="A293" s="38" t="s">
        <v>822</v>
      </c>
      <c r="B293" s="39" t="s">
        <v>823</v>
      </c>
      <c r="C293" s="40" t="s">
        <v>824</v>
      </c>
      <c r="D293" s="39" t="s">
        <v>633</v>
      </c>
      <c r="E293" s="39" t="s">
        <v>203</v>
      </c>
      <c r="F293" s="41">
        <v>26</v>
      </c>
      <c r="G293" s="42">
        <v>63.92</v>
      </c>
      <c r="H293" s="43">
        <f t="shared" ref="H293:H305" si="46">ROUND(G293*(1-$G$4),2)</f>
        <v>63.92</v>
      </c>
      <c r="I293" s="43">
        <f t="shared" ref="I293:I305" si="47">ROUND(H293*F293,2)</f>
        <v>1661.92</v>
      </c>
    </row>
    <row r="294" spans="1:9" ht="43.5" x14ac:dyDescent="0.35">
      <c r="A294" s="38" t="s">
        <v>825</v>
      </c>
      <c r="B294" s="39" t="s">
        <v>826</v>
      </c>
      <c r="C294" s="40" t="s">
        <v>827</v>
      </c>
      <c r="D294" s="39" t="s">
        <v>633</v>
      </c>
      <c r="E294" s="39" t="s">
        <v>116</v>
      </c>
      <c r="F294" s="41">
        <v>1</v>
      </c>
      <c r="G294" s="42">
        <v>37.340000000000003</v>
      </c>
      <c r="H294" s="43">
        <f t="shared" si="46"/>
        <v>37.340000000000003</v>
      </c>
      <c r="I294" s="43">
        <f t="shared" si="47"/>
        <v>37.340000000000003</v>
      </c>
    </row>
    <row r="295" spans="1:9" ht="43.5" x14ac:dyDescent="0.35">
      <c r="A295" s="38" t="s">
        <v>828</v>
      </c>
      <c r="B295" s="39" t="s">
        <v>829</v>
      </c>
      <c r="C295" s="40" t="s">
        <v>830</v>
      </c>
      <c r="D295" s="39" t="s">
        <v>633</v>
      </c>
      <c r="E295" s="39" t="s">
        <v>116</v>
      </c>
      <c r="F295" s="41">
        <v>9</v>
      </c>
      <c r="G295" s="42">
        <v>18.350000000000001</v>
      </c>
      <c r="H295" s="43">
        <f t="shared" si="46"/>
        <v>18.350000000000001</v>
      </c>
      <c r="I295" s="43">
        <f t="shared" si="47"/>
        <v>165.15</v>
      </c>
    </row>
    <row r="296" spans="1:9" ht="43.5" x14ac:dyDescent="0.35">
      <c r="A296" s="38" t="s">
        <v>831</v>
      </c>
      <c r="B296" s="39" t="s">
        <v>832</v>
      </c>
      <c r="C296" s="40" t="s">
        <v>833</v>
      </c>
      <c r="D296" s="39" t="s">
        <v>633</v>
      </c>
      <c r="E296" s="39" t="s">
        <v>116</v>
      </c>
      <c r="F296" s="41">
        <v>8</v>
      </c>
      <c r="G296" s="42">
        <v>18.87</v>
      </c>
      <c r="H296" s="43">
        <f t="shared" si="46"/>
        <v>18.87</v>
      </c>
      <c r="I296" s="43">
        <f t="shared" si="47"/>
        <v>150.96</v>
      </c>
    </row>
    <row r="297" spans="1:9" ht="43.5" x14ac:dyDescent="0.35">
      <c r="A297" s="38" t="s">
        <v>834</v>
      </c>
      <c r="B297" s="39" t="s">
        <v>835</v>
      </c>
      <c r="C297" s="40" t="s">
        <v>836</v>
      </c>
      <c r="D297" s="39" t="s">
        <v>633</v>
      </c>
      <c r="E297" s="39" t="s">
        <v>203</v>
      </c>
      <c r="F297" s="41">
        <v>32</v>
      </c>
      <c r="G297" s="42">
        <v>90.43</v>
      </c>
      <c r="H297" s="43">
        <f t="shared" si="46"/>
        <v>90.43</v>
      </c>
      <c r="I297" s="43">
        <f t="shared" si="47"/>
        <v>2893.76</v>
      </c>
    </row>
    <row r="298" spans="1:9" ht="29" x14ac:dyDescent="0.35">
      <c r="A298" s="38" t="s">
        <v>837</v>
      </c>
      <c r="B298" s="39" t="s">
        <v>838</v>
      </c>
      <c r="C298" s="40" t="s">
        <v>839</v>
      </c>
      <c r="D298" s="39" t="s">
        <v>88</v>
      </c>
      <c r="E298" s="39" t="s">
        <v>116</v>
      </c>
      <c r="F298" s="41">
        <v>1</v>
      </c>
      <c r="G298" s="42">
        <v>32.299999999999997</v>
      </c>
      <c r="H298" s="43">
        <f t="shared" si="46"/>
        <v>32.299999999999997</v>
      </c>
      <c r="I298" s="43">
        <f t="shared" si="47"/>
        <v>32.299999999999997</v>
      </c>
    </row>
    <row r="299" spans="1:9" ht="43.5" x14ac:dyDescent="0.35">
      <c r="A299" s="38" t="s">
        <v>840</v>
      </c>
      <c r="B299" s="39" t="s">
        <v>841</v>
      </c>
      <c r="C299" s="40" t="s">
        <v>842</v>
      </c>
      <c r="D299" s="39" t="s">
        <v>633</v>
      </c>
      <c r="E299" s="39" t="s">
        <v>203</v>
      </c>
      <c r="F299" s="41">
        <v>159</v>
      </c>
      <c r="G299" s="42">
        <v>70.3</v>
      </c>
      <c r="H299" s="43">
        <f t="shared" si="46"/>
        <v>70.3</v>
      </c>
      <c r="I299" s="43">
        <f t="shared" si="47"/>
        <v>11177.7</v>
      </c>
    </row>
    <row r="300" spans="1:9" ht="29" x14ac:dyDescent="0.35">
      <c r="A300" s="38" t="s">
        <v>843</v>
      </c>
      <c r="B300" s="39" t="s">
        <v>844</v>
      </c>
      <c r="C300" s="40" t="s">
        <v>845</v>
      </c>
      <c r="D300" s="39" t="s">
        <v>88</v>
      </c>
      <c r="E300" s="39" t="s">
        <v>116</v>
      </c>
      <c r="F300" s="41">
        <v>17</v>
      </c>
      <c r="G300" s="42">
        <v>22.96</v>
      </c>
      <c r="H300" s="43">
        <f t="shared" si="46"/>
        <v>22.96</v>
      </c>
      <c r="I300" s="43">
        <f t="shared" si="47"/>
        <v>390.32</v>
      </c>
    </row>
    <row r="301" spans="1:9" x14ac:dyDescent="0.35">
      <c r="A301" s="38" t="s">
        <v>846</v>
      </c>
      <c r="B301" s="39" t="s">
        <v>847</v>
      </c>
      <c r="C301" s="40" t="s">
        <v>848</v>
      </c>
      <c r="D301" s="39" t="s">
        <v>265</v>
      </c>
      <c r="E301" s="39" t="s">
        <v>163</v>
      </c>
      <c r="F301" s="41">
        <v>4</v>
      </c>
      <c r="G301" s="42">
        <v>22</v>
      </c>
      <c r="H301" s="43">
        <f t="shared" si="46"/>
        <v>22</v>
      </c>
      <c r="I301" s="43">
        <f t="shared" si="47"/>
        <v>88</v>
      </c>
    </row>
    <row r="302" spans="1:9" ht="43.5" x14ac:dyDescent="0.35">
      <c r="A302" s="38" t="s">
        <v>849</v>
      </c>
      <c r="B302" s="39" t="s">
        <v>850</v>
      </c>
      <c r="C302" s="40" t="s">
        <v>851</v>
      </c>
      <c r="D302" s="39" t="s">
        <v>633</v>
      </c>
      <c r="E302" s="39" t="s">
        <v>203</v>
      </c>
      <c r="F302" s="41">
        <v>4</v>
      </c>
      <c r="G302" s="42">
        <v>32</v>
      </c>
      <c r="H302" s="43">
        <f t="shared" si="46"/>
        <v>32</v>
      </c>
      <c r="I302" s="43">
        <f t="shared" si="47"/>
        <v>128</v>
      </c>
    </row>
    <row r="303" spans="1:9" ht="29" x14ac:dyDescent="0.35">
      <c r="A303" s="38" t="s">
        <v>852</v>
      </c>
      <c r="B303" s="39" t="s">
        <v>853</v>
      </c>
      <c r="C303" s="40" t="s">
        <v>854</v>
      </c>
      <c r="D303" s="39" t="s">
        <v>88</v>
      </c>
      <c r="E303" s="39" t="s">
        <v>116</v>
      </c>
      <c r="F303" s="41">
        <v>30</v>
      </c>
      <c r="G303" s="42">
        <v>52.01</v>
      </c>
      <c r="H303" s="43">
        <f t="shared" si="46"/>
        <v>52.01</v>
      </c>
      <c r="I303" s="43">
        <f t="shared" si="47"/>
        <v>1560.3</v>
      </c>
    </row>
    <row r="304" spans="1:9" x14ac:dyDescent="0.35">
      <c r="A304" s="38" t="s">
        <v>855</v>
      </c>
      <c r="B304" s="39" t="s">
        <v>856</v>
      </c>
      <c r="C304" s="40" t="s">
        <v>857</v>
      </c>
      <c r="D304" s="39" t="s">
        <v>88</v>
      </c>
      <c r="E304" s="39" t="s">
        <v>116</v>
      </c>
      <c r="F304" s="41">
        <v>11</v>
      </c>
      <c r="G304" s="42">
        <v>24.44</v>
      </c>
      <c r="H304" s="43">
        <f t="shared" si="46"/>
        <v>24.44</v>
      </c>
      <c r="I304" s="43">
        <f t="shared" si="47"/>
        <v>268.83999999999997</v>
      </c>
    </row>
    <row r="305" spans="1:9" ht="29" x14ac:dyDescent="0.35">
      <c r="A305" s="38" t="s">
        <v>858</v>
      </c>
      <c r="B305" s="39" t="s">
        <v>88</v>
      </c>
      <c r="C305" s="40" t="s">
        <v>859</v>
      </c>
      <c r="D305" s="39" t="s">
        <v>88</v>
      </c>
      <c r="E305" s="39" t="s">
        <v>203</v>
      </c>
      <c r="F305" s="41">
        <v>2</v>
      </c>
      <c r="G305" s="42">
        <v>30.22</v>
      </c>
      <c r="H305" s="43">
        <f t="shared" si="46"/>
        <v>30.22</v>
      </c>
      <c r="I305" s="43">
        <f t="shared" si="47"/>
        <v>60.44</v>
      </c>
    </row>
    <row r="306" spans="1:9" x14ac:dyDescent="0.35">
      <c r="A306" s="35" t="s">
        <v>860</v>
      </c>
      <c r="B306" s="72" t="s">
        <v>861</v>
      </c>
      <c r="C306" s="72"/>
      <c r="D306" s="72"/>
      <c r="E306" s="72"/>
      <c r="F306" s="72"/>
      <c r="G306" s="72"/>
      <c r="H306" s="36"/>
      <c r="I306" s="34">
        <f>SUM(I307:I314)</f>
        <v>1055.17</v>
      </c>
    </row>
    <row r="307" spans="1:9" ht="29" x14ac:dyDescent="0.35">
      <c r="A307" s="38" t="s">
        <v>862</v>
      </c>
      <c r="B307" s="39" t="s">
        <v>863</v>
      </c>
      <c r="C307" s="40" t="s">
        <v>864</v>
      </c>
      <c r="D307" s="39" t="s">
        <v>88</v>
      </c>
      <c r="E307" s="39" t="s">
        <v>116</v>
      </c>
      <c r="F307" s="41">
        <v>17</v>
      </c>
      <c r="G307" s="42">
        <v>7.09</v>
      </c>
      <c r="H307" s="43">
        <f t="shared" ref="H307:H314" si="48">ROUND(G307*(1-$G$4),2)</f>
        <v>7.09</v>
      </c>
      <c r="I307" s="43">
        <f t="shared" ref="I307:I314" si="49">ROUND(H307*F307,2)</f>
        <v>120.53</v>
      </c>
    </row>
    <row r="308" spans="1:9" ht="29" x14ac:dyDescent="0.35">
      <c r="A308" s="38" t="s">
        <v>865</v>
      </c>
      <c r="B308" s="39" t="s">
        <v>866</v>
      </c>
      <c r="C308" s="40" t="s">
        <v>867</v>
      </c>
      <c r="D308" s="39" t="s">
        <v>88</v>
      </c>
      <c r="E308" s="39" t="s">
        <v>116</v>
      </c>
      <c r="F308" s="41">
        <v>4</v>
      </c>
      <c r="G308" s="42">
        <v>2.27</v>
      </c>
      <c r="H308" s="43">
        <f t="shared" si="48"/>
        <v>2.27</v>
      </c>
      <c r="I308" s="43">
        <f t="shared" si="49"/>
        <v>9.08</v>
      </c>
    </row>
    <row r="309" spans="1:9" x14ac:dyDescent="0.35">
      <c r="A309" s="38" t="s">
        <v>868</v>
      </c>
      <c r="B309" s="39" t="s">
        <v>869</v>
      </c>
      <c r="C309" s="40" t="s">
        <v>870</v>
      </c>
      <c r="D309" s="39" t="s">
        <v>88</v>
      </c>
      <c r="E309" s="39" t="s">
        <v>116</v>
      </c>
      <c r="F309" s="41">
        <v>38</v>
      </c>
      <c r="G309" s="42">
        <v>2.34</v>
      </c>
      <c r="H309" s="43">
        <f t="shared" si="48"/>
        <v>2.34</v>
      </c>
      <c r="I309" s="43">
        <f t="shared" si="49"/>
        <v>88.92</v>
      </c>
    </row>
    <row r="310" spans="1:9" x14ac:dyDescent="0.35">
      <c r="A310" s="38" t="s">
        <v>871</v>
      </c>
      <c r="B310" s="39" t="s">
        <v>872</v>
      </c>
      <c r="C310" s="40" t="s">
        <v>873</v>
      </c>
      <c r="D310" s="39" t="s">
        <v>88</v>
      </c>
      <c r="E310" s="39" t="s">
        <v>116</v>
      </c>
      <c r="F310" s="41">
        <v>11</v>
      </c>
      <c r="G310" s="42">
        <v>0.86</v>
      </c>
      <c r="H310" s="43">
        <f t="shared" si="48"/>
        <v>0.86</v>
      </c>
      <c r="I310" s="43">
        <f t="shared" si="49"/>
        <v>9.4600000000000009</v>
      </c>
    </row>
    <row r="311" spans="1:9" x14ac:dyDescent="0.35">
      <c r="A311" s="38" t="s">
        <v>874</v>
      </c>
      <c r="B311" s="39" t="s">
        <v>875</v>
      </c>
      <c r="C311" s="40" t="s">
        <v>876</v>
      </c>
      <c r="D311" s="39" t="s">
        <v>88</v>
      </c>
      <c r="E311" s="39" t="s">
        <v>112</v>
      </c>
      <c r="F311" s="41">
        <v>15</v>
      </c>
      <c r="G311" s="42">
        <v>1.75</v>
      </c>
      <c r="H311" s="43">
        <f t="shared" si="48"/>
        <v>1.75</v>
      </c>
      <c r="I311" s="43">
        <f t="shared" si="49"/>
        <v>26.25</v>
      </c>
    </row>
    <row r="312" spans="1:9" ht="29" x14ac:dyDescent="0.35">
      <c r="A312" s="38" t="s">
        <v>877</v>
      </c>
      <c r="B312" s="39" t="s">
        <v>878</v>
      </c>
      <c r="C312" s="40" t="s">
        <v>879</v>
      </c>
      <c r="D312" s="39" t="s">
        <v>88</v>
      </c>
      <c r="E312" s="39" t="s">
        <v>112</v>
      </c>
      <c r="F312" s="41">
        <v>56</v>
      </c>
      <c r="G312" s="42">
        <v>0.51</v>
      </c>
      <c r="H312" s="43">
        <f t="shared" si="48"/>
        <v>0.51</v>
      </c>
      <c r="I312" s="43">
        <f t="shared" si="49"/>
        <v>28.56</v>
      </c>
    </row>
    <row r="313" spans="1:9" ht="43.5" x14ac:dyDescent="0.35">
      <c r="A313" s="38" t="s">
        <v>880</v>
      </c>
      <c r="B313" s="39" t="s">
        <v>881</v>
      </c>
      <c r="C313" s="40" t="s">
        <v>882</v>
      </c>
      <c r="D313" s="39" t="s">
        <v>88</v>
      </c>
      <c r="E313" s="39" t="s">
        <v>43</v>
      </c>
      <c r="F313" s="41">
        <v>3</v>
      </c>
      <c r="G313" s="42">
        <v>161.36000000000001</v>
      </c>
      <c r="H313" s="43">
        <f t="shared" si="48"/>
        <v>161.36000000000001</v>
      </c>
      <c r="I313" s="43">
        <f t="shared" si="49"/>
        <v>484.08</v>
      </c>
    </row>
    <row r="314" spans="1:9" ht="29" x14ac:dyDescent="0.35">
      <c r="A314" s="38" t="s">
        <v>883</v>
      </c>
      <c r="B314" s="39" t="s">
        <v>866</v>
      </c>
      <c r="C314" s="40" t="s">
        <v>884</v>
      </c>
      <c r="D314" s="39" t="s">
        <v>88</v>
      </c>
      <c r="E314" s="39" t="s">
        <v>116</v>
      </c>
      <c r="F314" s="41">
        <v>127</v>
      </c>
      <c r="G314" s="42">
        <v>2.27</v>
      </c>
      <c r="H314" s="43">
        <f t="shared" si="48"/>
        <v>2.27</v>
      </c>
      <c r="I314" s="43">
        <f t="shared" si="49"/>
        <v>288.29000000000002</v>
      </c>
    </row>
    <row r="315" spans="1:9" x14ac:dyDescent="0.35">
      <c r="A315" s="32" t="s">
        <v>885</v>
      </c>
      <c r="B315" s="56" t="s">
        <v>886</v>
      </c>
      <c r="C315" s="56"/>
      <c r="D315" s="56"/>
      <c r="E315" s="56"/>
      <c r="F315" s="56"/>
      <c r="G315" s="56"/>
      <c r="H315" s="33"/>
      <c r="I315" s="34">
        <f>I316+I321+I325+I331+I357</f>
        <v>36977.42</v>
      </c>
    </row>
    <row r="316" spans="1:9" x14ac:dyDescent="0.35">
      <c r="A316" s="35" t="s">
        <v>887</v>
      </c>
      <c r="B316" s="72" t="s">
        <v>888</v>
      </c>
      <c r="C316" s="72"/>
      <c r="D316" s="72"/>
      <c r="E316" s="72"/>
      <c r="F316" s="72"/>
      <c r="G316" s="72"/>
      <c r="H316" s="36"/>
      <c r="I316" s="34">
        <f>SUM(I317:I320)</f>
        <v>13571.82</v>
      </c>
    </row>
    <row r="317" spans="1:9" ht="29" x14ac:dyDescent="0.35">
      <c r="A317" s="38" t="s">
        <v>889</v>
      </c>
      <c r="B317" s="39" t="s">
        <v>890</v>
      </c>
      <c r="C317" s="40" t="s">
        <v>891</v>
      </c>
      <c r="D317" s="39" t="s">
        <v>88</v>
      </c>
      <c r="E317" s="39" t="s">
        <v>112</v>
      </c>
      <c r="F317" s="41">
        <v>1091</v>
      </c>
      <c r="G317" s="42">
        <v>10.66</v>
      </c>
      <c r="H317" s="43">
        <f t="shared" ref="H317:H320" si="50">ROUND(G317*(1-$G$4),2)</f>
        <v>10.66</v>
      </c>
      <c r="I317" s="43">
        <f t="shared" ref="I317:I320" si="51">ROUND(H317*F317,2)</f>
        <v>11630.06</v>
      </c>
    </row>
    <row r="318" spans="1:9" ht="29" x14ac:dyDescent="0.35">
      <c r="A318" s="38" t="s">
        <v>892</v>
      </c>
      <c r="B318" s="39" t="s">
        <v>893</v>
      </c>
      <c r="C318" s="40" t="s">
        <v>894</v>
      </c>
      <c r="D318" s="39" t="s">
        <v>88</v>
      </c>
      <c r="E318" s="39" t="s">
        <v>116</v>
      </c>
      <c r="F318" s="41">
        <v>24</v>
      </c>
      <c r="G318" s="42">
        <v>30.34</v>
      </c>
      <c r="H318" s="43">
        <f t="shared" si="50"/>
        <v>30.34</v>
      </c>
      <c r="I318" s="43">
        <f t="shared" si="51"/>
        <v>728.16</v>
      </c>
    </row>
    <row r="319" spans="1:9" ht="29" x14ac:dyDescent="0.35">
      <c r="A319" s="38" t="s">
        <v>895</v>
      </c>
      <c r="B319" s="39" t="s">
        <v>893</v>
      </c>
      <c r="C319" s="40" t="s">
        <v>896</v>
      </c>
      <c r="D319" s="39" t="s">
        <v>88</v>
      </c>
      <c r="E319" s="39" t="s">
        <v>116</v>
      </c>
      <c r="F319" s="41">
        <v>24</v>
      </c>
      <c r="G319" s="42">
        <v>30.34</v>
      </c>
      <c r="H319" s="43">
        <f t="shared" si="50"/>
        <v>30.34</v>
      </c>
      <c r="I319" s="43">
        <f t="shared" si="51"/>
        <v>728.16</v>
      </c>
    </row>
    <row r="320" spans="1:9" ht="29" x14ac:dyDescent="0.35">
      <c r="A320" s="38" t="s">
        <v>897</v>
      </c>
      <c r="B320" s="39" t="s">
        <v>893</v>
      </c>
      <c r="C320" s="40" t="s">
        <v>898</v>
      </c>
      <c r="D320" s="39" t="s">
        <v>88</v>
      </c>
      <c r="E320" s="39" t="s">
        <v>116</v>
      </c>
      <c r="F320" s="41">
        <v>16</v>
      </c>
      <c r="G320" s="42">
        <v>30.34</v>
      </c>
      <c r="H320" s="43">
        <f t="shared" si="50"/>
        <v>30.34</v>
      </c>
      <c r="I320" s="43">
        <f t="shared" si="51"/>
        <v>485.44</v>
      </c>
    </row>
    <row r="321" spans="1:9" x14ac:dyDescent="0.35">
      <c r="A321" s="35" t="s">
        <v>899</v>
      </c>
      <c r="B321" s="72" t="s">
        <v>900</v>
      </c>
      <c r="C321" s="72"/>
      <c r="D321" s="72"/>
      <c r="E321" s="72"/>
      <c r="F321" s="72"/>
      <c r="G321" s="72"/>
      <c r="H321" s="36"/>
      <c r="I321" s="34">
        <f>SUM(I322:I324)</f>
        <v>3854.37</v>
      </c>
    </row>
    <row r="322" spans="1:9" x14ac:dyDescent="0.35">
      <c r="A322" s="38" t="s">
        <v>901</v>
      </c>
      <c r="B322" s="39" t="s">
        <v>902</v>
      </c>
      <c r="C322" s="40" t="s">
        <v>903</v>
      </c>
      <c r="D322" s="39" t="s">
        <v>66</v>
      </c>
      <c r="E322" s="39" t="s">
        <v>904</v>
      </c>
      <c r="F322" s="41">
        <v>40</v>
      </c>
      <c r="G322" s="42">
        <v>20.43</v>
      </c>
      <c r="H322" s="43">
        <f t="shared" ref="H322:H324" si="52">ROUND(G322*(1-$G$4),2)</f>
        <v>20.43</v>
      </c>
      <c r="I322" s="43">
        <f t="shared" ref="I322:I324" si="53">ROUND(H322*F322,2)</f>
        <v>817.2</v>
      </c>
    </row>
    <row r="323" spans="1:9" ht="43.5" x14ac:dyDescent="0.35">
      <c r="A323" s="38" t="s">
        <v>905</v>
      </c>
      <c r="B323" s="39" t="s">
        <v>906</v>
      </c>
      <c r="C323" s="40" t="s">
        <v>907</v>
      </c>
      <c r="D323" s="39" t="s">
        <v>633</v>
      </c>
      <c r="E323" s="39" t="s">
        <v>116</v>
      </c>
      <c r="F323" s="41">
        <v>14</v>
      </c>
      <c r="G323" s="42">
        <v>156.72</v>
      </c>
      <c r="H323" s="43">
        <f t="shared" si="52"/>
        <v>156.72</v>
      </c>
      <c r="I323" s="43">
        <f t="shared" si="53"/>
        <v>2194.08</v>
      </c>
    </row>
    <row r="324" spans="1:9" ht="43.5" x14ac:dyDescent="0.35">
      <c r="A324" s="38" t="s">
        <v>908</v>
      </c>
      <c r="B324" s="39" t="s">
        <v>909</v>
      </c>
      <c r="C324" s="40" t="s">
        <v>910</v>
      </c>
      <c r="D324" s="39" t="s">
        <v>633</v>
      </c>
      <c r="E324" s="39" t="s">
        <v>116</v>
      </c>
      <c r="F324" s="41">
        <v>3</v>
      </c>
      <c r="G324" s="42">
        <v>281.02999999999997</v>
      </c>
      <c r="H324" s="43">
        <f t="shared" si="52"/>
        <v>281.02999999999997</v>
      </c>
      <c r="I324" s="43">
        <f t="shared" si="53"/>
        <v>843.09</v>
      </c>
    </row>
    <row r="325" spans="1:9" x14ac:dyDescent="0.35">
      <c r="A325" s="35" t="s">
        <v>911</v>
      </c>
      <c r="B325" s="72" t="s">
        <v>912</v>
      </c>
      <c r="C325" s="72"/>
      <c r="D325" s="72"/>
      <c r="E325" s="72"/>
      <c r="F325" s="72"/>
      <c r="G325" s="72"/>
      <c r="H325" s="36"/>
      <c r="I325" s="34">
        <f>SUM(I326:I330)</f>
        <v>7342.04</v>
      </c>
    </row>
    <row r="326" spans="1:9" ht="43.5" x14ac:dyDescent="0.35">
      <c r="A326" s="38" t="s">
        <v>913</v>
      </c>
      <c r="B326" s="39" t="s">
        <v>914</v>
      </c>
      <c r="C326" s="40" t="s">
        <v>915</v>
      </c>
      <c r="D326" s="39" t="s">
        <v>633</v>
      </c>
      <c r="E326" s="39" t="s">
        <v>116</v>
      </c>
      <c r="F326" s="41">
        <v>1</v>
      </c>
      <c r="G326" s="42">
        <v>2552.19</v>
      </c>
      <c r="H326" s="43">
        <f t="shared" ref="H326:H330" si="54">ROUND(G326*(1-$G$4),2)</f>
        <v>2552.19</v>
      </c>
      <c r="I326" s="43">
        <f t="shared" ref="I326:I330" si="55">ROUND(H326*F326,2)</f>
        <v>2552.19</v>
      </c>
    </row>
    <row r="327" spans="1:9" ht="43.5" x14ac:dyDescent="0.35">
      <c r="A327" s="38" t="s">
        <v>916</v>
      </c>
      <c r="B327" s="39" t="s">
        <v>917</v>
      </c>
      <c r="C327" s="40" t="s">
        <v>918</v>
      </c>
      <c r="D327" s="39" t="s">
        <v>633</v>
      </c>
      <c r="E327" s="39" t="s">
        <v>116</v>
      </c>
      <c r="F327" s="41">
        <v>1</v>
      </c>
      <c r="G327" s="42">
        <v>689.89</v>
      </c>
      <c r="H327" s="43">
        <f t="shared" si="54"/>
        <v>689.89</v>
      </c>
      <c r="I327" s="43">
        <f t="shared" si="55"/>
        <v>689.89</v>
      </c>
    </row>
    <row r="328" spans="1:9" ht="43.5" x14ac:dyDescent="0.35">
      <c r="A328" s="38" t="s">
        <v>919</v>
      </c>
      <c r="B328" s="39" t="s">
        <v>920</v>
      </c>
      <c r="C328" s="40" t="s">
        <v>921</v>
      </c>
      <c r="D328" s="39" t="s">
        <v>633</v>
      </c>
      <c r="E328" s="39" t="s">
        <v>116</v>
      </c>
      <c r="F328" s="41">
        <v>2</v>
      </c>
      <c r="G328" s="42">
        <v>1847.6</v>
      </c>
      <c r="H328" s="43">
        <f t="shared" si="54"/>
        <v>1847.6</v>
      </c>
      <c r="I328" s="43">
        <f t="shared" si="55"/>
        <v>3695.2</v>
      </c>
    </row>
    <row r="329" spans="1:9" ht="43.5" x14ac:dyDescent="0.35">
      <c r="A329" s="38" t="s">
        <v>922</v>
      </c>
      <c r="B329" s="39" t="s">
        <v>923</v>
      </c>
      <c r="C329" s="40" t="s">
        <v>924</v>
      </c>
      <c r="D329" s="39" t="s">
        <v>633</v>
      </c>
      <c r="E329" s="39" t="s">
        <v>116</v>
      </c>
      <c r="F329" s="41">
        <v>3</v>
      </c>
      <c r="G329" s="42">
        <v>67.84</v>
      </c>
      <c r="H329" s="43">
        <f t="shared" si="54"/>
        <v>67.84</v>
      </c>
      <c r="I329" s="43">
        <f t="shared" si="55"/>
        <v>203.52</v>
      </c>
    </row>
    <row r="330" spans="1:9" ht="43.5" x14ac:dyDescent="0.35">
      <c r="A330" s="38" t="s">
        <v>925</v>
      </c>
      <c r="B330" s="39" t="s">
        <v>926</v>
      </c>
      <c r="C330" s="40" t="s">
        <v>927</v>
      </c>
      <c r="D330" s="39" t="s">
        <v>633</v>
      </c>
      <c r="E330" s="39" t="s">
        <v>116</v>
      </c>
      <c r="F330" s="41">
        <v>1</v>
      </c>
      <c r="G330" s="42">
        <v>201.24</v>
      </c>
      <c r="H330" s="43">
        <f t="shared" si="54"/>
        <v>201.24</v>
      </c>
      <c r="I330" s="43">
        <f t="shared" si="55"/>
        <v>201.24</v>
      </c>
    </row>
    <row r="331" spans="1:9" x14ac:dyDescent="0.35">
      <c r="A331" s="35" t="s">
        <v>928</v>
      </c>
      <c r="B331" s="72" t="s">
        <v>821</v>
      </c>
      <c r="C331" s="72"/>
      <c r="D331" s="72"/>
      <c r="E331" s="72"/>
      <c r="F331" s="72"/>
      <c r="G331" s="72"/>
      <c r="H331" s="36"/>
      <c r="I331" s="34">
        <f>SUM(I332:I356)</f>
        <v>12069.929999999997</v>
      </c>
    </row>
    <row r="332" spans="1:9" ht="43.5" x14ac:dyDescent="0.35">
      <c r="A332" s="38" t="s">
        <v>929</v>
      </c>
      <c r="B332" s="39" t="s">
        <v>841</v>
      </c>
      <c r="C332" s="40" t="s">
        <v>842</v>
      </c>
      <c r="D332" s="39" t="s">
        <v>633</v>
      </c>
      <c r="E332" s="39" t="s">
        <v>203</v>
      </c>
      <c r="F332" s="41">
        <v>31</v>
      </c>
      <c r="G332" s="42">
        <v>70.3</v>
      </c>
      <c r="H332" s="43">
        <f t="shared" ref="H332:H356" si="56">ROUND(G332*(1-$G$4),2)</f>
        <v>70.3</v>
      </c>
      <c r="I332" s="43">
        <f t="shared" ref="I332:I356" si="57">ROUND(H332*F332,2)</f>
        <v>2179.3000000000002</v>
      </c>
    </row>
    <row r="333" spans="1:9" ht="29" x14ac:dyDescent="0.35">
      <c r="A333" s="38" t="s">
        <v>930</v>
      </c>
      <c r="B333" s="39" t="s">
        <v>844</v>
      </c>
      <c r="C333" s="40" t="s">
        <v>931</v>
      </c>
      <c r="D333" s="39" t="s">
        <v>88</v>
      </c>
      <c r="E333" s="39" t="s">
        <v>116</v>
      </c>
      <c r="F333" s="41">
        <v>9</v>
      </c>
      <c r="G333" s="42">
        <v>22.96</v>
      </c>
      <c r="H333" s="43">
        <f t="shared" si="56"/>
        <v>22.96</v>
      </c>
      <c r="I333" s="43">
        <f t="shared" si="57"/>
        <v>206.64</v>
      </c>
    </row>
    <row r="334" spans="1:9" x14ac:dyDescent="0.35">
      <c r="A334" s="38" t="s">
        <v>932</v>
      </c>
      <c r="B334" s="39" t="s">
        <v>847</v>
      </c>
      <c r="C334" s="40" t="s">
        <v>933</v>
      </c>
      <c r="D334" s="39" t="s">
        <v>265</v>
      </c>
      <c r="E334" s="39" t="s">
        <v>163</v>
      </c>
      <c r="F334" s="41">
        <v>1</v>
      </c>
      <c r="G334" s="42">
        <v>22</v>
      </c>
      <c r="H334" s="43">
        <f t="shared" si="56"/>
        <v>22</v>
      </c>
      <c r="I334" s="43">
        <f t="shared" si="57"/>
        <v>22</v>
      </c>
    </row>
    <row r="335" spans="1:9" ht="43.5" x14ac:dyDescent="0.35">
      <c r="A335" s="38" t="s">
        <v>934</v>
      </c>
      <c r="B335" s="39" t="s">
        <v>835</v>
      </c>
      <c r="C335" s="40" t="s">
        <v>836</v>
      </c>
      <c r="D335" s="39" t="s">
        <v>633</v>
      </c>
      <c r="E335" s="39" t="s">
        <v>203</v>
      </c>
      <c r="F335" s="41">
        <v>28</v>
      </c>
      <c r="G335" s="42">
        <v>90.43</v>
      </c>
      <c r="H335" s="43">
        <f t="shared" si="56"/>
        <v>90.43</v>
      </c>
      <c r="I335" s="43">
        <f t="shared" si="57"/>
        <v>2532.04</v>
      </c>
    </row>
    <row r="336" spans="1:9" ht="29" x14ac:dyDescent="0.35">
      <c r="A336" s="38" t="s">
        <v>935</v>
      </c>
      <c r="B336" s="39" t="s">
        <v>838</v>
      </c>
      <c r="C336" s="40" t="s">
        <v>839</v>
      </c>
      <c r="D336" s="39" t="s">
        <v>88</v>
      </c>
      <c r="E336" s="39" t="s">
        <v>116</v>
      </c>
      <c r="F336" s="41">
        <v>2</v>
      </c>
      <c r="G336" s="42">
        <v>32.299999999999997</v>
      </c>
      <c r="H336" s="43">
        <f t="shared" si="56"/>
        <v>32.299999999999997</v>
      </c>
      <c r="I336" s="43">
        <f t="shared" si="57"/>
        <v>64.599999999999994</v>
      </c>
    </row>
    <row r="337" spans="1:9" ht="43.5" x14ac:dyDescent="0.35">
      <c r="A337" s="38" t="s">
        <v>936</v>
      </c>
      <c r="B337" s="39" t="s">
        <v>937</v>
      </c>
      <c r="C337" s="40" t="s">
        <v>938</v>
      </c>
      <c r="D337" s="39" t="s">
        <v>633</v>
      </c>
      <c r="E337" s="39" t="s">
        <v>203</v>
      </c>
      <c r="F337" s="41">
        <v>26</v>
      </c>
      <c r="G337" s="42">
        <v>90.18</v>
      </c>
      <c r="H337" s="43">
        <f t="shared" si="56"/>
        <v>90.18</v>
      </c>
      <c r="I337" s="43">
        <f t="shared" si="57"/>
        <v>2344.6799999999998</v>
      </c>
    </row>
    <row r="338" spans="1:9" ht="29" x14ac:dyDescent="0.35">
      <c r="A338" s="38" t="s">
        <v>939</v>
      </c>
      <c r="B338" s="39" t="s">
        <v>940</v>
      </c>
      <c r="C338" s="40" t="s">
        <v>941</v>
      </c>
      <c r="D338" s="39" t="s">
        <v>88</v>
      </c>
      <c r="E338" s="39" t="s">
        <v>116</v>
      </c>
      <c r="F338" s="41">
        <v>2</v>
      </c>
      <c r="G338" s="42">
        <v>58.51</v>
      </c>
      <c r="H338" s="43">
        <f t="shared" si="56"/>
        <v>58.51</v>
      </c>
      <c r="I338" s="43">
        <f t="shared" si="57"/>
        <v>117.02</v>
      </c>
    </row>
    <row r="339" spans="1:9" ht="43.5" x14ac:dyDescent="0.35">
      <c r="A339" s="38" t="s">
        <v>942</v>
      </c>
      <c r="B339" s="39" t="s">
        <v>850</v>
      </c>
      <c r="C339" s="40" t="s">
        <v>851</v>
      </c>
      <c r="D339" s="39" t="s">
        <v>633</v>
      </c>
      <c r="E339" s="39" t="s">
        <v>203</v>
      </c>
      <c r="F339" s="41">
        <v>2</v>
      </c>
      <c r="G339" s="42">
        <v>32</v>
      </c>
      <c r="H339" s="43">
        <f t="shared" si="56"/>
        <v>32</v>
      </c>
      <c r="I339" s="43">
        <f t="shared" si="57"/>
        <v>64</v>
      </c>
    </row>
    <row r="340" spans="1:9" ht="29" x14ac:dyDescent="0.35">
      <c r="A340" s="38" t="s">
        <v>943</v>
      </c>
      <c r="B340" s="39" t="s">
        <v>944</v>
      </c>
      <c r="C340" s="40" t="s">
        <v>945</v>
      </c>
      <c r="D340" s="39" t="s">
        <v>88</v>
      </c>
      <c r="E340" s="39" t="s">
        <v>116</v>
      </c>
      <c r="F340" s="41">
        <v>5</v>
      </c>
      <c r="G340" s="42">
        <v>59.34</v>
      </c>
      <c r="H340" s="43">
        <f t="shared" si="56"/>
        <v>59.34</v>
      </c>
      <c r="I340" s="43">
        <f t="shared" si="57"/>
        <v>296.7</v>
      </c>
    </row>
    <row r="341" spans="1:9" ht="29" x14ac:dyDescent="0.35">
      <c r="A341" s="38" t="s">
        <v>946</v>
      </c>
      <c r="B341" s="39" t="s">
        <v>947</v>
      </c>
      <c r="C341" s="40" t="s">
        <v>948</v>
      </c>
      <c r="D341" s="39" t="s">
        <v>88</v>
      </c>
      <c r="E341" s="39" t="s">
        <v>116</v>
      </c>
      <c r="F341" s="41">
        <v>2</v>
      </c>
      <c r="G341" s="42">
        <v>73.09</v>
      </c>
      <c r="H341" s="43">
        <f t="shared" si="56"/>
        <v>73.09</v>
      </c>
      <c r="I341" s="43">
        <f t="shared" si="57"/>
        <v>146.18</v>
      </c>
    </row>
    <row r="342" spans="1:9" ht="29" x14ac:dyDescent="0.35">
      <c r="A342" s="38" t="s">
        <v>949</v>
      </c>
      <c r="B342" s="39" t="s">
        <v>950</v>
      </c>
      <c r="C342" s="40" t="s">
        <v>951</v>
      </c>
      <c r="D342" s="39" t="s">
        <v>88</v>
      </c>
      <c r="E342" s="39" t="s">
        <v>116</v>
      </c>
      <c r="F342" s="41">
        <v>3</v>
      </c>
      <c r="G342" s="42">
        <v>108.43</v>
      </c>
      <c r="H342" s="43">
        <f t="shared" si="56"/>
        <v>108.43</v>
      </c>
      <c r="I342" s="43">
        <f t="shared" si="57"/>
        <v>325.29000000000002</v>
      </c>
    </row>
    <row r="343" spans="1:9" ht="43.5" x14ac:dyDescent="0.35">
      <c r="A343" s="38" t="s">
        <v>952</v>
      </c>
      <c r="B343" s="39" t="s">
        <v>953</v>
      </c>
      <c r="C343" s="40" t="s">
        <v>954</v>
      </c>
      <c r="D343" s="39" t="s">
        <v>633</v>
      </c>
      <c r="E343" s="39" t="s">
        <v>203</v>
      </c>
      <c r="F343" s="41">
        <v>8</v>
      </c>
      <c r="G343" s="42">
        <v>74.83</v>
      </c>
      <c r="H343" s="43">
        <f t="shared" si="56"/>
        <v>74.83</v>
      </c>
      <c r="I343" s="43">
        <f t="shared" si="57"/>
        <v>598.64</v>
      </c>
    </row>
    <row r="344" spans="1:9" ht="43.5" x14ac:dyDescent="0.35">
      <c r="A344" s="38" t="s">
        <v>955</v>
      </c>
      <c r="B344" s="39" t="s">
        <v>956</v>
      </c>
      <c r="C344" s="40" t="s">
        <v>957</v>
      </c>
      <c r="D344" s="39" t="s">
        <v>633</v>
      </c>
      <c r="E344" s="39" t="s">
        <v>116</v>
      </c>
      <c r="F344" s="41">
        <v>1</v>
      </c>
      <c r="G344" s="42">
        <v>30.24</v>
      </c>
      <c r="H344" s="43">
        <f t="shared" si="56"/>
        <v>30.24</v>
      </c>
      <c r="I344" s="43">
        <f t="shared" si="57"/>
        <v>30.24</v>
      </c>
    </row>
    <row r="345" spans="1:9" ht="43.5" x14ac:dyDescent="0.35">
      <c r="A345" s="38" t="s">
        <v>958</v>
      </c>
      <c r="B345" s="39" t="s">
        <v>959</v>
      </c>
      <c r="C345" s="40" t="s">
        <v>960</v>
      </c>
      <c r="D345" s="39" t="s">
        <v>633</v>
      </c>
      <c r="E345" s="39" t="s">
        <v>116</v>
      </c>
      <c r="F345" s="41">
        <v>1</v>
      </c>
      <c r="G345" s="42">
        <v>91.41</v>
      </c>
      <c r="H345" s="43">
        <f t="shared" si="56"/>
        <v>91.41</v>
      </c>
      <c r="I345" s="43">
        <f t="shared" si="57"/>
        <v>91.41</v>
      </c>
    </row>
    <row r="346" spans="1:9" ht="43.5" x14ac:dyDescent="0.35">
      <c r="A346" s="38" t="s">
        <v>961</v>
      </c>
      <c r="B346" s="39" t="s">
        <v>959</v>
      </c>
      <c r="C346" s="40" t="s">
        <v>962</v>
      </c>
      <c r="D346" s="39" t="s">
        <v>633</v>
      </c>
      <c r="E346" s="39" t="s">
        <v>116</v>
      </c>
      <c r="F346" s="41">
        <v>1</v>
      </c>
      <c r="G346" s="42">
        <v>91.41</v>
      </c>
      <c r="H346" s="43">
        <f t="shared" si="56"/>
        <v>91.41</v>
      </c>
      <c r="I346" s="43">
        <f t="shared" si="57"/>
        <v>91.41</v>
      </c>
    </row>
    <row r="347" spans="1:9" ht="43.5" x14ac:dyDescent="0.35">
      <c r="A347" s="38" t="s">
        <v>963</v>
      </c>
      <c r="B347" s="39" t="s">
        <v>964</v>
      </c>
      <c r="C347" s="40" t="s">
        <v>965</v>
      </c>
      <c r="D347" s="39" t="s">
        <v>633</v>
      </c>
      <c r="E347" s="39" t="s">
        <v>116</v>
      </c>
      <c r="F347" s="41">
        <v>1</v>
      </c>
      <c r="G347" s="42">
        <v>38.630000000000003</v>
      </c>
      <c r="H347" s="43">
        <f t="shared" si="56"/>
        <v>38.630000000000003</v>
      </c>
      <c r="I347" s="43">
        <f t="shared" si="57"/>
        <v>38.630000000000003</v>
      </c>
    </row>
    <row r="348" spans="1:9" ht="43.5" x14ac:dyDescent="0.35">
      <c r="A348" s="38" t="s">
        <v>966</v>
      </c>
      <c r="B348" s="39" t="s">
        <v>967</v>
      </c>
      <c r="C348" s="40" t="s">
        <v>968</v>
      </c>
      <c r="D348" s="39" t="s">
        <v>633</v>
      </c>
      <c r="E348" s="39" t="s">
        <v>116</v>
      </c>
      <c r="F348" s="41">
        <v>2</v>
      </c>
      <c r="G348" s="42">
        <v>22.48</v>
      </c>
      <c r="H348" s="43">
        <f t="shared" si="56"/>
        <v>22.48</v>
      </c>
      <c r="I348" s="43">
        <f t="shared" si="57"/>
        <v>44.96</v>
      </c>
    </row>
    <row r="349" spans="1:9" ht="43.5" x14ac:dyDescent="0.35">
      <c r="A349" s="38" t="s">
        <v>969</v>
      </c>
      <c r="B349" s="39" t="s">
        <v>970</v>
      </c>
      <c r="C349" s="40" t="s">
        <v>971</v>
      </c>
      <c r="D349" s="39" t="s">
        <v>633</v>
      </c>
      <c r="E349" s="39" t="s">
        <v>116</v>
      </c>
      <c r="F349" s="41">
        <v>1</v>
      </c>
      <c r="G349" s="42">
        <v>27.26</v>
      </c>
      <c r="H349" s="43">
        <f t="shared" si="56"/>
        <v>27.26</v>
      </c>
      <c r="I349" s="43">
        <f t="shared" si="57"/>
        <v>27.26</v>
      </c>
    </row>
    <row r="350" spans="1:9" ht="43.5" x14ac:dyDescent="0.35">
      <c r="A350" s="38" t="s">
        <v>972</v>
      </c>
      <c r="B350" s="39" t="s">
        <v>823</v>
      </c>
      <c r="C350" s="40" t="s">
        <v>973</v>
      </c>
      <c r="D350" s="39" t="s">
        <v>633</v>
      </c>
      <c r="E350" s="39" t="s">
        <v>203</v>
      </c>
      <c r="F350" s="41">
        <v>14</v>
      </c>
      <c r="G350" s="42">
        <v>63.92</v>
      </c>
      <c r="H350" s="43">
        <f t="shared" si="56"/>
        <v>63.92</v>
      </c>
      <c r="I350" s="43">
        <f t="shared" si="57"/>
        <v>894.88</v>
      </c>
    </row>
    <row r="351" spans="1:9" x14ac:dyDescent="0.35">
      <c r="A351" s="38" t="s">
        <v>974</v>
      </c>
      <c r="B351" s="39" t="s">
        <v>975</v>
      </c>
      <c r="C351" s="40" t="s">
        <v>976</v>
      </c>
      <c r="D351" s="39" t="s">
        <v>265</v>
      </c>
      <c r="E351" s="39" t="s">
        <v>163</v>
      </c>
      <c r="F351" s="41">
        <v>1</v>
      </c>
      <c r="G351" s="42">
        <v>17.97</v>
      </c>
      <c r="H351" s="43">
        <f t="shared" si="56"/>
        <v>17.97</v>
      </c>
      <c r="I351" s="43">
        <f t="shared" si="57"/>
        <v>17.97</v>
      </c>
    </row>
    <row r="352" spans="1:9" ht="43.5" x14ac:dyDescent="0.35">
      <c r="A352" s="38" t="s">
        <v>977</v>
      </c>
      <c r="B352" s="39" t="s">
        <v>832</v>
      </c>
      <c r="C352" s="40" t="s">
        <v>978</v>
      </c>
      <c r="D352" s="39" t="s">
        <v>633</v>
      </c>
      <c r="E352" s="39" t="s">
        <v>116</v>
      </c>
      <c r="F352" s="41">
        <v>7</v>
      </c>
      <c r="G352" s="42">
        <v>18.87</v>
      </c>
      <c r="H352" s="43">
        <f t="shared" si="56"/>
        <v>18.87</v>
      </c>
      <c r="I352" s="43">
        <f t="shared" si="57"/>
        <v>132.09</v>
      </c>
    </row>
    <row r="353" spans="1:9" ht="43.5" x14ac:dyDescent="0.35">
      <c r="A353" s="38" t="s">
        <v>979</v>
      </c>
      <c r="B353" s="39" t="s">
        <v>967</v>
      </c>
      <c r="C353" s="40" t="s">
        <v>968</v>
      </c>
      <c r="D353" s="39" t="s">
        <v>633</v>
      </c>
      <c r="E353" s="39" t="s">
        <v>116</v>
      </c>
      <c r="F353" s="41">
        <v>1</v>
      </c>
      <c r="G353" s="42">
        <v>22.48</v>
      </c>
      <c r="H353" s="43">
        <f t="shared" si="56"/>
        <v>22.48</v>
      </c>
      <c r="I353" s="43">
        <f t="shared" si="57"/>
        <v>22.48</v>
      </c>
    </row>
    <row r="354" spans="1:9" ht="43.5" x14ac:dyDescent="0.35">
      <c r="A354" s="38" t="s">
        <v>980</v>
      </c>
      <c r="B354" s="39" t="s">
        <v>970</v>
      </c>
      <c r="C354" s="40" t="s">
        <v>971</v>
      </c>
      <c r="D354" s="39" t="s">
        <v>633</v>
      </c>
      <c r="E354" s="39" t="s">
        <v>116</v>
      </c>
      <c r="F354" s="41">
        <v>2</v>
      </c>
      <c r="G354" s="42">
        <v>27.26</v>
      </c>
      <c r="H354" s="43">
        <f t="shared" si="56"/>
        <v>27.26</v>
      </c>
      <c r="I354" s="43">
        <f t="shared" si="57"/>
        <v>54.52</v>
      </c>
    </row>
    <row r="355" spans="1:9" ht="29" x14ac:dyDescent="0.35">
      <c r="A355" s="38" t="s">
        <v>981</v>
      </c>
      <c r="B355" s="39" t="s">
        <v>982</v>
      </c>
      <c r="C355" s="40" t="s">
        <v>983</v>
      </c>
      <c r="D355" s="39" t="s">
        <v>265</v>
      </c>
      <c r="E355" s="39" t="s">
        <v>163</v>
      </c>
      <c r="F355" s="41">
        <v>1</v>
      </c>
      <c r="G355" s="42">
        <v>332.75</v>
      </c>
      <c r="H355" s="43">
        <f t="shared" si="56"/>
        <v>332.75</v>
      </c>
      <c r="I355" s="43">
        <f t="shared" si="57"/>
        <v>332.75</v>
      </c>
    </row>
    <row r="356" spans="1:9" ht="43.5" x14ac:dyDescent="0.35">
      <c r="A356" s="38" t="s">
        <v>984</v>
      </c>
      <c r="B356" s="39" t="s">
        <v>985</v>
      </c>
      <c r="C356" s="40" t="s">
        <v>986</v>
      </c>
      <c r="D356" s="39" t="s">
        <v>633</v>
      </c>
      <c r="E356" s="39" t="s">
        <v>116</v>
      </c>
      <c r="F356" s="41">
        <v>1</v>
      </c>
      <c r="G356" s="42">
        <v>1394.24</v>
      </c>
      <c r="H356" s="43">
        <f t="shared" si="56"/>
        <v>1394.24</v>
      </c>
      <c r="I356" s="43">
        <f t="shared" si="57"/>
        <v>1394.24</v>
      </c>
    </row>
    <row r="357" spans="1:9" x14ac:dyDescent="0.35">
      <c r="A357" s="35" t="s">
        <v>987</v>
      </c>
      <c r="B357" s="72" t="s">
        <v>861</v>
      </c>
      <c r="C357" s="72"/>
      <c r="D357" s="72"/>
      <c r="E357" s="72"/>
      <c r="F357" s="72"/>
      <c r="G357" s="72"/>
      <c r="H357" s="36"/>
      <c r="I357" s="34">
        <f>SUM(I358:I360)</f>
        <v>139.26</v>
      </c>
    </row>
    <row r="358" spans="1:9" ht="29" x14ac:dyDescent="0.35">
      <c r="A358" s="38" t="s">
        <v>988</v>
      </c>
      <c r="B358" s="39" t="s">
        <v>863</v>
      </c>
      <c r="C358" s="40" t="s">
        <v>989</v>
      </c>
      <c r="D358" s="39" t="s">
        <v>88</v>
      </c>
      <c r="E358" s="39" t="s">
        <v>116</v>
      </c>
      <c r="F358" s="41">
        <v>6</v>
      </c>
      <c r="G358" s="42">
        <v>7.09</v>
      </c>
      <c r="H358" s="43">
        <f t="shared" ref="H358:H360" si="58">ROUND(G358*(1-$G$4),2)</f>
        <v>7.09</v>
      </c>
      <c r="I358" s="43">
        <f t="shared" ref="I358:I360" si="59">ROUND(H358*F358,2)</f>
        <v>42.54</v>
      </c>
    </row>
    <row r="359" spans="1:9" ht="29" x14ac:dyDescent="0.35">
      <c r="A359" s="38" t="s">
        <v>990</v>
      </c>
      <c r="B359" s="39" t="s">
        <v>866</v>
      </c>
      <c r="C359" s="40" t="s">
        <v>991</v>
      </c>
      <c r="D359" s="39" t="s">
        <v>88</v>
      </c>
      <c r="E359" s="39" t="s">
        <v>116</v>
      </c>
      <c r="F359" s="41">
        <v>2</v>
      </c>
      <c r="G359" s="42">
        <v>2.27</v>
      </c>
      <c r="H359" s="43">
        <f t="shared" si="58"/>
        <v>2.27</v>
      </c>
      <c r="I359" s="43">
        <f t="shared" si="59"/>
        <v>4.54</v>
      </c>
    </row>
    <row r="360" spans="1:9" ht="43.5" x14ac:dyDescent="0.35">
      <c r="A360" s="38" t="s">
        <v>992</v>
      </c>
      <c r="B360" s="39" t="s">
        <v>993</v>
      </c>
      <c r="C360" s="40" t="s">
        <v>994</v>
      </c>
      <c r="D360" s="39" t="s">
        <v>633</v>
      </c>
      <c r="E360" s="39" t="s">
        <v>116</v>
      </c>
      <c r="F360" s="41">
        <v>1</v>
      </c>
      <c r="G360" s="42">
        <v>92.18</v>
      </c>
      <c r="H360" s="43">
        <f t="shared" si="58"/>
        <v>92.18</v>
      </c>
      <c r="I360" s="43">
        <f t="shared" si="59"/>
        <v>92.18</v>
      </c>
    </row>
    <row r="361" spans="1:9" x14ac:dyDescent="0.35">
      <c r="D361" s="73" t="s">
        <v>995</v>
      </c>
      <c r="E361" s="73"/>
      <c r="F361" s="73"/>
      <c r="G361" s="73"/>
      <c r="H361" s="73"/>
      <c r="I361" s="45">
        <f>I7+I12+I30+I40+I49+I69+I79+I91+I162+I176+I189+I201+I315</f>
        <v>645097.69000000006</v>
      </c>
    </row>
    <row r="362" spans="1:9" x14ac:dyDescent="0.35">
      <c r="D362" s="74" t="s">
        <v>996</v>
      </c>
      <c r="E362" s="74"/>
      <c r="F362" s="74"/>
      <c r="G362" s="74"/>
      <c r="H362" s="74"/>
      <c r="I362" s="46">
        <v>645097.68999999994</v>
      </c>
    </row>
    <row r="363" spans="1:9" x14ac:dyDescent="0.35">
      <c r="D363" s="74" t="s">
        <v>997</v>
      </c>
      <c r="E363" s="74"/>
      <c r="F363" s="74"/>
      <c r="G363" s="74"/>
      <c r="H363" s="74"/>
      <c r="I363" s="47">
        <f>ROUND(((I362-I361)/I362),4)</f>
        <v>0</v>
      </c>
    </row>
    <row r="365" spans="1:9" x14ac:dyDescent="0.35">
      <c r="H365" s="37"/>
      <c r="I365" s="37"/>
    </row>
  </sheetData>
  <autoFilter ref="A6:I363" xr:uid="{00000000-0009-0000-0000-000000000000}"/>
  <mergeCells count="51">
    <mergeCell ref="B357:G357"/>
    <mergeCell ref="D361:H361"/>
    <mergeCell ref="D362:H362"/>
    <mergeCell ref="D363:H363"/>
    <mergeCell ref="B292:G292"/>
    <mergeCell ref="B306:G306"/>
    <mergeCell ref="B316:G316"/>
    <mergeCell ref="B321:G321"/>
    <mergeCell ref="B325:G325"/>
    <mergeCell ref="B331:G331"/>
    <mergeCell ref="B315:G315"/>
    <mergeCell ref="B285:G285"/>
    <mergeCell ref="B142:G142"/>
    <mergeCell ref="B149:G149"/>
    <mergeCell ref="B202:G202"/>
    <mergeCell ref="B207:G207"/>
    <mergeCell ref="B226:G226"/>
    <mergeCell ref="B234:G234"/>
    <mergeCell ref="B162:G162"/>
    <mergeCell ref="B176:G176"/>
    <mergeCell ref="B189:G189"/>
    <mergeCell ref="B201:G201"/>
    <mergeCell ref="B235:G235"/>
    <mergeCell ref="B246:G246"/>
    <mergeCell ref="B250:G250"/>
    <mergeCell ref="B260:G260"/>
    <mergeCell ref="B272:G272"/>
    <mergeCell ref="B92:G92"/>
    <mergeCell ref="B109:G109"/>
    <mergeCell ref="B121:G121"/>
    <mergeCell ref="B134:G134"/>
    <mergeCell ref="B135:G135"/>
    <mergeCell ref="B91:G91"/>
    <mergeCell ref="A4:B4"/>
    <mergeCell ref="D4:F5"/>
    <mergeCell ref="G4:I5"/>
    <mergeCell ref="A5:C5"/>
    <mergeCell ref="B7:G7"/>
    <mergeCell ref="B12:G12"/>
    <mergeCell ref="B30:G30"/>
    <mergeCell ref="B40:G40"/>
    <mergeCell ref="B49:G49"/>
    <mergeCell ref="B69:G69"/>
    <mergeCell ref="B79:G79"/>
    <mergeCell ref="A1:I1"/>
    <mergeCell ref="A2:B2"/>
    <mergeCell ref="C2:F2"/>
    <mergeCell ref="H2:I2"/>
    <mergeCell ref="A3:B3"/>
    <mergeCell ref="E3:F3"/>
    <mergeCell ref="H3:I3"/>
  </mergeCells>
  <pageMargins left="0.51181102362204722" right="0.51181102362204722" top="0.78740157480314965" bottom="0.78740157480314965" header="0.31496062992125984" footer="0.31496062992125984"/>
  <pageSetup paperSize="9" scale="43" fitToHeight="1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41"/>
  <sheetViews>
    <sheetView zoomScaleNormal="100" workbookViewId="0">
      <selection activeCell="A22" sqref="A22:D22"/>
    </sheetView>
  </sheetViews>
  <sheetFormatPr defaultColWidth="9.1796875" defaultRowHeight="14.5" x14ac:dyDescent="0.35"/>
  <cols>
    <col min="1" max="1" width="10.26953125" style="8" customWidth="1"/>
    <col min="2" max="2" width="91.1796875" style="8" customWidth="1"/>
    <col min="3" max="3" width="12.26953125" style="8" customWidth="1"/>
    <col min="4" max="4" width="14.453125" style="8" customWidth="1"/>
    <col min="5" max="5" width="37.54296875" style="8" customWidth="1"/>
    <col min="6" max="6" width="12" style="8" customWidth="1"/>
    <col min="7" max="16384" width="9.1796875" style="8"/>
  </cols>
  <sheetData>
    <row r="1" spans="1:8" ht="48" customHeight="1" x14ac:dyDescent="0.35">
      <c r="A1" s="78" t="s">
        <v>18</v>
      </c>
      <c r="B1" s="79"/>
      <c r="C1" s="79"/>
      <c r="D1" s="80"/>
    </row>
    <row r="2" spans="1:8" ht="15.5" x14ac:dyDescent="0.35">
      <c r="A2" s="81" t="s">
        <v>19</v>
      </c>
      <c r="B2" s="82"/>
      <c r="C2" s="82"/>
      <c r="D2" s="83"/>
    </row>
    <row r="3" spans="1:8" ht="50.25" customHeight="1" x14ac:dyDescent="0.35">
      <c r="A3" s="9" t="s">
        <v>20</v>
      </c>
      <c r="B3" s="84" t="s">
        <v>2</v>
      </c>
      <c r="C3" s="85"/>
      <c r="D3" s="86"/>
    </row>
    <row r="4" spans="1:8" ht="15.5" x14ac:dyDescent="0.35">
      <c r="A4" s="9" t="s">
        <v>21</v>
      </c>
      <c r="B4" s="75"/>
      <c r="C4" s="76"/>
      <c r="D4" s="77"/>
    </row>
    <row r="5" spans="1:8" ht="15.5" x14ac:dyDescent="0.35">
      <c r="A5" s="9" t="s">
        <v>5</v>
      </c>
      <c r="B5" s="75"/>
      <c r="C5" s="76"/>
      <c r="D5" s="77"/>
    </row>
    <row r="6" spans="1:8" ht="15.5" x14ac:dyDescent="0.35">
      <c r="A6" s="9" t="s">
        <v>6</v>
      </c>
      <c r="B6" s="75"/>
      <c r="C6" s="76"/>
      <c r="D6" s="77"/>
    </row>
    <row r="7" spans="1:8" x14ac:dyDescent="0.35">
      <c r="A7" s="10" t="s">
        <v>10</v>
      </c>
      <c r="B7" s="10" t="s">
        <v>11</v>
      </c>
      <c r="C7" s="10"/>
      <c r="D7" s="11"/>
      <c r="G7" s="12"/>
      <c r="H7" s="12"/>
    </row>
    <row r="8" spans="1:8" x14ac:dyDescent="0.35">
      <c r="A8" s="89"/>
      <c r="B8" s="90"/>
      <c r="C8" s="90"/>
      <c r="D8" s="91"/>
      <c r="G8" s="12"/>
      <c r="H8" s="12"/>
    </row>
    <row r="9" spans="1:8" x14ac:dyDescent="0.35">
      <c r="A9" s="13" t="s">
        <v>22</v>
      </c>
      <c r="B9" s="14" t="s">
        <v>23</v>
      </c>
      <c r="C9" s="10"/>
      <c r="D9" s="11" t="s">
        <v>24</v>
      </c>
    </row>
    <row r="10" spans="1:8" x14ac:dyDescent="0.35">
      <c r="A10" s="10" t="s">
        <v>25</v>
      </c>
      <c r="B10" s="15" t="s">
        <v>26</v>
      </c>
      <c r="C10" s="11"/>
      <c r="D10" s="16">
        <v>0.65</v>
      </c>
    </row>
    <row r="11" spans="1:8" x14ac:dyDescent="0.35">
      <c r="A11" s="10" t="s">
        <v>27</v>
      </c>
      <c r="B11" s="15" t="s">
        <v>28</v>
      </c>
      <c r="C11" s="11"/>
      <c r="D11" s="16">
        <v>3</v>
      </c>
    </row>
    <row r="12" spans="1:8" x14ac:dyDescent="0.35">
      <c r="A12" s="10" t="s">
        <v>29</v>
      </c>
      <c r="B12" s="17" t="s">
        <v>30</v>
      </c>
      <c r="C12" s="18"/>
      <c r="D12" s="19">
        <v>4</v>
      </c>
    </row>
    <row r="13" spans="1:8" x14ac:dyDescent="0.35">
      <c r="A13" s="10" t="s">
        <v>31</v>
      </c>
      <c r="B13" s="15" t="s">
        <v>32</v>
      </c>
      <c r="C13" s="11"/>
      <c r="D13" s="16">
        <v>3.6</v>
      </c>
    </row>
    <row r="14" spans="1:8" ht="13.9" customHeight="1" x14ac:dyDescent="0.35">
      <c r="A14" s="92" t="s">
        <v>33</v>
      </c>
      <c r="B14" s="93"/>
      <c r="C14" s="93"/>
      <c r="D14" s="20">
        <f>SUM(D10:D13)</f>
        <v>11.25</v>
      </c>
    </row>
    <row r="15" spans="1:8" x14ac:dyDescent="0.35">
      <c r="A15" s="89"/>
      <c r="B15" s="90"/>
      <c r="C15" s="90"/>
      <c r="D15" s="91"/>
    </row>
    <row r="16" spans="1:8" x14ac:dyDescent="0.35">
      <c r="A16" s="21" t="s">
        <v>34</v>
      </c>
      <c r="B16" s="14" t="s">
        <v>35</v>
      </c>
      <c r="C16" s="15"/>
      <c r="D16" s="11" t="s">
        <v>36</v>
      </c>
    </row>
    <row r="17" spans="1:7" x14ac:dyDescent="0.35">
      <c r="A17" s="22" t="s">
        <v>37</v>
      </c>
      <c r="B17" s="15" t="s">
        <v>38</v>
      </c>
      <c r="C17" s="11"/>
      <c r="D17" s="16">
        <v>4</v>
      </c>
    </row>
    <row r="18" spans="1:7" x14ac:dyDescent="0.35">
      <c r="A18" s="22" t="s">
        <v>39</v>
      </c>
      <c r="B18" s="15" t="s">
        <v>40</v>
      </c>
      <c r="C18" s="11"/>
      <c r="D18" s="16">
        <v>1.27</v>
      </c>
    </row>
    <row r="19" spans="1:7" x14ac:dyDescent="0.35">
      <c r="A19" s="22" t="s">
        <v>41</v>
      </c>
      <c r="B19" s="15" t="s">
        <v>42</v>
      </c>
      <c r="C19" s="11"/>
      <c r="D19" s="16">
        <v>0.4</v>
      </c>
    </row>
    <row r="20" spans="1:7" x14ac:dyDescent="0.35">
      <c r="A20" s="22" t="s">
        <v>43</v>
      </c>
      <c r="B20" s="15" t="s">
        <v>44</v>
      </c>
      <c r="C20" s="11"/>
      <c r="D20" s="16">
        <v>0.4</v>
      </c>
    </row>
    <row r="21" spans="1:7" ht="13.9" customHeight="1" x14ac:dyDescent="0.35">
      <c r="A21" s="92" t="s">
        <v>33</v>
      </c>
      <c r="B21" s="93"/>
      <c r="C21" s="93"/>
      <c r="D21" s="20">
        <f>SUM(D17:D20)</f>
        <v>6.07</v>
      </c>
    </row>
    <row r="22" spans="1:7" x14ac:dyDescent="0.35">
      <c r="A22" s="94"/>
      <c r="B22" s="95"/>
      <c r="C22" s="95"/>
      <c r="D22" s="96"/>
    </row>
    <row r="23" spans="1:7" x14ac:dyDescent="0.35">
      <c r="A23" s="13" t="s">
        <v>45</v>
      </c>
      <c r="B23" s="14" t="s">
        <v>46</v>
      </c>
      <c r="C23" s="15"/>
      <c r="D23" s="11" t="s">
        <v>36</v>
      </c>
    </row>
    <row r="24" spans="1:7" x14ac:dyDescent="0.35">
      <c r="A24" s="22" t="s">
        <v>47</v>
      </c>
      <c r="B24" s="17" t="s">
        <v>48</v>
      </c>
      <c r="C24" s="18"/>
      <c r="D24" s="23">
        <v>1.23</v>
      </c>
    </row>
    <row r="25" spans="1:7" ht="13.9" customHeight="1" x14ac:dyDescent="0.35">
      <c r="A25" s="92" t="s">
        <v>33</v>
      </c>
      <c r="B25" s="93"/>
      <c r="C25" s="93"/>
      <c r="D25" s="24">
        <f>SUM(D24)</f>
        <v>1.23</v>
      </c>
      <c r="G25" s="25"/>
    </row>
    <row r="26" spans="1:7" x14ac:dyDescent="0.35">
      <c r="A26" s="94"/>
      <c r="B26" s="95"/>
      <c r="C26" s="95"/>
      <c r="D26" s="96"/>
    </row>
    <row r="27" spans="1:7" x14ac:dyDescent="0.35">
      <c r="A27" s="13" t="s">
        <v>49</v>
      </c>
      <c r="B27" s="14" t="s">
        <v>50</v>
      </c>
      <c r="C27" s="15"/>
      <c r="D27" s="11" t="s">
        <v>36</v>
      </c>
    </row>
    <row r="28" spans="1:7" x14ac:dyDescent="0.35">
      <c r="A28" s="22" t="s">
        <v>51</v>
      </c>
      <c r="B28" s="15" t="s">
        <v>52</v>
      </c>
      <c r="C28" s="11"/>
      <c r="D28" s="26">
        <v>7.4</v>
      </c>
    </row>
    <row r="29" spans="1:7" ht="13.9" customHeight="1" x14ac:dyDescent="0.35">
      <c r="A29" s="92" t="s">
        <v>33</v>
      </c>
      <c r="B29" s="93"/>
      <c r="C29" s="93"/>
      <c r="D29" s="27">
        <f>SUM(D28)</f>
        <v>7.4</v>
      </c>
    </row>
    <row r="30" spans="1:7" x14ac:dyDescent="0.35">
      <c r="A30" s="94"/>
      <c r="B30" s="95"/>
      <c r="C30" s="95"/>
      <c r="D30" s="96"/>
    </row>
    <row r="31" spans="1:7" ht="13.9" customHeight="1" x14ac:dyDescent="0.35">
      <c r="A31" s="97" t="s">
        <v>53</v>
      </c>
      <c r="B31" s="98"/>
      <c r="C31" s="98"/>
      <c r="D31" s="28">
        <f>ROUND((1+(D21/100))*(1+D25/100)*(1+D29/100)/(1-D14/100) -1,4)</f>
        <v>0.2994</v>
      </c>
    </row>
    <row r="32" spans="1:7" x14ac:dyDescent="0.35">
      <c r="A32" s="99"/>
      <c r="B32" s="100"/>
      <c r="C32" s="29"/>
      <c r="D32" s="30"/>
    </row>
    <row r="33" spans="1:4" ht="16.5" x14ac:dyDescent="0.35">
      <c r="A33" s="87" t="s">
        <v>54</v>
      </c>
      <c r="B33" s="88"/>
      <c r="C33" s="29"/>
      <c r="D33" s="30"/>
    </row>
    <row r="34" spans="1:4" x14ac:dyDescent="0.35">
      <c r="A34" s="101" t="s">
        <v>55</v>
      </c>
      <c r="B34" s="102"/>
      <c r="C34" s="29"/>
      <c r="D34" s="30"/>
    </row>
    <row r="35" spans="1:4" x14ac:dyDescent="0.35">
      <c r="A35" s="99"/>
      <c r="B35" s="100"/>
      <c r="C35" s="29"/>
      <c r="D35" s="30"/>
    </row>
    <row r="36" spans="1:4" ht="16.5" x14ac:dyDescent="0.35">
      <c r="A36" s="103" t="s">
        <v>56</v>
      </c>
      <c r="B36" s="104"/>
      <c r="C36" s="29"/>
      <c r="D36" s="30"/>
    </row>
    <row r="37" spans="1:4" x14ac:dyDescent="0.35">
      <c r="A37" s="101" t="s">
        <v>57</v>
      </c>
      <c r="B37" s="102"/>
      <c r="C37" s="29"/>
      <c r="D37" s="30"/>
    </row>
    <row r="38" spans="1:4" x14ac:dyDescent="0.35">
      <c r="A38" s="101" t="s">
        <v>58</v>
      </c>
      <c r="B38" s="102"/>
      <c r="C38" s="29"/>
      <c r="D38" s="30"/>
    </row>
    <row r="40" spans="1:4" x14ac:dyDescent="0.35">
      <c r="A40" s="31" t="s">
        <v>59</v>
      </c>
    </row>
    <row r="41" spans="1:4" x14ac:dyDescent="0.35">
      <c r="A41" s="31" t="s">
        <v>60</v>
      </c>
    </row>
  </sheetData>
  <mergeCells count="23">
    <mergeCell ref="A34:B34"/>
    <mergeCell ref="A35:B35"/>
    <mergeCell ref="A36:B36"/>
    <mergeCell ref="A37:B37"/>
    <mergeCell ref="A38:B38"/>
    <mergeCell ref="A33:B33"/>
    <mergeCell ref="A8:D8"/>
    <mergeCell ref="A14:C14"/>
    <mergeCell ref="A15:D15"/>
    <mergeCell ref="A21:C21"/>
    <mergeCell ref="A22:D22"/>
    <mergeCell ref="A25:C25"/>
    <mergeCell ref="A26:D26"/>
    <mergeCell ref="A29:C29"/>
    <mergeCell ref="A30:D30"/>
    <mergeCell ref="A31:C31"/>
    <mergeCell ref="A32:B32"/>
    <mergeCell ref="B6:D6"/>
    <mergeCell ref="A1:D1"/>
    <mergeCell ref="A2:D2"/>
    <mergeCell ref="B3:D3"/>
    <mergeCell ref="B4:D4"/>
    <mergeCell ref="B5:D5"/>
  </mergeCells>
  <printOptions horizontalCentered="1"/>
  <pageMargins left="0.51181102362204722" right="0.51181102362204722" top="0.78740157480314965" bottom="0.78740157480314965" header="0.31496062992125984" footer="0.31496062992125984"/>
  <pageSetup paperSize="9" scale="72" orientation="portrait" horizontalDpi="4294967294" verticalDpi="4294967294"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1</vt:i4>
      </vt:variant>
    </vt:vector>
  </HeadingPairs>
  <TitlesOfParts>
    <vt:vector size="3" baseType="lpstr">
      <vt:lpstr>Modelo Proposta</vt:lpstr>
      <vt:lpstr>BDI</vt:lpstr>
      <vt:lpstr>BDI!Area_de_impressao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NATALIA PONCIANO IGNACIO DE LIMA</dc:creator>
  <cp:lastModifiedBy>Michelle Azzi</cp:lastModifiedBy>
  <cp:lastPrinted>2025-09-30T19:55:37Z</cp:lastPrinted>
  <dcterms:created xsi:type="dcterms:W3CDTF">2025-09-30T16:46:22Z</dcterms:created>
  <dcterms:modified xsi:type="dcterms:W3CDTF">2025-11-14T17:32:31Z</dcterms:modified>
</cp:coreProperties>
</file>