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SD256GB\BKP\ONEDRIVE\Documentos\Renata DADM a partir 270821\PAA\2025\Compilado_todas as áreas\"/>
    </mc:Choice>
  </mc:AlternateContent>
  <bookViews>
    <workbookView xWindow="0" yWindow="0" windowWidth="24000" windowHeight="9600"/>
  </bookViews>
  <sheets>
    <sheet name="PCA 2025 atualização" sheetId="1" r:id="rId1"/>
    <sheet name="Página1" sheetId="2" state="hidden" r:id="rId2"/>
    <sheet name="Listas_Suspensas" sheetId="3" state="hidden" r:id="rId3"/>
  </sheets>
  <definedNames>
    <definedName name="_xlnm._FilterDatabase" localSheetId="0" hidden="1">'PCA 2025 atualização'!$A$8:$AC$292</definedName>
    <definedName name="_xlnm.Print_Area" localSheetId="0">'PCA 2025 atualização'!$B$1:$T$299</definedName>
    <definedName name="_xlnm.Print_Titles" localSheetId="0">'PCA 2025 atualização'!$8:$8</definedName>
  </definedNames>
  <calcPr calcId="162913"/>
</workbook>
</file>

<file path=xl/calcChain.xml><?xml version="1.0" encoding="utf-8"?>
<calcChain xmlns="http://schemas.openxmlformats.org/spreadsheetml/2006/main">
  <c r="H246" i="1" l="1"/>
  <c r="I84" i="1" l="1"/>
  <c r="H84" i="1"/>
  <c r="I38" i="1" l="1"/>
  <c r="I47" i="1" l="1"/>
  <c r="H47" i="1"/>
  <c r="I45" i="1"/>
</calcChain>
</file>

<file path=xl/comments1.xml><?xml version="1.0" encoding="utf-8"?>
<comments xmlns="http://schemas.openxmlformats.org/spreadsheetml/2006/main">
  <authors>
    <author/>
  </authors>
  <commentList>
    <comment ref="Z245" authorId="0" shapeId="0">
      <text>
        <r>
          <rPr>
            <sz val="11"/>
            <color rgb="FF333333"/>
            <rFont val="Arial"/>
            <family val="2"/>
          </rPr>
          <t>A ser definido pela SEGPRE</t>
        </r>
      </text>
    </comment>
  </commentList>
</comments>
</file>

<file path=xl/sharedStrings.xml><?xml version="1.0" encoding="utf-8"?>
<sst xmlns="http://schemas.openxmlformats.org/spreadsheetml/2006/main" count="2706" uniqueCount="1277">
  <si>
    <t>PLANO DE CONTRATAÇÕES ANUAL (PCA) - 2025</t>
  </si>
  <si>
    <t>LEGENDA e SIGLAS:</t>
  </si>
  <si>
    <t>ARP = Ata de Registro de Preços; PE = pregão eletrônico; SRP = Sistema de Registro de Preços</t>
  </si>
  <si>
    <t>NE = Nota de Empenho; TA = Termo Aditivo; NAE = Nota de Anulação de Empenho</t>
  </si>
  <si>
    <t>Fonte vermelha: colunas com fórmulas; não devem ser preenchidas ou alteradas pelo usuário.</t>
  </si>
  <si>
    <t>ITEM</t>
  </si>
  <si>
    <t>8. VALOR ORÇAMENTÁRIO PARA 2025</t>
  </si>
  <si>
    <t>10. MODALIDADE DE CONTRATAÇÃO</t>
  </si>
  <si>
    <t>11. SERÁ FEITO REGISTRO DE PREÇOS?
(Preencher somente se a resposta for SIM).</t>
  </si>
  <si>
    <t>12. MÊS DE INÍCIO DA INSTRUÇÃO PROCESSUAL (início da elaboração do DOD, ETP, TR...)</t>
  </si>
  <si>
    <t>INDICAÇÃO PARA CONTRATAÇÃO COMPARTILHADA?</t>
  </si>
  <si>
    <t>ABRANGÊNCIA DA CONTRATAÇÃO COMPARTILHADA</t>
  </si>
  <si>
    <t>17. e-PAD DA AQUISIÇÃO (caso o processo já esteja tramitando)</t>
  </si>
  <si>
    <t>HOUVE ALTERAÇÃO EM RELAÇÃO AO SIGEO?</t>
  </si>
  <si>
    <t>18. Nº DO CONTRATO OU ARP ORIGINAL</t>
  </si>
  <si>
    <t>19. INÍCIO DA VIGÊNCIA DO CONTRATO OU ARP ORIGINAL (CITADO NA COLUNA AO LADO - dd/mm/aa)</t>
  </si>
  <si>
    <t>20. FIM DA VIGÊNCIA DO CONTRATO OU ARP ORIGINAL (CITADO NA COLUNA AO LADO - dd/mm/aa)</t>
  </si>
  <si>
    <t>22. ITENS QUE SERÃO ADQUIRIDOS EM UM MESMO PROCESSO DE AQUISIÇÃO</t>
  </si>
  <si>
    <t>23. CÓDIGO CATMAT / CATSER</t>
  </si>
  <si>
    <t>24. OBSERVAÇÕES DA ÁREA DEMANDANTE E OU REQUISITANTE</t>
  </si>
  <si>
    <t>ASCER</t>
  </si>
  <si>
    <t>Baixa</t>
  </si>
  <si>
    <t>OE8 - Índice de empenho no ano corrente dos itens do PCA (IEPCA)</t>
  </si>
  <si>
    <t>8.15. Aquisições e Contratações</t>
  </si>
  <si>
    <t>unidade</t>
  </si>
  <si>
    <t>CECULT</t>
  </si>
  <si>
    <t>Inexigibilidade de Licitação</t>
  </si>
  <si>
    <t>DG</t>
  </si>
  <si>
    <t>ano</t>
  </si>
  <si>
    <t>Licitação pregão eletrônico</t>
  </si>
  <si>
    <t>Adesão a ARP de terceiro</t>
  </si>
  <si>
    <t>Alta</t>
  </si>
  <si>
    <t>DOF</t>
  </si>
  <si>
    <t>SECOM</t>
  </si>
  <si>
    <t>OE1 - Sem indicador</t>
  </si>
  <si>
    <t>Prorrogação de contrato</t>
  </si>
  <si>
    <t>Licitação concorrência</t>
  </si>
  <si>
    <t>mês</t>
  </si>
  <si>
    <t>Média</t>
  </si>
  <si>
    <t>SEDOC</t>
  </si>
  <si>
    <t>Sim</t>
  </si>
  <si>
    <t>SEDP</t>
  </si>
  <si>
    <t>SEGEST</t>
  </si>
  <si>
    <t>Aquisição de café, suco, açúcar e adoçante. Contrato 23FR029 - Comercial Saara Ltda.</t>
  </si>
  <si>
    <t xml:space="preserve">Café: 2.500
Adoçante: 500  
Suco: 4.800
Açúcar: 300 </t>
  </si>
  <si>
    <t xml:space="preserve">kg
frascos de 100ml
litros
pacotes de 5kg </t>
  </si>
  <si>
    <t>23FR029</t>
  </si>
  <si>
    <t>19/09/2025 A 18/09/2026</t>
  </si>
  <si>
    <t>04 itens: Café, açúcar, adoçante e sucos variados</t>
  </si>
  <si>
    <t>demanda</t>
  </si>
  <si>
    <t>2001/2024</t>
  </si>
  <si>
    <t>11/01/2025 a 10/01/2026</t>
  </si>
  <si>
    <t>itens alimentícios de mercearia, frutas e biscoitos</t>
  </si>
  <si>
    <t>CATMAT:
PÃES:460392/460401/460406
GRANOLA E AVEIA: 444323/460501
BOLO: 476817
REQUEIJÃO: 465696
PÃO DE QUEIJO:460494
MANTEIGA: 446384
QUEIJO: 446633/446636
PRESUNTO: 447773
IORGUTE: 446706
BANANA: 464381
MAMÃO: 464404
ABACAXI: 464374
BISCOITOS DIVERSOS: 316060/245809/389178/353192/390171/240574/217129/227481/227482/320672</t>
  </si>
  <si>
    <t>Garantir  fornecimento de água mineral às unidades que não possuem purificador de água.</t>
  </si>
  <si>
    <t>garrafão de 20 litros</t>
  </si>
  <si>
    <t>8.3. Água Envasada Embalagem Plástica</t>
  </si>
  <si>
    <t>23FR026</t>
  </si>
  <si>
    <t>08/08/2025 a 07/08/2026</t>
  </si>
  <si>
    <t>galão de água mineral  20litros</t>
  </si>
  <si>
    <t>CATMAT 445485</t>
  </si>
  <si>
    <t>Descrição correta do item: Fornecimento de água mineral sem gás, acondicionada em garrafões plásticos de 20 (vinte) litros. Contratação Direta -  contrato 23FR026 - ITEM160.</t>
  </si>
  <si>
    <t>Disponibilizar deslocamento aéreo para servidores, magistrados e colaboradores a serviço do Tribunal (cursos, palestras e demais eventos institucionais).</t>
  </si>
  <si>
    <t>30/09/2025 a 30/09/2026</t>
  </si>
  <si>
    <t>Bilhetes de passagens aéreas</t>
  </si>
  <si>
    <t>postos</t>
  </si>
  <si>
    <t>OE4 - IADRDA</t>
  </si>
  <si>
    <t>8.10. Vigilância</t>
  </si>
  <si>
    <t xml:space="preserve">e- PAD 40994/2023 fase de análise da proposta da empresa arrematante - previsão de assinatura do contrato - novembro/2023 </t>
  </si>
  <si>
    <t>8.9. Limpeza
8.14. Apoio ao Serviço Administrativo</t>
  </si>
  <si>
    <t>23SR035</t>
  </si>
  <si>
    <t>20/09/2025 A 21/09/2026</t>
  </si>
  <si>
    <t>POSTOS DE PORTEIRO E SERVENTE DE LIMPEZA</t>
  </si>
  <si>
    <t>CATSER PORTEIRO: 8729
CATSER SERVENTE: 25194</t>
  </si>
  <si>
    <t>Descrição correta do item: Prestação de serviços continuados de limpeza, conservação, e apoio operacional com dedicação exclusiva de mão de obra. Lote 1 - Noroeste, Triângulo Mineiro, Alto Paranaíba e Alto São Francisco.  Contrato 22SR035. Appa Serviços Temporários e Efetivos Ltda. Vigência: 20/09/2024. ITEM177.</t>
  </si>
  <si>
    <t>8.9. Limpeza                                                   8.14. Apoio ao Serviço Administrativo</t>
  </si>
  <si>
    <t>22SR062</t>
  </si>
  <si>
    <t>20/12/2025 A 19/12/2026</t>
  </si>
  <si>
    <t>23SR001</t>
  </si>
  <si>
    <t>03/01/2025 A 04/01/2026</t>
  </si>
  <si>
    <t>CATSER PORTEIRO: 8729
CATSER SERVENTE: 27782</t>
  </si>
  <si>
    <t>Descrição correta do item: Prestação de serviços continuados de limpeza, conservação e apoio operacional com dedicação exclusiva de mão de obra. Lote 3 -Sul de Minas e Zona da Mata. Contrato 23SR001. Nevada Serviços Terceirizados Eireli. PE 11/2022 - Vigência: 03/01/2025. ITEM178.</t>
  </si>
  <si>
    <t>CATSER 
PORTEIRO: 8729
 SERVENTE: 27782
RECEPCIONISTA: 8729
OPERADOR DE CARGA: 14389
CONTÍNUIO: 5380
COPEIRA:14397
GARÇOM:5363
IMPRESSOR GRÁFICO: 17353
ENCARREGADO: 25623</t>
  </si>
  <si>
    <t>O CONTRATO 21SR014 FOI RESCINDIDO - NOVO CONTRATO EMERGENCIAL: 10014/2024 - EMPRESA APPA SERVIÇOS TEMPORÁRIOS E EFETIVOS LTDA.
INSTRUÇÃO DE LICITAÇÃO REGULAR INICIADA SEM PREVISÃO DE TRAMITAÇÃO NOVEMBRO/2024</t>
  </si>
  <si>
    <t>Garantir a disponibilização de serviços de administração e gerenciamento informatizado do fornecimento de combustíveis e da manutenção preventiva e corretiva de veículos que, por meio do sistema tecnológico gerencial permita a obtenção de informações detalhadas sobre o processo de manutenção e abastecimento de toda a frota, com a otimização dos controles e redução do tempo despendido para a compilação e análise de dados referentes à prestação do serviço.</t>
  </si>
  <si>
    <t>8.13. Combustível
8.12 Veículos</t>
  </si>
  <si>
    <t>23SR050</t>
  </si>
  <si>
    <t>06/08/2025 A 07/08/2026</t>
  </si>
  <si>
    <t>02 itens: Fornecimento de combustíveis, manutenção de veículos,
 fornecimento de peças.</t>
  </si>
  <si>
    <t>CATSER:
FORNECIMENTO DE COMBUSTÍVEL: 25372
MANUTENÇÃO E FORNECIMENTO DE PEÇAS: 25518</t>
  </si>
  <si>
    <t>Garantir que haja postos de  motoristas, manobristas e supervisores para atendimento das demandas de serviços de traslados no âmbito deste Tribunal.</t>
  </si>
  <si>
    <t>8.14. Apoio ao Serviço Administrativo</t>
  </si>
  <si>
    <t>15/01/2025 A 15/02/2026</t>
  </si>
  <si>
    <t>POSTOS:
MOTORISTA EXECUTIVO,
MANOBRISTA,
SUPERVISOR,
VISTORIADOR</t>
  </si>
  <si>
    <t>MOTORISTA EXECUTIVO: 15008
MANOBRISTA: 14346
SUPERVISOR: 1341
VISTORIADOR:27470</t>
  </si>
  <si>
    <t>NOVA CONTRATAÇÃO EM INSTRUÇÃO</t>
  </si>
  <si>
    <t>Garantir a execução das demandas dos serviços de mudanças comerciais das unidades deste Tribunal.</t>
  </si>
  <si>
    <t>21SR050</t>
  </si>
  <si>
    <t>01/12/2025 A 30/11/2026</t>
  </si>
  <si>
    <t>SERVIÇOS DE MUDANÇA COMERCIAL</t>
  </si>
  <si>
    <t>CATSER: 3220</t>
  </si>
  <si>
    <t>Descrição correta do item: Prestação de serviços de mudanças comerciais em unidades do TRT3 localizadas no Estado de Minas Gerais - Audio Mister Mix LTDA. Contrato 21SR050. Vigência 30/11/2024. ITEM165.</t>
  </si>
  <si>
    <t>Garantir a manutenção dos jardins em prédios administrativos localizados na Capital.</t>
  </si>
  <si>
    <t>21SR044</t>
  </si>
  <si>
    <t>19/10/2025 A 18/10/2026</t>
  </si>
  <si>
    <t>PRESTAÇÃO DE SERVIÇOS DE JARDINAGEM COM FORNECIMENTO DE INSUMOS</t>
  </si>
  <si>
    <t>PRESTAÇÃO DE SERVIÇOS DE JARDINAGEM E OUTROS SERVIÇOS: 24252</t>
  </si>
  <si>
    <t>Descrição correta do item: Prestação de serviços especializados de jardinagem (com fornecimento de insumos) na Capital. Caesalpinia Soluções Paisagísticas EIRELI. Contrato 21SR044. Vigência: 18/10/2024. ITEM175.</t>
  </si>
  <si>
    <t xml:space="preserve">Manter as togas e toalhas de mesa em perfeitas condições de uso, bem como preservar o bom estado de conservação de carpetes, tapetes e poltonas, mantendo a salubridade dos ambientes, livrando-os da ação de fungos, bactérias e germes. </t>
  </si>
  <si>
    <t>lAVAGEM DE:
CARPETES, TAPETES, PAREDES ALMOFADADAS, POLTRONAS TECIDOS DE COZINHA E TOGAS</t>
  </si>
  <si>
    <t>12696LAVAGEM DE CARPETES:
LAVAGEM DE PAREDES ALMOFADADAS E  POLTONAS: 17132
LAVAGEM DE PANO DE PRATO, TOALHAS DE MESA E TOGAS:19542</t>
  </si>
  <si>
    <t>PROCESSO DE CONTRATAÇÃO  DIRETA - E PAD 20584/2024 ´- EM FASE DE CONCLUSÃO DO AVISO DE DISPENSA</t>
  </si>
  <si>
    <t>Segurar a frota de veículos, a fim de resguardar o patrimônio público e, em caso de acidentes, obter o ressarcimento de avarias e a assistência aos usuários e terceiros envolvidos.</t>
  </si>
  <si>
    <t>8.12 Veículos</t>
  </si>
  <si>
    <t>23SR036</t>
  </si>
  <si>
    <t>26/07/2025 A 25/07/2026</t>
  </si>
  <si>
    <t>SERVIÇO DE SEGURO</t>
  </si>
  <si>
    <t>APESAR DOS PRAZOS FIXADOS, A MANIFESTAÇÃO DE CONCORDÃNCIA COM A PRORROGAÇÃO PELA SEGURADORA SÓ É ENVIDA NO  60 DIAS ANTES DO FINAL DA VIGÊNCIA CONTRATUAL</t>
  </si>
  <si>
    <t>Contratar seguro para os novos veículos que serão adquiridos em 2024. Segurar a frota de veículos, a fim de resguardar o patrimônio público e, em caso de acidentes, obter o ressarcimento de avarias e a assistência aos usuários e terceiros envolvidos.</t>
  </si>
  <si>
    <t>PROCESSO SERÁ INICIADO EM OUTUBRO DE 2024</t>
  </si>
  <si>
    <t>aplicações/ano</t>
  </si>
  <si>
    <t>20SR014</t>
  </si>
  <si>
    <t>17/10/2025 A 18/10/2026</t>
  </si>
  <si>
    <t>SERVIÇOS DE DEDETIZAÇÃO</t>
  </si>
  <si>
    <t xml:space="preserve">Contrato 20SR014 vence em 03/11/2025 </t>
  </si>
  <si>
    <t>Promover o  controle de vetores e pragas urbanas nas unidades deste Tribunal.</t>
  </si>
  <si>
    <t>22SR050</t>
  </si>
  <si>
    <t>22SR051</t>
  </si>
  <si>
    <t>22SR054</t>
  </si>
  <si>
    <t>06/11/2025 A 07/11/2026</t>
  </si>
  <si>
    <t>Para garantir a qualidade e adequação dos serviços conforme as necessidades específicas, é essencial realizar uma nova licitação. Isso permitirá selecionar um novo prestador alinhado com os requisitos técnicos e operacionais, visando melhorar e otimizar as atividades desta secretaria para promover um ambiente de trabalho mais produtivo e eficiente.</t>
  </si>
  <si>
    <t>Ano</t>
  </si>
  <si>
    <t>Não tem alinhamento</t>
  </si>
  <si>
    <t>Será feita a prorrogação do contrato (previsão de início do processo da nova contratação em julho/2024). OBSERVAÇÃO que constava antes das alterações feitas pela área em 03/05/24. Esta alteração colocou como modalidade Concorrência, q acho q está errado. Checar.</t>
  </si>
  <si>
    <t>22SR057</t>
  </si>
  <si>
    <t>07/12/2025 A 06/12/2026</t>
  </si>
  <si>
    <t>CONTRATAÇÃO DE POSTOS DE: 
TÉCNICO DE SISTEMAS AUDIOVISUAIS, OPERADOR DE MÍDIA AUDIOVISUAL, EDITOR DE MÍDIA AUDIOVISUAL, OPERADOR DE CÂMERA E ASSISTENTE DE OPERAÇÕES AUDIOVISUAIS</t>
  </si>
  <si>
    <t>SERVIÇOS DE COMUNICAÇÃO SOCIAL: 25135</t>
  </si>
  <si>
    <t>Será feita a prorrogação do contrato. 
NOVA CONTRATAÇÃO PARA INÍCIO DE 2025</t>
  </si>
  <si>
    <t>Necessidade de prover a segurança preventiva e ostensiva no combate a incêndio e abandono de Área e de prestação de atendimentos de primeiros socorros, de urgência e emergência, aos magistrados, servidores, estagiários, terceirizados, visitantes e jurisdicionados da Justiça do Trabalho.</t>
  </si>
  <si>
    <t>Posto de trabalho</t>
  </si>
  <si>
    <t>OE9 - Sem indicador</t>
  </si>
  <si>
    <t>ATA Nº 032/2024</t>
  </si>
  <si>
    <t>27/08/2025 A 27/08/2026</t>
  </si>
  <si>
    <t>CONTRATAÇÃO DE BOMBEIRO</t>
  </si>
  <si>
    <t>E-PAD 3968/2024 IMPLANTAÇÃO IRÁ OCORRER A POARTIR DE 1º DE OUTUBRO DE 2024</t>
  </si>
  <si>
    <t>SEGPRE</t>
  </si>
  <si>
    <t>SEJ</t>
  </si>
  <si>
    <t>SEJ - Biblioteca</t>
  </si>
  <si>
    <t>SEJ - C. Memória</t>
  </si>
  <si>
    <t>SELC</t>
  </si>
  <si>
    <t>SEML</t>
  </si>
  <si>
    <t>SENG</t>
  </si>
  <si>
    <t>SES</t>
  </si>
  <si>
    <t>Aditivo ao contrato</t>
  </si>
  <si>
    <t>SINPI</t>
  </si>
  <si>
    <t>Área requisitante - Descrição</t>
  </si>
  <si>
    <t>Área requisitante 
Sigla</t>
  </si>
  <si>
    <t>Nível de prioridade</t>
  </si>
  <si>
    <t>Categoria da contratação - PODE TIRAR; EXCLUÍ A COLUNA na guia OTIMIZADA</t>
  </si>
  <si>
    <t>Modalidade de contratação</t>
  </si>
  <si>
    <t>Complexidade da contratação</t>
  </si>
  <si>
    <t>Mês de início da instrução processual</t>
  </si>
  <si>
    <t>Data de início da tramitação</t>
  </si>
  <si>
    <t>Data para atendimento</t>
  </si>
  <si>
    <t>Sim/Não</t>
  </si>
  <si>
    <t>Dispensa ou inexigibilidade</t>
  </si>
  <si>
    <r>
      <rPr>
        <b/>
        <sz val="11"/>
        <color rgb="FF333333"/>
        <rFont val="Calibri"/>
        <family val="2"/>
      </rPr>
      <t xml:space="preserve">Competência </t>
    </r>
    <r>
      <rPr>
        <b/>
        <sz val="11"/>
        <color rgb="FFFF0000"/>
        <rFont val="Calibri"/>
        <family val="2"/>
      </rPr>
      <t>Pode TIRAR.</t>
    </r>
  </si>
  <si>
    <t>Contrato ou termo aditivo</t>
  </si>
  <si>
    <t>Cancelamento</t>
  </si>
  <si>
    <t>Abrangência</t>
  </si>
  <si>
    <t>Início da instrução processual</t>
  </si>
  <si>
    <t>Assessoria de Cerimonial</t>
  </si>
  <si>
    <t>Alarme</t>
  </si>
  <si>
    <t>DL</t>
  </si>
  <si>
    <t>DADM</t>
  </si>
  <si>
    <t>Contrato</t>
  </si>
  <si>
    <t>Desistência do demandante</t>
  </si>
  <si>
    <t>Nacional</t>
  </si>
  <si>
    <t xml:space="preserve">Centro Cultural </t>
  </si>
  <si>
    <t>Ar condicionado</t>
  </si>
  <si>
    <t>Não</t>
  </si>
  <si>
    <t>IL</t>
  </si>
  <si>
    <t>Termo aditivo</t>
  </si>
  <si>
    <t>Desistência do fornecedor/prestador</t>
  </si>
  <si>
    <t>Regional</t>
  </si>
  <si>
    <t>Diretoria de Administração</t>
  </si>
  <si>
    <t>Bateria e/ou pilha</t>
  </si>
  <si>
    <t>Concurso</t>
  </si>
  <si>
    <t>Item incorporado em outro processo de aquisição</t>
  </si>
  <si>
    <t>Local</t>
  </si>
  <si>
    <t>Diretoria de Gestão de Pessoas</t>
  </si>
  <si>
    <t>DGP</t>
  </si>
  <si>
    <t>Cabeamento estruturado</t>
  </si>
  <si>
    <t>Coparticipação em SRP</t>
  </si>
  <si>
    <t>Licitação deserta</t>
  </si>
  <si>
    <t>Diretoria de Orçamento e Finanças</t>
  </si>
  <si>
    <t>Compra de veículos</t>
  </si>
  <si>
    <t>Credenciamento</t>
  </si>
  <si>
    <t>Licitação fracassada</t>
  </si>
  <si>
    <t>Diretoria de Tecnologia da Informação e Comunicação</t>
  </si>
  <si>
    <t>DTIC</t>
  </si>
  <si>
    <t>Consultoria referente ao plano de saúde</t>
  </si>
  <si>
    <t>Dispensa Eletrônica de Licitação</t>
  </si>
  <si>
    <t>Diretoria Judiciária</t>
  </si>
  <si>
    <t>DJ</t>
  </si>
  <si>
    <t>Divisória e/ou drywall</t>
  </si>
  <si>
    <t>Dispensa NÃO Eletrônica de Licitação</t>
  </si>
  <si>
    <t>Diretoria-Geral</t>
  </si>
  <si>
    <t>Eventos (decoração, buffet, locação de mobiliário, etc)</t>
  </si>
  <si>
    <t>Diretoria-Geral / Assessoria de Ordenação de Despesa</t>
  </si>
  <si>
    <t>DG / ASOD</t>
  </si>
  <si>
    <t>Diretoria-Geral / Assessoria de Projetos e Contratações Especiais</t>
  </si>
  <si>
    <t>DG / APCE</t>
  </si>
  <si>
    <t>Prorrogação de ARP</t>
  </si>
  <si>
    <t>Diretoria-Geral / Seção de Sustentabilidade e Inclusão</t>
  </si>
  <si>
    <t>DG / SSI</t>
  </si>
  <si>
    <t>Divisão de Segurança da Informação e Comunicação</t>
  </si>
  <si>
    <t>DSINC</t>
  </si>
  <si>
    <t>Impressões em geral/serviços produzidos em gráfica</t>
  </si>
  <si>
    <t>Gabinete da Presidência</t>
  </si>
  <si>
    <t>GPR</t>
  </si>
  <si>
    <t>Laudo</t>
  </si>
  <si>
    <t>PCSTIC / Diretoria de Tecnologia da Informação e Comunicação</t>
  </si>
  <si>
    <t>PCSTIC / DTIC</t>
  </si>
  <si>
    <t>Locação de imóveis</t>
  </si>
  <si>
    <t>PCSTIC / Divisão de Segurança da Informação e Comunicação</t>
  </si>
  <si>
    <t>PCSTIC / DSINC</t>
  </si>
  <si>
    <t>Manutenção de ___ (especificar na coluna à direita)</t>
  </si>
  <si>
    <t>PCSTIC / Secretaria de Infraestrutura Tecnológica</t>
  </si>
  <si>
    <t>PCSTIC / SEIT</t>
  </si>
  <si>
    <t>Manutenção de nobreak</t>
  </si>
  <si>
    <t>PCSTIC / Secretaria de Sistemas</t>
  </si>
  <si>
    <t>PCSTIC / SESIS</t>
  </si>
  <si>
    <t>Manutenção de subestação elétrica</t>
  </si>
  <si>
    <t>PCSTIC / Secretaria de Suporte e Atendimento</t>
  </si>
  <si>
    <t>PCSTIC / SESA</t>
  </si>
  <si>
    <t>Manutenção predial</t>
  </si>
  <si>
    <t>Plano de Contratações de Soluções de Tecnologia da Informação e Comunicação</t>
  </si>
  <si>
    <t>PCSTIC</t>
  </si>
  <si>
    <t>Material de consumo</t>
  </si>
  <si>
    <t>Secretaria da Corregedoria e Vice-Corregedoria</t>
  </si>
  <si>
    <t>SECVCR</t>
  </si>
  <si>
    <t>Material permanente</t>
  </si>
  <si>
    <t>Secretaria da Escola Judicial</t>
  </si>
  <si>
    <t>Monitoramento (serviços de segurança)</t>
  </si>
  <si>
    <t>Secretaria da Escola Judicial – Biblioteca</t>
  </si>
  <si>
    <t>Passagens</t>
  </si>
  <si>
    <t>Secretaria da Escola Judicial – Centro de Memória</t>
  </si>
  <si>
    <t>Plano de saúde</t>
  </si>
  <si>
    <t>Secretaria da Escola Judicial – Revista</t>
  </si>
  <si>
    <t>SEJ - Revista</t>
  </si>
  <si>
    <t>Projeto de prevenção e combate a incêndio</t>
  </si>
  <si>
    <t>Secretaria da Ouvidoria</t>
  </si>
  <si>
    <t>SEOUV</t>
  </si>
  <si>
    <t>Projeto executivo</t>
  </si>
  <si>
    <t>Secretaria de Apoio Judiciário</t>
  </si>
  <si>
    <t>SEAJ</t>
  </si>
  <si>
    <t>Seguros de imóveis</t>
  </si>
  <si>
    <t>Secretaria de Auditoria</t>
  </si>
  <si>
    <t>SEAUD</t>
  </si>
  <si>
    <t>Serviço de logística</t>
  </si>
  <si>
    <t>Secretaria de Comunicação Social</t>
  </si>
  <si>
    <t>Serviços postais</t>
  </si>
  <si>
    <t>Secretaria de Desenvolvimento de Pessoas</t>
  </si>
  <si>
    <t>Telefonia</t>
  </si>
  <si>
    <t>Secretaria de Documentação</t>
  </si>
  <si>
    <t>Outra (especificar na coluna à direita)</t>
  </si>
  <si>
    <t>Secretaria de Engenharia</t>
  </si>
  <si>
    <t>Secretaria de Gestão de Serviços e Terceirizados</t>
  </si>
  <si>
    <t>Secretaria de Gestão Predial</t>
  </si>
  <si>
    <t>Secretaria de Governança e Estratégia</t>
  </si>
  <si>
    <t>SEGE</t>
  </si>
  <si>
    <t>Secretaria de Infraestrutura Tecnológica</t>
  </si>
  <si>
    <t>SEIT</t>
  </si>
  <si>
    <t>Secretaria de Inteligência e Polícia Institucional</t>
  </si>
  <si>
    <t>Secretaria de Licitações e Contratos</t>
  </si>
  <si>
    <t>Secretaria de Material e Logística</t>
  </si>
  <si>
    <t>Secretaria de Pagamento de Pessoal</t>
  </si>
  <si>
    <t>SEPP</t>
  </si>
  <si>
    <t>Secretaria de Pessoal</t>
  </si>
  <si>
    <t>SEP</t>
  </si>
  <si>
    <t>Secretaria de Saúde</t>
  </si>
  <si>
    <t>Secretaria de Sistemas</t>
  </si>
  <si>
    <t>SESIS</t>
  </si>
  <si>
    <t>Secretaria de Suporte e Atendimento</t>
  </si>
  <si>
    <t>SESA</t>
  </si>
  <si>
    <t>Secretaria do Tribunal Pleno e do Órgão Especial</t>
  </si>
  <si>
    <t>SETPOE</t>
  </si>
  <si>
    <t>Secretaria Geral da Presidência</t>
  </si>
  <si>
    <t>SEGP</t>
  </si>
  <si>
    <t>40994/2024</t>
  </si>
  <si>
    <t xml:space="preserve"> -</t>
  </si>
  <si>
    <t>20584/2024</t>
  </si>
  <si>
    <r>
      <t xml:space="preserve">21. PERÍODO PRETENDIDO DE VIGÊNCIA DO CONTRATO OU ARP DO PCA 2025
(dd/mm/aa a dd/mm/aa; contrato ou termo aditivo ou ARP </t>
    </r>
    <r>
      <rPr>
        <b/>
        <u/>
        <sz val="11"/>
        <color theme="1"/>
        <rFont val="Calibri"/>
        <family val="2"/>
      </rPr>
      <t>que será assinado em 2025</t>
    </r>
    <r>
      <rPr>
        <b/>
        <sz val="11"/>
        <color theme="1"/>
        <rFont val="Calibri"/>
        <family val="2"/>
      </rPr>
      <t>)</t>
    </r>
  </si>
  <si>
    <t>23SR038</t>
  </si>
  <si>
    <t>5.10</t>
  </si>
  <si>
    <t>5.11</t>
  </si>
  <si>
    <t>5.12</t>
  </si>
  <si>
    <t>5.1</t>
  </si>
  <si>
    <t>5.2</t>
  </si>
  <si>
    <t>5.13</t>
  </si>
  <si>
    <t>5.14</t>
  </si>
  <si>
    <t>5.3</t>
  </si>
  <si>
    <t>5.15</t>
  </si>
  <si>
    <t>5.4</t>
  </si>
  <si>
    <t>5.16</t>
  </si>
  <si>
    <t>5.17</t>
  </si>
  <si>
    <t>5.5</t>
  </si>
  <si>
    <t>5.18</t>
  </si>
  <si>
    <t>5.19</t>
  </si>
  <si>
    <t>5.20</t>
  </si>
  <si>
    <t>5.21</t>
  </si>
  <si>
    <t>5.6</t>
  </si>
  <si>
    <t>5.22</t>
  </si>
  <si>
    <t>5.7</t>
  </si>
  <si>
    <t>5.23</t>
  </si>
  <si>
    <t>5.8</t>
  </si>
  <si>
    <t>5.24</t>
  </si>
  <si>
    <t>5.9</t>
  </si>
  <si>
    <t>Aparelho headset</t>
  </si>
  <si>
    <t>Aspirador de pó</t>
  </si>
  <si>
    <t>Bebedouro de pressão (acessível)</t>
  </si>
  <si>
    <t xml:space="preserve">Cadeiras fixas </t>
  </si>
  <si>
    <t>Carrinhos de serviço</t>
  </si>
  <si>
    <t>Escadas</t>
  </si>
  <si>
    <t>Escaninhos</t>
  </si>
  <si>
    <t>Forno micro-ondas</t>
  </si>
  <si>
    <t>Forno elétrico</t>
  </si>
  <si>
    <t>Frigobar</t>
  </si>
  <si>
    <t>Geladeiras</t>
  </si>
  <si>
    <t>Longarinas</t>
  </si>
  <si>
    <t>Mesa redonda</t>
  </si>
  <si>
    <t>Mesa retangular</t>
  </si>
  <si>
    <t>Microfone com fio</t>
  </si>
  <si>
    <t>Móveis para novo imóvel BH (salas de audiência, gabinetes e hall)</t>
  </si>
  <si>
    <t>Parafusadeira</t>
  </si>
  <si>
    <t>Purificador de água</t>
  </si>
  <si>
    <t>Sofás</t>
  </si>
  <si>
    <t>Telefone fixo com fio</t>
  </si>
  <si>
    <t>Televisão</t>
  </si>
  <si>
    <t>Ventilador de coluna</t>
  </si>
  <si>
    <t>6.18</t>
  </si>
  <si>
    <t>Caixa arquivo</t>
  </si>
  <si>
    <t>6.2</t>
  </si>
  <si>
    <t>Caneta esferográfica</t>
  </si>
  <si>
    <t>6.3</t>
  </si>
  <si>
    <t>Clips n. 4 e 8</t>
  </si>
  <si>
    <t>6.4</t>
  </si>
  <si>
    <t>6.5</t>
  </si>
  <si>
    <t>Extrator de grampo</t>
  </si>
  <si>
    <t>6.6</t>
  </si>
  <si>
    <t>Estilete</t>
  </si>
  <si>
    <t>6.7</t>
  </si>
  <si>
    <t>Envelopes</t>
  </si>
  <si>
    <t>6.19</t>
  </si>
  <si>
    <t>Filtro de linha</t>
  </si>
  <si>
    <t>6.8</t>
  </si>
  <si>
    <t xml:space="preserve">Filtro (refil) para purificador </t>
  </si>
  <si>
    <t>6.9</t>
  </si>
  <si>
    <t>Fita para embalagem 5 x 50</t>
  </si>
  <si>
    <t>6.10</t>
  </si>
  <si>
    <t>Fone para headtset telefônico</t>
  </si>
  <si>
    <t>6.20</t>
  </si>
  <si>
    <t>Grampeador 26/6</t>
  </si>
  <si>
    <t>6.11</t>
  </si>
  <si>
    <t>Lápis de cor,  caixa com 12 cores</t>
  </si>
  <si>
    <t>6.12</t>
  </si>
  <si>
    <t>Lápis preto</t>
  </si>
  <si>
    <t>6.21</t>
  </si>
  <si>
    <t>Lixeiras</t>
  </si>
  <si>
    <t>6.13</t>
  </si>
  <si>
    <t>6.14</t>
  </si>
  <si>
    <t>Pasta em L</t>
  </si>
  <si>
    <t>6.22</t>
  </si>
  <si>
    <t>Pilhas</t>
  </si>
  <si>
    <t>6.15</t>
  </si>
  <si>
    <t>Pincel marca-texto</t>
  </si>
  <si>
    <t>6.23</t>
  </si>
  <si>
    <t>6.16</t>
  </si>
  <si>
    <t>Post it (bloco de recado)</t>
  </si>
  <si>
    <t>6.24</t>
  </si>
  <si>
    <t>6.25</t>
  </si>
  <si>
    <t>Tapetes tipo capacho</t>
  </si>
  <si>
    <t>6.26</t>
  </si>
  <si>
    <t>Tesoura</t>
  </si>
  <si>
    <t>6.17</t>
  </si>
  <si>
    <t>Tripé para banner</t>
  </si>
  <si>
    <t>Canecas</t>
  </si>
  <si>
    <t>Bonés</t>
  </si>
  <si>
    <t>Camisetas</t>
  </si>
  <si>
    <t>Canetas</t>
  </si>
  <si>
    <t>Pin</t>
  </si>
  <si>
    <t>Sacochilas</t>
  </si>
  <si>
    <t>Sacolas ecológicas</t>
  </si>
  <si>
    <t>Squeezes</t>
  </si>
  <si>
    <t>7.1</t>
  </si>
  <si>
    <t>7.2</t>
  </si>
  <si>
    <t>7.3</t>
  </si>
  <si>
    <t>7.4</t>
  </si>
  <si>
    <t>7.5</t>
  </si>
  <si>
    <t>7.6</t>
  </si>
  <si>
    <t>7.7</t>
  </si>
  <si>
    <t>7.8</t>
  </si>
  <si>
    <t>7.9</t>
  </si>
  <si>
    <t>7.10</t>
  </si>
  <si>
    <t>7.11</t>
  </si>
  <si>
    <t>7.12</t>
  </si>
  <si>
    <t>7.13</t>
  </si>
  <si>
    <t>7.14</t>
  </si>
  <si>
    <t>7.15</t>
  </si>
  <si>
    <t>7.16</t>
  </si>
  <si>
    <t>7.17</t>
  </si>
  <si>
    <t>7.18</t>
  </si>
  <si>
    <t>7.19</t>
  </si>
  <si>
    <t>7.20</t>
  </si>
  <si>
    <t>7.21</t>
  </si>
  <si>
    <t>Aquisição de equipamentos diversos para uso dos agentes de polícia.</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</si>
  <si>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</si>
  <si>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</si>
  <si>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</si>
  <si>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</si>
  <si>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</si>
  <si>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</si>
  <si>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</si>
  <si>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</si>
  <si>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</si>
  <si>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</si>
  <si>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</si>
  <si>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</si>
  <si>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</si>
  <si>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</si>
  <si>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</si>
  <si>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</si>
  <si>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</si>
  <si>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</si>
  <si>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</si>
  <si>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</si>
  <si>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</si>
  <si>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</si>
  <si>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</si>
  <si>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</si>
  <si>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</si>
  <si>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</si>
  <si>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</si>
  <si>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</si>
  <si>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</si>
  <si>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</si>
  <si>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</si>
  <si>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</si>
  <si>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</si>
  <si>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</si>
  <si>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</si>
  <si>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Torniquete clássico</t>
  </si>
  <si>
    <t>Colete tático</t>
  </si>
  <si>
    <t>Cinto tático</t>
  </si>
  <si>
    <t>Cofre para armazenamento de armas</t>
  </si>
  <si>
    <t>Bastão retrátil</t>
  </si>
  <si>
    <t>Bastão tonfa</t>
  </si>
  <si>
    <t>Kit iluminação de viatura (sirene, giroflex estrobo)</t>
  </si>
  <si>
    <t>Cela para equipar viatura (caminhonete)</t>
  </si>
  <si>
    <t>Lanterna tática (individual)</t>
  </si>
  <si>
    <t>Lanterna tática (grande)</t>
  </si>
  <si>
    <t>Algemas de metal</t>
  </si>
  <si>
    <t>Corda</t>
  </si>
  <si>
    <t>Escada de alumínio</t>
  </si>
  <si>
    <t>Mosquetão e freio</t>
  </si>
  <si>
    <t>Capacete anti-tumulto</t>
  </si>
  <si>
    <t>Escudo anti-tumulto</t>
  </si>
  <si>
    <t>Armadura anti-tumulto</t>
  </si>
  <si>
    <t>Máscara de gás</t>
  </si>
  <si>
    <t>Cavalete plástico de sinalização</t>
  </si>
  <si>
    <t>Cone de sinalização</t>
  </si>
  <si>
    <t>Fita zebrada</t>
  </si>
  <si>
    <t>Drone</t>
  </si>
  <si>
    <t>Reanimador ambu manual</t>
  </si>
  <si>
    <t>Capacete de bombeiro (incêndio)</t>
  </si>
  <si>
    <t>Alicate de pressão para corte de cabo de aço</t>
  </si>
  <si>
    <t>Caixa de ferramentas (completa)</t>
  </si>
  <si>
    <t>Kit de primeiros socorros</t>
  </si>
  <si>
    <t>Machado</t>
  </si>
  <si>
    <t>Marreta</t>
  </si>
  <si>
    <t>Pé de cabra</t>
  </si>
  <si>
    <t>Boneco para RCP-treinamento</t>
  </si>
  <si>
    <t>Algema de treinamento</t>
  </si>
  <si>
    <t>Simulacro de arma de fogo</t>
  </si>
  <si>
    <t>Tatame para treinamento</t>
  </si>
  <si>
    <t>Aquisição de munição para armas de fogo</t>
  </si>
  <si>
    <t>Aquisição para substituição de portais detectores de metais.</t>
  </si>
  <si>
    <t>Aquisição de uniformes para os agentes de polícia.</t>
  </si>
  <si>
    <t>Contratação de empresa para oferta de curso de reciclagem para os agentes de polícia.</t>
  </si>
  <si>
    <t>Contratação de serviços de blindagem de veículos.</t>
  </si>
  <si>
    <t xml:space="preserve">Sistema de monitoramento de frota </t>
  </si>
  <si>
    <t>Aquisição de armas de fogo</t>
  </si>
  <si>
    <t>Para SSI</t>
  </si>
  <si>
    <t>03/03/2025 a 01/04/2025</t>
  </si>
  <si>
    <t>Prazos para início da instrução e da tramitação reduzidos em razão da necessidade de atendimento da presente demanda em data definida, sem possibilidade de alteração, e as demandas atualmente em andamento na APCE, que necessitam ser finalizadas ainda este ano.</t>
  </si>
  <si>
    <t>evento/ano</t>
  </si>
  <si>
    <t>01/10/2025 a 31/10/2025</t>
  </si>
  <si>
    <t>meses</t>
  </si>
  <si>
    <t>15/02/2025 a 14/02/2026</t>
  </si>
  <si>
    <t>458239 - 453917 - 24902 - 27600 - 27278</t>
  </si>
  <si>
    <t>Diretoria-Geral / Núcleo de Apoio a Projetos Institucionais</t>
  </si>
  <si>
    <t>DG / NAPI</t>
  </si>
  <si>
    <t>Aquisição de câmeras fotográficas e lentes</t>
  </si>
  <si>
    <t>Os equipamentos de fotografia atualmente em uso estão defasados e necessitam urgentemente de modernização. As limitações dos equipamentos existentes impactam diretamente na qualidade e eficiência do nosso trabalho fotográfico. Além disso, os equipamentos desatualizados dificultam a adaptação às demandas crescentes por inovação e excelência na área de fotografia.</t>
  </si>
  <si>
    <t>Kit (câmera + lentes + flash)</t>
  </si>
  <si>
    <t>Licença de uso de plataforma de design gráfico que permite aos usuários criar gráficos de mídia social, apresentações, infográficos, pôsteres e outros conteúdos visuais. Com recursos de navegação online e em dispositivos móveis e com milhões de imagens, fontes, modelos, templates e ilustrações (banco de imagens).</t>
  </si>
  <si>
    <t>O uso de imagens de alta qualidade é crucial para transmitir profissionalismo e credibilidade. Um banco de imagens premium oferece flexibilidade na criação de conteúdo, permitindo a escolha entre uma variedade de temas e estilos. Investir em um banco reconhecido garante que nossos materiais atendam aos padrões de qualidade estabelecidos e contribui para construir uma reputação de excelência na entrega de conteúdo visual.</t>
  </si>
  <si>
    <t>A contratação de uma empresa de clipping é fundamental para aprimorar nossas estratégias de comunicação interna e externa relacionadas à Justiça do Trabalho. Esta iniciativa visa acompanhar e divulgar notícias relevantes veiculadas na imprensa sobre temas pertinentes ao TRT3, permitindo-nos estar sempre atualizados com os acontecimentos e debates que impactam nossa área de atuação.</t>
  </si>
  <si>
    <t>Aquisição de monitores e licença para sinalização digital do circuito digital</t>
  </si>
  <si>
    <t>Implementar um circuito digital com monitores para veicular informações do Tribunal é uma estratégia essencial para modernizar e aprimorar a comunicação, tanto interna quanto externamente. Essa iniciativa impulsiona a eficiência ao permitir uma comunicação ágil e precisa com magistrados, servidores, advogados, partes e o público que frequenta o Tribunal, promovendo transparência e facilitando o acesso a informações atualizadas. Os monitores possibilitam a divulgação dinâmica de pautas, avisos, comunicados e decisões de forma rápida e acessível, contribuindo para uma experiência mais interativa e facilitando a compreensão das informações apresentadas.</t>
  </si>
  <si>
    <t>100
1</t>
  </si>
  <si>
    <t>Monitor
Licença</t>
  </si>
  <si>
    <t>Atendimento da necessidade de garantir a sonorização, o registro em áudio e vídeo e a transmissão ao vivo da Solenidade da posse da nova Administração deste TRT3, visto que o evento será realizado em local externo à estrutura do Tribunal (auditórios e plenários).</t>
  </si>
  <si>
    <t>Prestação de serviço</t>
  </si>
  <si>
    <t>Não se aplica</t>
  </si>
  <si>
    <t>10006/2024</t>
  </si>
  <si>
    <t>23/04/25 a 22/04/26</t>
  </si>
  <si>
    <t>30/12/25 a 29/12/26</t>
  </si>
  <si>
    <t>01/09/25 a 31/08/26</t>
  </si>
  <si>
    <t>Alterar coluna 8 para R$18.295,00</t>
  </si>
  <si>
    <t>Item novo não incluído no SIGEO. Caso ocorra a contratação da Estrutura Móvel Audiovisual/kit de transmissão (que está em tramitação sob o e-PAD 30.356/2024), que visa fornecer viabilidade técnica à realização de eventos, streaming de conteúdo, transmissão ao vivo para a TV TRT3, em espaços que não dispõe de infraestrutura audiovisual, tanto em ambientes internos quanto externos, nas dependências do Tribunal ou fora delas, não será necessária a verba solicitada.</t>
  </si>
  <si>
    <t>Acessar informação jurídica na área tributária e simuladores para cálculos tributários, que permitam aos servidores enfrentar as dúvidas existentes com maior objetividade. A pretendida contratação visa, ainda, mitigar riscos de eventuais penalidades pecuniárias pela não retenção e recolhimento de tributos.</t>
  </si>
  <si>
    <t>assinatura</t>
  </si>
  <si>
    <t>OE4 - Índice de Transparência</t>
  </si>
  <si>
    <t>01/12/2025 a 30/11/2026</t>
  </si>
  <si>
    <t>Alterar valor da programação para R$27.000,00. Já solicitada a alteração no SIGEO</t>
  </si>
  <si>
    <t>8.16. Qualidade de Vida</t>
  </si>
  <si>
    <t>839/18449</t>
  </si>
  <si>
    <t>OE2 - Índice de Combate ao Trabalho Infantil</t>
  </si>
  <si>
    <t>01/08/2025 a 01/10/2025</t>
  </si>
  <si>
    <t>01/07/2025 a 01/09/2025</t>
  </si>
  <si>
    <t>962/12610</t>
  </si>
  <si>
    <t>OE2 - Índice de Desempenho de Sustentabilidade (IDS)</t>
  </si>
  <si>
    <t>Prazo indeterminado</t>
  </si>
  <si>
    <t>839/12637</t>
  </si>
  <si>
    <t>Valor atualizado, tendo em vista a solicitação da Escola Judicial.
Sendo o credenciamento por tempo indeterminado, a inexigibilidade refere-se aos contratos celebrados com os credenciados</t>
  </si>
  <si>
    <t>serviço/ano</t>
  </si>
  <si>
    <t xml:space="preserve">4360/2023
</t>
  </si>
  <si>
    <t>dez/2025 a dez/2026</t>
  </si>
  <si>
    <t>8.14. Apoio ao Serviço Administrativo                                      8.15. Aquisições e Contratações</t>
  </si>
  <si>
    <t>A previsão inicial é de conclusão da contratação ainda no exercício de 2024, pois o processo encontra-se pronto para o início de trâmite nas áreas administrativas competentes. Caso ocorra, a previsão para 2025 é de prorrogação de vigência  ontratual.
Alteração da descrição do objeto, conforme ETP: Contratação de prestação de serviços continuados de apoio administrativo com mão de obra terceirizada (Auxiliar Administrativo) para as atividades de arquivo e gestão documental. ITEM338</t>
  </si>
  <si>
    <t>Contratação de estagiários para atuarem preferencialmente nas unidades judiciárias deste Regional e ampliação do Programa de Estágio de 750 para 1.000 estagiários por mês.</t>
  </si>
  <si>
    <t>pessoas</t>
  </si>
  <si>
    <t>07/07/2025 a 06/07/2026</t>
  </si>
  <si>
    <t>DESCRIÇÃO DO OBJETO: Prestação de serviço continuado de recrutamento, seleção e gestão de contratos de até 1.000 estagiários.
Acredito que o item 15. ALINHAMENTO COM O PLANEJAMENTO ESTRATÉGICO está errado.</t>
  </si>
  <si>
    <t>Contratação de seguro contra acidentes pessoais a fim de atender aos trabalhadores voluntários</t>
  </si>
  <si>
    <t>OE2 - Sem indicador</t>
  </si>
  <si>
    <t>01/08/2025 a 31/07/2026</t>
  </si>
  <si>
    <t>A plataforma Sollicita PRO é uma ótima ferramenta de apoio à capacitação dos servidores envolvidos no processo de contratação, com produtos que auxiliam na consulta à doutrina atualizada, jurisprudência e orientações dos órgãos de controle externo, bem como periódicos (revistas técnicas) e gravações dos principais eventos e cursos ministrados pela empresa, que ficam disponíveis on line para assinantes da ferramenta.</t>
  </si>
  <si>
    <t>10002/2024</t>
  </si>
  <si>
    <t>20/01/2025 a 19/01/2026</t>
  </si>
  <si>
    <t>Ajuste de valores para considerar o atualmente praticado conforme contrato 10002/2024,  acrescido do correspondente ao aditivo que tramita por meio do e-PAD  35.288/2024, em razão de número de solicitações de orientação por escrito em número superior ao estimado para o período contratado</t>
  </si>
  <si>
    <t>Ambientação musical. Voz e piano durante e após solenidade.</t>
  </si>
  <si>
    <t>Ambientação musical para cumprir formalidades institucionais durante e após a solenidade de Posse da nova Administração.</t>
  </si>
  <si>
    <t>evento</t>
  </si>
  <si>
    <t>Direitos autorais para que possa ser executado o repertório oferecido pelos músicos durante e após o evento de Posse da nova Administração.</t>
  </si>
  <si>
    <t>Iluminação Cênica. Par de led decorativo para ambientação de coquetel.</t>
  </si>
  <si>
    <t>Iluminação cênica para dar visibilidade à solenidade de Posse da nova Administração.</t>
  </si>
  <si>
    <t>Mobiliário e decoração para acomodar os convidados (agraciados, familiares, autoridades, magistrados e servidores)  durante a solenidade de Posse da nova Administração, uma vez que no local do evento não há mobiliário suficiente.
Os arranjos de flores têm a finalidade de expressar apreço e presentear autoridades e artistas, reforçando a consideração e o respeito durante eventos. 
A ornamentação busca valorizar os eventos e aprimorar a imagem institucional, contribuindo para o sucesso e o acolhimento das atividades do Centro Cultural.</t>
  </si>
  <si>
    <t>500, aproximadamente</t>
  </si>
  <si>
    <t>unidades</t>
  </si>
  <si>
    <t>Serviço de Mestre de Cerimônia</t>
  </si>
  <si>
    <t>Mestre de cerimônia para fazer a locução da solenidade de Posse da nova Administração, uma vez que o quadro de servidoras lotadas na Assessoria de Cerimonial é reduzido.</t>
  </si>
  <si>
    <t>N.A</t>
  </si>
  <si>
    <t>não</t>
  </si>
  <si>
    <t>CATSER 15830</t>
  </si>
  <si>
    <t>CATSER 17590</t>
  </si>
  <si>
    <t>CATSER 30003</t>
  </si>
  <si>
    <t>CATSER 20460</t>
  </si>
  <si>
    <t>CATSER 12955</t>
  </si>
  <si>
    <t>Contratação da exposição de pintura "Narrativas Femininas". Coleção Fundação Clóvis Salgado - Instalações das artistas: Aretuza Moura, Arlinda Corrêa Lima, Fátima Pena, Fayga Ostrower, Yara Tupynambá, Lótus Lobo, Mabe Bethônico, Marina Nazareth, Juliana Gontijo, Márcia Xavier, Laura Belém, Júlia Panadés, Giulia Puntel e Carolina Botura. Contratação inclui Transporte, Seguro, Laudos, Higienização do acervo, Plotagem, Preparação de galeria, Montagem e desmontagem da exposição.</t>
  </si>
  <si>
    <t>exposição</t>
  </si>
  <si>
    <t>Contratação da exposição "Sou aquilo que se vê" - Coleção Fundação Clóvis Salgado. Com obras produzidas em desenho, pintura e fotografia, a mostra irá reunir retratos de autoria de diversos artistas como Ártemis, Chris Tigra, Cyro Almeida, Daniel Moreira, Gustavo Lacerda, Humberto Guimarães, Genesco Murta, Sérgio Nunes e Tiago Aguiar. Contratação inclui Transporte, Seguro, Laudos, Higienização do acervo, Plotagem, Preparação de galeria, Montagem e desmontagem da exposição.</t>
  </si>
  <si>
    <t>01/04/2025 a 01/07/2025</t>
  </si>
  <si>
    <t>15/07/2025 a 15/10/2025</t>
  </si>
  <si>
    <t>Corresponde ao Item do SIGEO:  Exposições - pinturas, esculturas, objetos históricos e obras raras. O item foi desdobrado em 5 (cinco).</t>
  </si>
  <si>
    <t>Contratação da exposição de pinturas "À flor da pele", do artista de Governador Valadares, Paulo Rosae. De linhagem abstrata e contemporânea, suas obras exploram sugestões poéticas e metafóricas misturando colagens e pintura. Contratação inclui Transporte, Seguro, Laudos, Higienização do acervo, Plotagem, Preparação de galeria, Montagem e desmontagem da exposição.</t>
  </si>
  <si>
    <t xml:space="preserve">Estas apresentações, previstas para o primeiro e segundo semestre de 2025, buscam contribuir com a divulgação da cultura e arte produzida na cidade, de forma a tornar sua apreciação acessível aos magistrados, servidores, terceirizados e à população em geral, promovendo a instituição sob um prisma social e cultural.  </t>
  </si>
  <si>
    <t>serviços</t>
  </si>
  <si>
    <t>Esta rubrica visa financiar propostas de apresentações artísticas e espetáculos musicais avaliados pela curadoria do Centro Cultural durante o ano. O apoio financeiro é crucial para viabilizar essas iniciativas, promovendo a diversidade cultural e oferecendo ao público experiências enriquecedoras. Com esse recurso, podemos apoiar tanto artistas emergentes quanto consolidados, contribuindo para o desenvolvimento artístico e cultural da nossa comunidade.</t>
  </si>
  <si>
    <t>eventos</t>
  </si>
  <si>
    <t>O Centro Cultural propõe oficinas de pintura, escultura e artes musicais para oferecer oportunidades de aprendizado e prática artística à comunidade. Essas atividades estimulam a criatividade, promovem a inclusão social e enriquecem o panorama cultural local.</t>
  </si>
  <si>
    <t>oficinas</t>
  </si>
  <si>
    <t xml:space="preserve">A aquisição dos quadros da exposição "A Democratização do Retrato Fotográfico através da CLT", do fotógrafo diamantinense Assis Horta, é uma adição valiosa ao acervo do Centro Cultural. Esta exposição destaca a relevância da Justiça do Trabalho na democratização do retrato fotográfico, abordando um tema de significativa importância histórica e social. </t>
  </si>
  <si>
    <t>Para realização das exposições, saraus, filmes, dentre outros acontecimentos sociais, culturais e artísticos, será necessário alugar alguns itens de mobiliário, tais como painéis, cavaletes, vitrines, totens e pódios para criação dos layouts das exposições e melhor acolher as obras de arte e eventos que serão recebidas ao longo do ano de 2025.</t>
  </si>
  <si>
    <t xml:space="preserve">Como produto do projeto "TRT na linha do tempo", será criado um painel no CECULT para homenagear todos os magistrados do TRT-MG, desde 1941 até hoje. </t>
  </si>
  <si>
    <t>serviço</t>
  </si>
  <si>
    <t>A Grande Galeria enfrenta dificuldades de visibilidade para espectadores nas áreas traseiras devido ao seu comprimento. A aquisição de um palco pantográfico permitirá ajustar a altura e posição do palco conforme a demanda, melhorando a visibilidade e a experiência para todos os espectadores. Além disso, a flexibilidade do palco móvel otimizará o espaço e adaptará os eventos de forma mais eficiente.</t>
  </si>
  <si>
    <t>A aquisição de um piano para o Centro Cultural é essencial para aprimorar nossa oferta de atividades culturais e educacionais. O piano permitirá a realização de uma ampla gama de eventos, incluindo concertos, recitais e oficinas de aprendizado para crianças, jovens e adultos, enriquecendo nossa programação e atraindo um público diversificado. Investir em um piano de qualidade ajudará a elevar o padrão de nossas apresentações e a fortalecer o papel do Centro Cultural como um polo de cultura e arte na comunidade.</t>
  </si>
  <si>
    <t>20/10/2025 a 15/12/2025</t>
  </si>
  <si>
    <t>01/05/2025 a 15/12/2025</t>
  </si>
  <si>
    <t>01/04/2025 a 31/12/2025</t>
  </si>
  <si>
    <t>01/05/2025 a 01/07/2025</t>
  </si>
  <si>
    <t>Corresponde ao item do SIGEO: Mobiliário locação</t>
  </si>
  <si>
    <t>Alteração no objeto e descrição.</t>
  </si>
  <si>
    <t>Para garantir a proteção dos magistrados, servidores, usuários da Justiça do Trabalho, do seu patrimônio, bem como da sua própria segurança, os agentes de polícia devem contar com todo o equipamento necessário para a perfeita execução de suas tarefas.</t>
  </si>
  <si>
    <t>01/07/2025 a 01/01/2026</t>
  </si>
  <si>
    <t>8.15. Aquisições e Contratções</t>
  </si>
  <si>
    <t>10
12</t>
  </si>
  <si>
    <t>acessos simultâneos ap portal
orientções por escrito/ano</t>
  </si>
  <si>
    <t>10003/2024</t>
  </si>
  <si>
    <t>fev/2025 a fev/2026</t>
  </si>
  <si>
    <t>Ajuste de valores para considerar o atualmente praticado conforme contrato 10003/2024,  acrescido do correspondente ao aditivo que tramita por meio do e-PAD  35.288/2024, em razão de número de solicitações de orientação por escrito em número superior ao estimado para o período contratado</t>
  </si>
  <si>
    <t>licença</t>
  </si>
  <si>
    <t>A Resolução CNJ 315/2021 previu a disponibilização de armas de fogo para Agentes de Polícia Judicial. Estas estão sendo adquiridas em 2024, sendo necessária a aquisição de munição para a realização das atividades de segurança como também para os treinamentos práticos dos agentes.</t>
  </si>
  <si>
    <t>Garantir maior segurança aos usuários da Justiça do Trabalho em Minas Gerais, não permitindo a entrada em suas dependências de pessoas portando armas de fogo ou objetos cortantes.</t>
  </si>
  <si>
    <t>Há previsão normativa de entrega de um kit anual de uniforme para cada agente de polícia em atividade.</t>
  </si>
  <si>
    <t>Há previsão normativa para a realização de curso de reciclagem anualmente pelos agentes de polícia.</t>
  </si>
  <si>
    <t>curso</t>
  </si>
  <si>
    <t>Dispor de veículos blindados na frota do Regional permite o transporte/escolta de autoridades, bem como de magistrados e servidores em risco com maior segurança. Os automóveis também permitirão que outros serviços desempenhados pela SINPI, como a ronda ostensiva, possam ser realizados com mais segurança para os servidores.</t>
  </si>
  <si>
    <t>veículos</t>
  </si>
  <si>
    <t xml:space="preserve">Necessidade de garantir segurança ao patrimônio do Regional na Capital e no interior.
</t>
  </si>
  <si>
    <t>10842/2024</t>
  </si>
  <si>
    <t>25771/2024</t>
  </si>
  <si>
    <t>4940/2023</t>
  </si>
  <si>
    <t>01/06/2025 a 01/09/2025</t>
  </si>
  <si>
    <t>01/03/2025 a 01/03/2026</t>
  </si>
  <si>
    <t>01/05/2025 a 01/05/2026</t>
  </si>
  <si>
    <t>01/06/2025 a 01/10/2025</t>
  </si>
  <si>
    <t>01/06/2025 a 01/06/2026</t>
  </si>
  <si>
    <t>23SR027</t>
  </si>
  <si>
    <t>07/06/2025 A 06/06/2026</t>
  </si>
  <si>
    <t>Possibilidade de acrescimo à ARP. Não conseguimos inserir o  E-PAD  10842/2024 no item 17.</t>
  </si>
  <si>
    <t>Não conseguimos inserir o  E-PAD  25771/2024 no item 17.</t>
  </si>
  <si>
    <t>Inexigibilidade.</t>
  </si>
  <si>
    <t>Valor definido pela DOF de contrato já firmado que será apenas prorrogado. Não conseguimos inserir o  E-PAD  4940/2023 no item 17.</t>
  </si>
  <si>
    <t>Modernizar parcialmente a matriz energética de imóveis deste Regional para formas mais vantajosas do ponto de vista socioambiental e econômico.</t>
  </si>
  <si>
    <t>OE2 - Índice de Desempenho de
Sustentabilidade (IDS)</t>
  </si>
  <si>
    <t>8.4. Energia Elétrica</t>
  </si>
  <si>
    <t>01/07/2025 a 30/06/2026</t>
  </si>
  <si>
    <t>*Ponderamos que, em termos estritamente técnicos, a SENG atribuiu prioridade baixa a esta demanda, nos termos do ePAD 14927/2024.                                             *Item previsto no PCA 2024 para ser executado no imóvel da Rua Goitacazes, 1475. Será solicitado remanejamento para 2025, alterando para um local com área maior.</t>
  </si>
  <si>
    <t>OE8 - Índice de empenho no ano
corrente dos itens do PCA (IEPCA)</t>
  </si>
  <si>
    <t>8.8. Reformas e Construções</t>
  </si>
  <si>
    <t>laudos</t>
  </si>
  <si>
    <t xml:space="preserve">OE2 - Índice de Desempenho de
Sustentabilidade (IDS) </t>
  </si>
  <si>
    <t>31/12/2024 a 30/12/2026</t>
  </si>
  <si>
    <t>31/12/2025 a 30/12/2026</t>
  </si>
  <si>
    <t>OE2 - Promover o trabalho
decente e a sustentabilidade</t>
  </si>
  <si>
    <t>8.8 - Reformas e Construções</t>
  </si>
  <si>
    <t>*Datas alteradas para o início da instrução processual e da tramitação, além da vigência do contrato. Itens 12, 13 e 21
* Item previsto no PCA2024. Será solicitado remanejado para 2025.      * Ponderamos que, em termos estritamente técnicos, a SENG atribuiu prioridade alta a esta demanda, nos termos do ePAD 14927/2024.</t>
  </si>
  <si>
    <t>20LI004</t>
  </si>
  <si>
    <t>22/09/2025 a 21/09/2030</t>
  </si>
  <si>
    <t xml:space="preserve">OE8 - Índice de empenho no ano
corrente dos itens do PCA (IEPCA) </t>
  </si>
  <si>
    <t>20LI005</t>
  </si>
  <si>
    <t>28/09/2025 a 27/09/2030</t>
  </si>
  <si>
    <t>OE8 - Índice de empenho no ano
corrente dos itens do PCA (IEPCA) 8.1</t>
  </si>
  <si>
    <t xml:space="preserve">8.15. Aquisições e Contratações
</t>
  </si>
  <si>
    <t>20LI001</t>
  </si>
  <si>
    <t>01/09/2025 a 31/08/2030</t>
  </si>
  <si>
    <t>OE10/IGOVTIC-JUD</t>
  </si>
  <si>
    <t>Valor atribuído estimado, pois o orçamento ainda não foi iniciado. 
A licitação ainda está na fase interna em 2024, não sendo a contratação efetivada até o momento.</t>
  </si>
  <si>
    <t>21SR002</t>
  </si>
  <si>
    <t>12/01/2025 a 11/01/2026</t>
  </si>
  <si>
    <t>36234/2024</t>
  </si>
  <si>
    <t>Incluir na coluna "T":e-PAD 36324-2024. A planilha não aceita a inserção do dado</t>
  </si>
  <si>
    <t>Garantir maior segurança dos usuários dos veículos oficiais do Regional, com a definição prévia de rotas e acompanhamento dos trajetos pela Central de Pronta Resposta (SINPI).</t>
  </si>
  <si>
    <t>O dispositivo eletrônico de emergência portátil visa o oferecimento de um dispositivo/aplicativo de fácil acionamento por pessoas em situação de risco. O equipamento/aplicativo será destinado aos(às) magistrados(as), oficiais(alas) de Justiça e agentes da polícia judicial, usualmente aqueles que correm mais risco neste Regional. Constitui o público alvo da contratação também servidoras em situação de violência familiar/doméstica.</t>
  </si>
  <si>
    <t>Dispositivos</t>
  </si>
  <si>
    <t>8.12. Veículos</t>
  </si>
  <si>
    <t>2769/2024</t>
  </si>
  <si>
    <t>1795/2024</t>
  </si>
  <si>
    <t>01/12/2025 a 01/12/2026</t>
  </si>
  <si>
    <t>Não conseguimos inserir o  E-PAD  2769/2024 no item 17.</t>
  </si>
  <si>
    <r>
      <t>O objeto é o mesmo, porém, alteramos o termo botão do pânico para dispositivo de emergência portátil. A licitação ainda vai acontecer esse ano e</t>
    </r>
    <r>
      <rPr>
        <b/>
        <sz val="11"/>
        <color theme="0"/>
        <rFont val="Calibri"/>
        <family val="2"/>
      </rPr>
      <t xml:space="preserve"> o valor estimado é sigiloso. Favor não publicar o valor, sob pena de comprometer o pregão de 2024</t>
    </r>
    <r>
      <rPr>
        <sz val="11"/>
        <color theme="0"/>
        <rFont val="Calibri"/>
        <family val="2"/>
      </rPr>
      <t>. Não conseguimos inserir o  E-PAD  1795/2024 no item 17.</t>
    </r>
  </si>
  <si>
    <t>Atendimento de orientação do CNJ e CSJT</t>
  </si>
  <si>
    <t xml:space="preserve">Necessidade de garantir segurança ao patrimônio do Regional na Capital e no interior. </t>
  </si>
  <si>
    <t>01/06/2025 a 01/02/2026</t>
  </si>
  <si>
    <t>01/07/2025 a 01/07/2026</t>
  </si>
  <si>
    <t xml:space="preserve">Novo item </t>
  </si>
  <si>
    <t>* Alterar descrição para "Contratação de laudos de acessibilidade, nas unidades do interior, para atender à Portaria Conjunta MGI/MDHC Nº 45, de 16/07/2024"
* solicitamos que na justificativa do item conste o seguinte texto: Necessidade de atendimento à Portaria Conjunta MGI/MDHC Nº 45/2024 que determina a elaboração de "laudo de acessibilidade individualizado por edificação sob sua administração ou utilização"
Quantidade, unidade e vigência contratual alteradas
* Item previsto no PCA/2024. Será solicitado remanejado para 2025.      * Ponderamos que, em termos estritamente técnicos, a SENG atribuiu prioridade alta a esta demanda, nos termos do ePAD 14927/2024.</t>
  </si>
  <si>
    <t>22SR058</t>
  </si>
  <si>
    <t>20SR025</t>
  </si>
  <si>
    <t>14/12/2025 a 13/12/2026</t>
  </si>
  <si>
    <t>* Com a redução do parque de nobreaks ativos, o valor anual estimado pode ser reduzido para R$ 250.000,00                              
* Nova licitação para substituição do contrato atual que está vigente até 31.12.2025</t>
  </si>
  <si>
    <t>01/02/2025  a 31/01/2026</t>
  </si>
  <si>
    <t>*Item novo
*Pretendemos contratar em 2024. Caso não se concretize, será necessário reincluir em 2025. Por ser uma demanda da Presidência com início das obras no recesso, o Diretor de Administração solicitou a consideração de um prazo menor entre tramitação e contratação.
Alterações nos itens 8 e 21</t>
  </si>
  <si>
    <t>imóveis</t>
  </si>
  <si>
    <t>01/04/2025 a 01/10/2025</t>
  </si>
  <si>
    <t>Incluir</t>
  </si>
  <si>
    <t>8.11. Telefonia</t>
  </si>
  <si>
    <t>ARP053/2021</t>
  </si>
  <si>
    <t>09/05/2025 a 09/05/2026</t>
  </si>
  <si>
    <t>Distribuição de chips para magistrados, originado durante a pandemia</t>
  </si>
  <si>
    <t>22SR061</t>
  </si>
  <si>
    <t>01/12/82025 a 30/11/2026</t>
  </si>
  <si>
    <t>6, 7, 8, 9</t>
  </si>
  <si>
    <t>Vigência 12 meses PE 22/2022 lote 2. Há processo e-pad 33239/2024 tramitando visando a renovação do contrato até 30/11/2026
(?)</t>
  </si>
  <si>
    <t>22SR059</t>
  </si>
  <si>
    <t>Vigência 12 meses - PE22/2022 lote 3. Há processo e-pad 33241/2024 tramitando visando a renovação do contrato até 30/11/2025</t>
  </si>
  <si>
    <t>Troca dos aprelhos utilizados atualmente no Tribunal, todos com data de fabricação acima de 5 anos, prazo da garantia praticada pelo fabricante.</t>
  </si>
  <si>
    <t>DEA</t>
  </si>
  <si>
    <t>1 e 17</t>
  </si>
  <si>
    <t>ITEM NOVO</t>
  </si>
  <si>
    <t>Aquisição de equipamento médico / eletrocardiógrafo</t>
  </si>
  <si>
    <t>Nossos aparelhos são mais antigos, não gerando exames de eletrocardiograma com impressão de traçados no formato que permite análise simultânea de pelo menos três derivações ao mesmo tempo, o que por sua vez gera um exame de melhor qualidade e capacidade diagnóstica. O custo de aparelhos mais modernos já caiu consideravelmente, e os aparelhos antigos ECAFIX, que o Tribunal possui, não permitem que se gere cópias digitais de exames e, portanto, consideramos ser pertinente a compra de novos aparelhos ao invés da manutenção dos mesmos (antigos).</t>
  </si>
  <si>
    <t>Eletrocardiógrafo</t>
  </si>
  <si>
    <r>
      <t>* Datas alteradas para o início da instrução processual e da tramitação, além da vigência do contrato.</t>
    </r>
    <r>
      <rPr>
        <sz val="11"/>
        <color rgb="FFFF0000"/>
        <rFont val="Calibri"/>
        <family val="2"/>
      </rPr>
      <t xml:space="preserve"> Itens 12, 13 e 21 (?)</t>
    </r>
    <r>
      <rPr>
        <sz val="11"/>
        <color rgb="FF333333"/>
        <rFont val="Calibri"/>
        <family val="2"/>
      </rPr>
      <t xml:space="preserve">
* Item previsto no PCA2024. Será solicitado remanejado para 2025.        * Ponderamos que, em termos estritamente técnicos, a SENG atribuiu prioridade alta a esta demanda, nos termos do ePAD 14927/2024.</t>
    </r>
  </si>
  <si>
    <t>Garantir a realização do exame médico ocupacional em cumprimento das legislações do CNJ, CSJT e IN 21/2016 do TRT3.</t>
  </si>
  <si>
    <t>Exame</t>
  </si>
  <si>
    <t xml:space="preserve">Palestras e oficinas que abordam elementos lúdicos e proporcionam momentos de reflexão ajudam a criar um ambiente de trabalho mais positivo e acolhedor, contribuindo para a construção de relacionamentos interpessoais mais fortes e uma cultura organizacional saudável, o que gera um impacto positivo na saúde mental dos colaboradores. </t>
  </si>
  <si>
    <t>Palestras / oficinas</t>
  </si>
  <si>
    <t xml:space="preserve">Contratação de prestação de pequenos serviços voltados para saúde e bem-estar, como massagens, aferição de pressão arterial, dosagem de glicemia capilar, dentre outros, com estrutura de stands em espaços do TRT3. </t>
  </si>
  <si>
    <t>Proporcionar aos servidores breves experiências relacionadas a bem-estar, qualidade de vida, saúde mental e cuidados com a saúde, buscando conscientizar magistrados e servidores acerca da responsabilidade individual e coletiva para com a saúde e a manutenção de ambientes, processos e condições de trabalho saudáveis.</t>
  </si>
  <si>
    <t>Stands</t>
  </si>
  <si>
    <t>Prover a Secretaria de Saúde de materiais médico-hospitalares a serem utilizados nos atendimentos clínicos, emergenciais, preventivos e periciais de magistrados, servidores e seus dependentes, assim como em ações coletivas de promoção de Saúde.</t>
  </si>
  <si>
    <t>Compra feita em blocos com vários materiais</t>
  </si>
  <si>
    <t>Material de consumo odontológico necessário para atendimentos da Seção de Assistência Odontológica (auditorias, urgências, odontopediatria).</t>
  </si>
  <si>
    <t>Reparar eventual dano ou defeito em equipamentos médicos, de modo a restabelecer seu funcionamento.</t>
  </si>
  <si>
    <t>Equipamentos</t>
  </si>
  <si>
    <t xml:space="preserve">Aditamento do contrato 22SR018 com a empresa especializada para prestação de serviços de manutenção, reparo, calibração dos esfigmomanômetros e reposição de peças, a fim de que os esfigmomanômetros estejam em perfeito estado de funcionamento.  </t>
  </si>
  <si>
    <t>Esfigmomanômetros</t>
  </si>
  <si>
    <t>Manter, em perfeitas condições de funcionamento, os equipamentos a serem usados em caso de emergência médica.</t>
  </si>
  <si>
    <t>Desfibriladores Externos Automáticos</t>
  </si>
  <si>
    <t>Manutenção periódica e continuada dos equipamentos, evitando a paralisação dos atendimentos odontológicos e prevenindo danos ao patrimônio.</t>
  </si>
  <si>
    <t xml:space="preserve">Manutenção global dos equipamentos odontológicos </t>
  </si>
  <si>
    <t>Gerenciamento adequado dos resíduos biológicos gerados pelos serviços médico e odontológico, conforme legislação ambiental e sanitária.</t>
  </si>
  <si>
    <t>Quilogramas</t>
  </si>
  <si>
    <t xml:space="preserve">Zelar pelas condições de saúde de magistrados/servidores e seus dependentes, proporcionando condições favoráveis à execução de suas tarefas, considerando a responsabilidade das instituições pela promoção da saúde e prevenção de riscos e doenças de seus membros e servidores. </t>
  </si>
  <si>
    <t>Plano Anual Global</t>
  </si>
  <si>
    <t>Contratação de auditoria técnica para o Plano de Saúde</t>
  </si>
  <si>
    <t>Subsidiar o reajuste do contrato com a empresa prestadora de assistência médica suplementar.</t>
  </si>
  <si>
    <t>Auditoria</t>
  </si>
  <si>
    <t>OE9 - Índice de Promoção da Saúde de Magistrados e Servidores</t>
  </si>
  <si>
    <t>46919/2023</t>
  </si>
  <si>
    <t>8.7. Gestão de Resíduos</t>
  </si>
  <si>
    <t>10012/2024</t>
  </si>
  <si>
    <t>21/06/2025 a 21/06/2026</t>
  </si>
  <si>
    <t>Não há formalização de contrato para essa demanda, apenas é gerado um empenho para o atendimento pontual.</t>
  </si>
  <si>
    <t>22SR018</t>
  </si>
  <si>
    <t>22SR025</t>
  </si>
  <si>
    <t>02/08/2025 a 01/08/26</t>
  </si>
  <si>
    <t>22SR007</t>
  </si>
  <si>
    <t>23/02/25 a 22/02/26</t>
  </si>
  <si>
    <t>Exemplo de eventos em que essas palestras são contratadas: Semana do Servidor, Comemoração ao dia da Mulher, etc.</t>
  </si>
  <si>
    <t>Exemplo de materiais: Caixas de luvas, pacotes de gazes, litros de álcool 70%.</t>
  </si>
  <si>
    <t xml:space="preserve">Exemplo de materiais: Resinas odontológicas, selates odontológicos, anestésico tópico odontológico, anestésico odontológico injetável, água destilada, taças de borracha para polimento, dentre outros.  </t>
  </si>
  <si>
    <t>Demanda sem data especificada. Só será executada em caso de necessidade de manutenção corretiva de algum equipamento.</t>
  </si>
  <si>
    <t>Processo do 2º aditamento já em andamento EPAD 8702/2024</t>
  </si>
  <si>
    <t>Processo de aditamento já em andamento EPAD 12.731/2024</t>
  </si>
  <si>
    <t>Nova vigência após aditamento: 22/02/2025 - e-PAD:  43.352/2023</t>
  </si>
  <si>
    <t>Alterar descrição para: "Plano de Saúde médico-hospitalar para os servidores e magistrados.", pois será feita nova licitação, que já se encontra em andamento (epad 8945/2024), e celebração de novo contrato. Previsão de início do novo contrato em novembro de 2024.</t>
  </si>
  <si>
    <t>22SR060</t>
  </si>
  <si>
    <t>Vigência 12 meses- PE22/2022 lote 4. Há processo e-pad 33242/2024 tramitando visando a renovação do contrato até 30/11/2026
?</t>
  </si>
  <si>
    <t>OE8 - Índice de empenho no ano
corrente dos itens do PCA (IEPCA</t>
  </si>
  <si>
    <t>22SR064</t>
  </si>
  <si>
    <t>21/12/2025 a 20/12/2026</t>
  </si>
  <si>
    <t>Vigência 12 meses - PE 22/2022 lote 1. Há processo e-pad 33238/2024 tramitando visando a renovação do contrato até 20/12/2025</t>
  </si>
  <si>
    <t>Proporcionar o contínuo funcionamento dos equipamentos, permitindo o conforto térmico dos ambientes de trabalho. A manutenção periódica objetiva ainda a redução de  ustos decorrentes de
eventuais manutenções corretivas, em geral mais caras e com tempo de restabelecimento superior, evitando maiores gastos ao Órgão e transtornos aos
servidores.</t>
  </si>
  <si>
    <t>21SR030</t>
  </si>
  <si>
    <t>11, 12, 13, 14, 15, 16, 29, 30</t>
  </si>
  <si>
    <t>Vigência 12 meses- PE 04/2021 Lote 1</t>
  </si>
  <si>
    <t>Proporcionar o contínuo funcionamento dos  quipamentos,
permitindo o conforto térmico dos ambientes de trabalho. A  manutenção periódica objetiva ainda a redução de custos  ecorrentes de eventuais  anutenções corretivas, em geral mais caras e com tempo de restabelecimento superior,  evitando maiores gastos ao Órgão e transtornos aos servidores.</t>
  </si>
  <si>
    <t>21SR027</t>
  </si>
  <si>
    <t>Vigência 12 meses PE 04/2021 lote 2</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</si>
  <si>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</si>
  <si>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21SR035</t>
  </si>
  <si>
    <t>Vigência 12 meses - PE 04/2021 lote 3</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</si>
  <si>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</si>
  <si>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21SR033</t>
  </si>
  <si>
    <t xml:space="preserve">Vigência 12 meses - PE 04/2021 lotes 5 </t>
  </si>
  <si>
    <t>Tratam-se de recursos  financeiros que viabilizam as atividades essenciais da Escola Judicial e na ausência destes, há um grande risco de surgirem prejuízos institucionais causados pela não capacitação de magistrados e servidores, além dos descumprimento de normas de órgãos superiores que determinam capacitações obrigatórias.</t>
  </si>
  <si>
    <t>Atender a necessidade informacional de magistrados e servidores no desenvolvimento de suas atividades laborais (doutrina, legislação e jurisprudência).</t>
  </si>
  <si>
    <t>Assinatura da Biblioteca Digital Minha Biblioteca</t>
  </si>
  <si>
    <t>Assinatura do jornal O Tempo</t>
  </si>
  <si>
    <t>Ampliar e diversificar o acesso à informação aos usuários internos e atrair a comunidade externa a frequentar o equipamento cultural do Tribunal do Edifício Mário Werneck.</t>
  </si>
  <si>
    <t>Plataforma Fórum de Conhecimento Jurídico.</t>
  </si>
  <si>
    <t>Assinatura da Revista Aventuras na História (versão impressa).</t>
  </si>
  <si>
    <t>Assinatura da Revista Carta Capital (um acesso digital e exemplar impresso).</t>
  </si>
  <si>
    <t>Assinatura da Revista Piauí (um acesso digital e exemplar impresso).</t>
  </si>
  <si>
    <t>Assinatura do jornal Folha de São Paulo</t>
  </si>
  <si>
    <t>Assinatura da Revista Fórum Trabalhista</t>
  </si>
  <si>
    <t>Assinatura da Revista de Direito do Trabalho e Seguridade Social</t>
  </si>
  <si>
    <t>Plataforma Jusbrasil</t>
  </si>
  <si>
    <t>1/200 licenças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</si>
  <si>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</si>
  <si>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21SR031</t>
  </si>
  <si>
    <t>Vigência 12 meses - PE 04/2021 lotes 1 e 7</t>
  </si>
  <si>
    <t>Proporcionar o contínuo  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</si>
  <si>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21SR018</t>
  </si>
  <si>
    <t>26/04/2025 a 25/04/2026</t>
  </si>
  <si>
    <t>Vigência 12 meses - PE 04/2021 lote 9</t>
  </si>
  <si>
    <t>22SR015</t>
  </si>
  <si>
    <t>01/06/25 a 31/05/2027</t>
  </si>
  <si>
    <t>Vigência 12 meses TP 02/21</t>
  </si>
  <si>
    <t>23SR007</t>
  </si>
  <si>
    <t>01/04/2025 a 31/03/2026</t>
  </si>
  <si>
    <t>20, 21</t>
  </si>
  <si>
    <t>Vigência 12 meses PE 02/2023 lote 2  TMS</t>
  </si>
  <si>
    <t>23SR010</t>
  </si>
  <si>
    <t>31/02/2025</t>
  </si>
  <si>
    <t>Vigência 12 meses - PE 02/2023 lote 1 - TENACITY</t>
  </si>
  <si>
    <t>23SR004</t>
  </si>
  <si>
    <t>05/07/25 a 04/01/28</t>
  </si>
  <si>
    <t>Vigência 30 meses - PE 27/2022, podendo mais uma prorrogação por igual período</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</si>
  <si>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</si>
  <si>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21SR032</t>
  </si>
  <si>
    <t>07/07/25 a 06/07/2026</t>
  </si>
  <si>
    <t>Vigência 12 meses - PE 04/2021 lote 4</t>
  </si>
  <si>
    <t>21SR034</t>
  </si>
  <si>
    <t>Vigência 12 meses - PE 04/2021 lote 6</t>
  </si>
  <si>
    <t>22SR009</t>
  </si>
  <si>
    <t>01/03/2025 a 28/02/2026</t>
  </si>
  <si>
    <t xml:space="preserve">31, 33, 34 </t>
  </si>
  <si>
    <t>Vigência 12 meses - PE 32/2021</t>
  </si>
  <si>
    <t>22SR010</t>
  </si>
  <si>
    <t>29/02/2023</t>
  </si>
  <si>
    <t>31, 33, 34</t>
  </si>
  <si>
    <t>22SR011</t>
  </si>
  <si>
    <t>Não é possível determinar, pois cada demandante de serviço de treinamento e capacitação possui sua especificidade.</t>
  </si>
  <si>
    <t>8.1. Papel</t>
  </si>
  <si>
    <t>18, 24, 45</t>
  </si>
  <si>
    <t>Ao longo do exercício o valor será destinado para pagamento de despesas na área de capacitação que demandarem contratação direta. Alterar o valor orçamentário para R$60.000,00.</t>
  </si>
  <si>
    <t>Ao longo do exercício, o valor será destinado para pagamento de despesas na área de capacitação que demandarem contratação direta.</t>
  </si>
  <si>
    <t>Ao longo do exercício o valor será destinado para pagamento de despesas na área de capacitação que demandarem contratação direta. Alterar o valor orçamentário para R$15.000,00.</t>
  </si>
  <si>
    <t>ano, não mês</t>
  </si>
  <si>
    <t>ITEM NOVO - Incluído a partir de pedidos de servidores, encaminhados à Ouvidoria, reunidos sob o PROAD-OUV n. 566/2024</t>
  </si>
  <si>
    <t>35.1</t>
  </si>
  <si>
    <t>35.2</t>
  </si>
  <si>
    <t>35.3</t>
  </si>
  <si>
    <t>35.4</t>
  </si>
  <si>
    <t>35.5</t>
  </si>
  <si>
    <t>35.6</t>
  </si>
  <si>
    <t>35.7</t>
  </si>
  <si>
    <t>35.8</t>
  </si>
  <si>
    <t>35.9</t>
  </si>
  <si>
    <t>35.10</t>
  </si>
  <si>
    <t>35.11</t>
  </si>
  <si>
    <t>Fomentar o conhecimento nas atividades educativas do Programa Justiça e Cidadania.</t>
  </si>
  <si>
    <t>livro</t>
  </si>
  <si>
    <t>Possibilitar o acesso ao conhecimento judiciário e expandir o combate ao trabalho infantil aos alunos da rede pública de ensino.</t>
  </si>
  <si>
    <t>transporte</t>
  </si>
  <si>
    <t>Contratação de consultoria para Projeto de Acessibilidade na exposição Trabalho e Cidadania.</t>
  </si>
  <si>
    <t>Para atendimento à  Lei 13.146/2015, em especial ao inciso I do artigo 3º.</t>
  </si>
  <si>
    <t>projeto</t>
  </si>
  <si>
    <t>Ensinar, de forma lúdica, os alunos da rede infantil de ensino sobre a legislação trabalhista e o combate ao trabalho infantil.</t>
  </si>
  <si>
    <t>narração de história</t>
  </si>
  <si>
    <t>Preservar e tornar acessível o conteúdo histórico do TRT/MG.</t>
  </si>
  <si>
    <t>conversão de fitas VHS</t>
  </si>
  <si>
    <t>Atualização do software Omniscan, atualmente na versão 12.6, para versão 12.14 ou superior, compatível com Win 10/11</t>
  </si>
  <si>
    <t>A nova versão é necessária para a utilização do Scanner Planetário, fundamental para a continuidade da digitalização do acervo histórico do TRT/MG, consistente em processos que tramitaram desde a década de 1940, bem como documentos neles juntados, como fotografias e cartas, que caracterizam períodos específicos da sociedade mineira e da história da Justiça do Trabalho.</t>
  </si>
  <si>
    <t>software</t>
  </si>
  <si>
    <t>Disponibilizar as ferramentas adequadas para que os próprios servidores da área possam montar as exposições. Necessidade de expor conteúdos educativos e artísticos, que visam elucidar a importância na preservação da memória da Justiça do Trabalho, bem como conscientizar o público interno e externo de temas significativos para a sociedade contemporânea, em consonância com as diretrizes estratégicas deste Regional.</t>
  </si>
  <si>
    <t>Para acesso seguro a áreas elevadas, na montagem de exposições.</t>
  </si>
  <si>
    <t>escada</t>
  </si>
  <si>
    <t>Por ser versátil e resistente à corrosão, será utilizado para prender banners e objetos de exposições.</t>
  </si>
  <si>
    <t>Para segurar, prender e modelar os arames utilizados nas exposições.</t>
  </si>
  <si>
    <t>alicate</t>
  </si>
  <si>
    <t>Para dobras e torções de itens de exposições temporárias, especialmente em locais de difícil acesso.</t>
  </si>
  <si>
    <t>Para cortar fios e arames das exposições com eficiência.</t>
  </si>
  <si>
    <t>Para pregar e remover pregos, bem como ajustar pés de madeira nos biombos das exposições.</t>
  </si>
  <si>
    <t>martelo</t>
  </si>
  <si>
    <t>Para criar buracos em diferentes materiais, como madeira, metal e plástico, além de apertar e soltar parafusos nas exposições.</t>
  </si>
  <si>
    <t>kit (furadeira/parafusadeira)</t>
  </si>
  <si>
    <t>Para fixar tecidos, couro ou outros materiais em estruturas de móveis, como em biombos nas exposições.</t>
  </si>
  <si>
    <t>Grampeador</t>
  </si>
  <si>
    <t>Para fixar objetos como faixas e banners nas exposições.</t>
  </si>
  <si>
    <t>Fita</t>
  </si>
  <si>
    <t>Fixadores metálicos para objetos mais pesados, como os de madeira, em exposições.</t>
  </si>
  <si>
    <t>Kg</t>
  </si>
  <si>
    <t>Para unir dois ou mais materiais, promovendo uma boa fixação nas exposições.</t>
  </si>
  <si>
    <t>Kit (parafuso/bucha)</t>
  </si>
  <si>
    <t>Para expandir o alcance da voz nas apresentações das exposições.</t>
  </si>
  <si>
    <t>Amplificador de Voz</t>
  </si>
  <si>
    <t>Necessária para compor a instalação do ponto de acesso à linha do tempo do TRT na Escola Judicial</t>
  </si>
  <si>
    <t>Monitor</t>
  </si>
  <si>
    <t>Necessário para suportar a tela interativa que comporá o ponto de acesso à linha do tempo do TRT na Escola Judicial</t>
  </si>
  <si>
    <t>Suporte</t>
  </si>
  <si>
    <t>Necessário para navegação dos portadores de deficiência visual na tela interativa  que comporá o ponto de acesso à linha do tempo do TRT na Escola Judicial</t>
  </si>
  <si>
    <t>Teclado</t>
  </si>
  <si>
    <t>OE2 - Meta 11 CNJ</t>
  </si>
  <si>
    <t>8.1 Papel</t>
  </si>
  <si>
    <t xml:space="preserve">OE2 - Meta 11 CNJ </t>
  </si>
  <si>
    <t>8.12 Veículos
8.13 Combustível</t>
  </si>
  <si>
    <t>8.15 Aquisições e Contratações</t>
  </si>
  <si>
    <t>OE1-Fortalecer a Comunicação e as Parcerias Institucionais</t>
  </si>
  <si>
    <t>Serão distribuídos(as) pela EJ como brinde aos palestrantes dos eventos que serão realizados neste Tribunal do Trabalho da 3ª Região.</t>
  </si>
  <si>
    <t>O atendimento telefônico ainda é considerado fundamental para a efetividade do serviço prestado pelo suporte em TI neste TRT. O serviço de atendimento telefônico deve ser passível de gerenciamento, o que hoje não ocorre de maneira adequada devido à precariedade de estrutura técnica. Essa estrutura técnica precisa ser atualizada, especialmente na perspectiva de contratação da execução indireta do serviço de suporte técnico em TI.</t>
  </si>
  <si>
    <t xml:space="preserve">15549/2024 </t>
  </si>
  <si>
    <t>01/01/2025 a 01/01/2030</t>
  </si>
  <si>
    <t>Vide e-pad 15549/2024. E correlação com e-pad 9102/2024.
Item 7. VALOR ESTIMADO DA CONTRATAÇÃO – previsão para 5 anos.
Valor estimado conforme proposta da Tenacity de 18/03/2024, doc id 15549-2024-2</t>
  </si>
  <si>
    <t>22SR012</t>
  </si>
  <si>
    <t>22/03/2025 a 21/03/2026</t>
  </si>
  <si>
    <t>Prestação de serviços de buffet completo - coquetel</t>
  </si>
  <si>
    <t xml:space="preserve">Não se aplica
</t>
  </si>
  <si>
    <t>ARP 15/2024</t>
  </si>
  <si>
    <t>05/06/2024 a 04/06/2025</t>
  </si>
  <si>
    <t>Se ainda houver saldo remanescente na ARP e o fornecedor estiver atendendo satisfatoriamente as demandas de 2024, poderemos estudar a PRORROGAÇÃO DA ARP no lugar de realizar NOVA LICITAÇÃO em 2025. Só saberemos se será necessária nova licitação em meados de fev/25, pois dependerão da agenda de eventos a ser definida, por isso o prazo de tramitação deverá ser mais curto que o usual</t>
  </si>
  <si>
    <t>Fornecimentos de kit de lanches, pipoqueiro e doces 50g embalados (pão de mel, brownie e bombom)</t>
  </si>
  <si>
    <t xml:space="preserve"> OE2 - Meta 11 CNJ</t>
  </si>
  <si>
    <t xml:space="preserve"> Não se aplica</t>
  </si>
  <si>
    <t>31457/2024</t>
  </si>
  <si>
    <t>01/02/2025 a 01/02/2026</t>
  </si>
  <si>
    <t>Necessário atualizar o sigeo - Alterar o valor orçamentário para 2025 de R$20.000 para R$50.000, em razão do aumento do número de eventos previstos para 2025</t>
  </si>
  <si>
    <t xml:space="preserve">Reforma de poltronas de auditório dos plenários </t>
  </si>
  <si>
    <t>fev/2025 a jun/2025</t>
  </si>
  <si>
    <t>Depende dos projetos da SENG e do prazo previsto da obra para reformar as poltronas</t>
  </si>
  <si>
    <t>jan/2025 a dez/2025</t>
  </si>
  <si>
    <t>Diversos da CLASSE 7195</t>
  </si>
  <si>
    <t>Valor da CONTRATAÇÃO está muito acima do ORÇAMENTÁRIO pois vamos fazer licitações de RP em 2025 para adquirir parte em 2025 e parte em 2026</t>
  </si>
  <si>
    <t>Diversos da CLASSE 7510</t>
  </si>
  <si>
    <t>Incluir demandas da Escola Judicial, NAPI e outros</t>
  </si>
  <si>
    <t xml:space="preserve">Café: 463575
Açucar: 463989
Adoçante: 436134
Sucos: 464755  </t>
  </si>
  <si>
    <t>10/2025 a 10/2026</t>
  </si>
  <si>
    <t>Catser: 23957 (armado) e 223507 (desarmado)</t>
  </si>
  <si>
    <t>jul/2025 a jul/2026</t>
  </si>
  <si>
    <t>11/2025 a 11/2026</t>
  </si>
  <si>
    <t>21/07/2025 a 21/07/2026</t>
  </si>
  <si>
    <t>12/2025 a 12/2026</t>
  </si>
  <si>
    <t>rolo de 20 kg</t>
  </si>
  <si>
    <t>ARP Nº02/2024</t>
  </si>
  <si>
    <t>20/04/25 a 19/04/26</t>
  </si>
  <si>
    <t>Alterar descrição para: "Prestação de serviço profissional de elaboração de laudos de avaliação dos imóveis utilizados ou de interesse do TRT3. ARP N° 02/2024."</t>
  </si>
  <si>
    <t xml:space="preserve">OE9 - Incrementar modelo de gestão de pessoas em âmbito regional
</t>
  </si>
  <si>
    <t xml:space="preserve">OE9 - Incrementar modelo de gestão de pessoas em âmbito regional </t>
  </si>
  <si>
    <t>OE10 - Aprimorar a Governança de TIC e a proteção de dados</t>
  </si>
  <si>
    <t>01/05/2025 a  30/05/2025</t>
  </si>
  <si>
    <t>15/04/2025 a 30/04/2025</t>
  </si>
  <si>
    <t>O objetivo da contratação visa ao atendimento da necessidade do Tribunal Regional do Trabalho da 3ª Região de promover a Semana da Mulher 2025, em comemoração ao Dia Internacional da mulher, celebrado em 8 demarço, e é voltado para conscientização de todos no que toca à questão de igualdade de gêneros.</t>
  </si>
  <si>
    <t>O objetivo da contratação visa ao atendimento da necessidade do Tribunal Regional do Trabalho da 3ª Região de promover a Semana do Servidor 2025, em comemoração ao dia do servidor público, celebrado em 28 de outubro, e é voltado para a valorização do quadro funcional da instituição, tendo em vista seu papel no cumprimento da missão do Tribunal por meio de prestação de serviços para a sociedade.</t>
  </si>
  <si>
    <t>Realizar a impressão de serviços gráficos especiais mais elaborados para atendimentos de demandas da Escola Judicial, Centro Cultural, Secretaria de Comunicação Social, entre outros.</t>
  </si>
  <si>
    <t>Ampliar a discussão e a reflexão a respeito de temas importantes relacionados ao trabalho, contribuindo para uma sensibilização e conscientização da população (implementar ações relacionadas ao direito social do trabalho, divulgar a importância da segurança no trabalho, sensibilizar a sociedade para os prejuízos pessoais e sociais do trabalho infantil, fomentar ações de saúde e prática de atividade física, proteger a pessoa humana em situação de vulnerabilidade, promover a ética e a cidadania.</t>
  </si>
  <si>
    <t>Manutenção do concurso de redação em estímulo à aprendizagem do Programa de Combate ao Trabalho Infantil e Estímulo à Aprendizagem.</t>
  </si>
  <si>
    <t>Promoção da inclusão e acessiblidade, contribuindo para a construção de uma sociedade mais justa e igualitária, nos moldes da Resolução CNJ n. 401/21.</t>
  </si>
  <si>
    <t>A contratação de seguro para trabalhadores voluntários é exigida pelos normativos superiores vigente.</t>
  </si>
  <si>
    <t>Garantir o atendimento das demandas de magistrados e em eventos institucionais.</t>
  </si>
  <si>
    <t>Garantir a limpeza e o apoio operacional em tarefas de menor compexidade técnica nas dependências deste Tribunal.</t>
  </si>
  <si>
    <t>Melhorar a infraestrutura a ser disponibilizada pela Administração aos magistrados do TRT 3ª Região, para celeridade, funcionalidade, conforto e segurança em suas atividades na prestação jurisdicional como aquelas decorrentes de trabalhos em situações de distanciamento.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</si>
  <si>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TRT-MG da Av. Getúlio Vargas, 265 e da Av. Do Contorno.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</si>
  <si>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preventiva e corretiva de elevadores em João Monlevade, Teófilo Otoni, Formiga, Ubá, Uberaba (2 elevadores), Uberlândia, Varginha e Manhuaçu.</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</si>
  <si>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2 elevadores no Foro de Juiz de Fora e 1 em Três Corações.</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</si>
  <si>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palataforma elevatória na Unidade Contorno e de elevadores em Betim (2), Nova Lima, Contagem (2).</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</si>
  <si>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Tribunal da R. dos Goitacazes.</t>
  </si>
  <si>
    <t>Necessidade de manter em perfeitas condições de uso, referente à manutenção preventiva e corretiva, os equipamentos do tipo Central Telefônica PABX instalados em diversas localidades deste Regional.</t>
  </si>
  <si>
    <t>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1.</t>
  </si>
  <si>
    <t>Proporcionar o contínuo funcionamento dos  quipamentos, permitindo o conforto térmico dos ambientes de trabalho. A  anutenção periódica objetiva ainda a redução de custos decorrentes de eventuais manutenções corretivas, em geral mais caras e com tempo de restabelecimento superior, evitando maiores gastos ao Órgão e transtornos aos servidores.</t>
  </si>
  <si>
    <t>Prover estrutura de telefonia fixa às unidade,  necessária para o desenvolvimento e finalização de muitas de suas atividades, gerando grandes prejuízos no caso de sua interrupção.</t>
  </si>
  <si>
    <t>Trata-se de um serviço que já vem sendo contratado há anos pelo TRT3, sempre com excelentes resultados e plena satisfação dos usuários, com orientações por escrito assertivas, que respondem satistatoriamente às questões que são apresentadas e contribuem para a escolha de soluções.</t>
  </si>
  <si>
    <t>A excelência da atividade nos processos de planejamento de contratações públicas passa pela possibilidade de realização de pesquisa de preços com celeridade, segurança das informações e disponibilidade constante do sistema de consultas. A precificação é uma etapa fundamental para o bom planejamento e será decisiva na fase de seleção do fornecedor. Por isso, a busca de preços públicos deve ser minuciosa e nem sempre é célere, devido às obrigações legais a serem seguidas e à dificuldade de identificar as especificações compatíveis com o objeto que se pretende contratar. Um sistema para a busca de preços públicos facilita consideravelmente esse processo de pesquisa.</t>
  </si>
  <si>
    <t>Armazenamento e distribuição de materiais de consumo e bens permanentes do Regional.</t>
  </si>
  <si>
    <t>Oferecer serviços de coquetel para eventos institucionais, proporcionando aos integrantes uma forma de socialização e troca de conhecimentos, para que o retorno ao evento ocorra com maior disposição e com maior aproveitamento.</t>
  </si>
  <si>
    <t>Possibilitar a participação de escolas públicas no Programa Justiça e Cidadania - Prog. Combate ao Trabalho Infatil e oferecer doces aos participantes que serão agraciados com a lembrança no final de determinado evento institucional.</t>
  </si>
  <si>
    <t>Modernização e revitalização dos auditórios do TRT.</t>
  </si>
  <si>
    <t>Atender demandas de diversas áreas.</t>
  </si>
  <si>
    <t xml:space="preserve">
Necessidade de atendimento à Portaria Conjunta MGI/MDHC Nº 45/2024 que determina a elaboração de "laudo de acessibilidade individualizado por edificação sob sua administração ou utilização".</t>
  </si>
  <si>
    <t>Disponibilizar elevador para melhoria da acessibilidade no Fórum da Justiça do Trabalho de Barbacena.</t>
  </si>
  <si>
    <t>Disponibilizar elevador para melhoria da acessibilidade no Fórum da Justiça do Trabalho de São João Del Rei.</t>
  </si>
  <si>
    <t>Necessidade de disponibilizar imóvel para funcionamento da Vara de Guanhães.</t>
  </si>
  <si>
    <t>Necessidade de disponibilizar imóvel para funcionamento do Fórum de Governador Valadares.</t>
  </si>
  <si>
    <t>Necessidade de disponibilizar imóvel para funcionamento do Fórum de Betim.</t>
  </si>
  <si>
    <t>Necessidade de elaborar laudos de avaliação oficial que reflita o preço de mercado, dos valores de venda, locação ou sessão onerosa a terceiros de áreas para exercício de atividade de apoio.</t>
  </si>
  <si>
    <t>Necessidade de contratação de serviços especializados em instalações de cabeamento estruturado e alimentação de nobreaks em imóveis em uso pelo TRT3.</t>
  </si>
  <si>
    <t>Necessidade de a Administração prevenir-se contra eventuais danos causados por sinistros cujos prejuízos possam levar a dispêndio do erário. A aquisição do seguro confere maior segurança ao patrimônio imobiliário e aos equipamentos deste Regional e está inserida nas boas práticas de administração de riscos institucionais, minimizando os possíveis danos e prejuízos decorrentes de sinistros e assegurando a continuidade dos serviços e a recomposição do patrimônio afetado.</t>
  </si>
  <si>
    <t>Garantir a segurança e operação das subestações em uso pelo TRT 3ª Região.</t>
  </si>
  <si>
    <t>Necessidade de disponibilizar, continuamente, serviços de manutenção preventiva, corretiva e instalação de nobreaks em imóveis em uso pelo TRT 3ª Região.</t>
  </si>
  <si>
    <t>Necessidade de contratação de serviços especializados de reforma em atendimento à demanda da Presidência de reforma dos plenários do edifício Sede.</t>
  </si>
  <si>
    <t>Avaliar a estrutura de obras não concluídas  para subsidiar a contratação da conclusão.</t>
  </si>
  <si>
    <t>Aquisição para atender demandas do Centro Cultural, da Secretaria da Escola Judicial, Secretaria de Comunicação Social, entre outras unidades. 
Prazos para início da instrução e da tramitação reduzidos em razão da necessidade de atendimento da presente demanda em data definida, sem possibilidade de alteração, tendo em vista o cronograma de eventos das unidades acima mencionadas e os processos atualmente em andamento na APCE, que necessitam ser finalizadas ainda este ano.</t>
  </si>
  <si>
    <t>Caminhada/corrida anual em atenção aos programas institucionais, em benefício do trabalho saudável aos servidores e público geral. Contratação de empresa responsável por oferecer toda a estrutura, organização e itens necessários à realização de caminhada ou corrida, inclusive fornecimento de materiais e insumos, como água, banana, medalha, camisas, sinalização de percurso, licença da prefeitura, tenda, sonorização, suporte médico, banheiros, palco, etc.</t>
  </si>
  <si>
    <t>Contratação de mão de obra
terceirizada, especializada para o
trabalho técnico na Divisão de Gestão Documental, tanto quantitativa quanto   qualitativamente, na unidade,
para cumprimento das atividades e competências da gestão documental.</t>
  </si>
  <si>
    <t>Não há atualmente contrato vigente. Quanto às datas de aquisição, dependerá da procura pela prestação de trabalho voluntário neste Tribunal. Em função do baixo quantitativo de voluntários, e diante da ausência de empresas interessadas no contrato, atualmente o seguro é contratado pelo próprio segurado e o TRT-MG efetua o reembolso, conforme previsto em norma.
Caso haja aumento significativo do número de trabalhadores voluntários, o TRT-MG fará nova tentativa de contratação de apólice de seguro coletivo.</t>
  </si>
  <si>
    <t>* Serviço contínuo                                   * O contrato 23FR029  firmado com a empresa Empreendimento Comercial Saara vence em 19/09/2025.</t>
  </si>
  <si>
    <t>Contratação proposta em fase de finalização - e- pad 30916/2024 - valor homologado R$ 1.672.088,65 - a previsão de assinatura de contrato em setembro/2024.</t>
  </si>
  <si>
    <t xml:space="preserve">* Serviço contínuo                                    * Vigência iniciará em janeiro de 2026.                           </t>
  </si>
  <si>
    <t>Garantir a segurança nas instalações deste Tribunal e assegurar a integridade física das pessoas e resguardar os bens patrimôniais.</t>
  </si>
  <si>
    <t>Dispor de veículos na frota do Regional permite a ronda ostensiva, bem como a escolta de autoridades e magistrados e servidores em risco.</t>
  </si>
  <si>
    <t>Plano de saúde para magistrados/servidores e grupo familiar</t>
  </si>
  <si>
    <t>Chamamento público com o objetivo de prospectar no mercado imóveis, para fins de locação tradicional, que atendam aos requisitos para abrigar parte do Fórum da Justiça do Trabalho de Belo Horizonte.</t>
  </si>
  <si>
    <t>Faz-se necessária a realização de prospecção de mercado para identificar eventuais imóveis, disponíveis para locação, que possam abrigar, de forma satisfatória, ou permitir adaptações para tanto, 24 (vinte e quatro) Varas do Trabalho e respectivas unidades de apoio que integram o Fórum do Trabalho de Belo Horizonte, tendo em vista que os estudos técnicos realizados comprovaram que a área do imóvel atual é insuficiente para abrigar a totalidade das 48 (quarenta e oito) Varas do Trabalho e suas unidades de apoio, ainda que submetido a adequações.</t>
  </si>
  <si>
    <t xml:space="preserve">Imóvel </t>
  </si>
  <si>
    <t>Chamamento Público</t>
  </si>
  <si>
    <t>-</t>
  </si>
  <si>
    <t>40952/2024</t>
  </si>
  <si>
    <t>31/04/2025 a 31/04/2029</t>
  </si>
  <si>
    <t>Produção de Painel contendo histórico dos magistrados do TRT-MG a partir de 1941 até 2025 - Projeto "TRT3 na linha do tempo"</t>
  </si>
  <si>
    <t>Aquisição de quadros da exposição "A democratização do retrato fotográfico através da CLT", do fotógrafo diamantinense Assis Horta</t>
  </si>
  <si>
    <t xml:space="preserve">Oficinas de pintura, escultura e artes musicais; inclui contratação de monitores, cavaletes, telas, tintas e outros materiais. </t>
  </si>
  <si>
    <t>Apresentações e espetáculos musicais e culturais</t>
  </si>
  <si>
    <t>Contratação da Fundação Clóvis Salgado para realização de duas (2) apresentações da Companhia de Dança e 2 (duas) apresentações da Orquestra Sinfonica de Minas Gerais no CECULT - Previsão de 1 apresentação da companhia de Dança e 1 apresentção da Orquestra por semestre</t>
  </si>
  <si>
    <t>Aquisição de palco praticável pantográfico 2x1 alumínio com base regulável e pé.</t>
  </si>
  <si>
    <t>Aquisição de Piano 3/4 de cauda para o Centro Cultural. Preto, 1,73ms, com rodas e travas em aço</t>
  </si>
  <si>
    <t>Promover eventos culturais relativos ao evento “Semana da Mulher” 2025.</t>
  </si>
  <si>
    <t>Promover eventos culturais relativos ao evento “Semana da Servidora e do Servidor” 2025.</t>
  </si>
  <si>
    <t>Prestação de serviços audiovisuais para transmissão ao vivo da Solenidade da posse da nova Administração deste TRT3 a ser realizada no mês de dezembro/2025 (em local a definir pela Administração).</t>
  </si>
  <si>
    <t xml:space="preserve">Ferramentas para Montagem de Exposições Temporárias </t>
  </si>
  <si>
    <t xml:space="preserve">Escada Plataforma “Trepadeira” 2,50 m </t>
  </si>
  <si>
    <t xml:space="preserve">Arame Galvanizado 0,89 mm (aproximadamente 20 kg) </t>
  </si>
  <si>
    <t>Alicate Universal 8” (200 mm)</t>
  </si>
  <si>
    <t xml:space="preserve">Alicate de Bico Meio Cana-reto 6” (150 mm) </t>
  </si>
  <si>
    <t>Alicate de Corte 6” (150 mm)</t>
  </si>
  <si>
    <t xml:space="preserve">Martelo Unha Cabeça (27 mm) </t>
  </si>
  <si>
    <t>Kit Furadeira / Parafusadeira</t>
  </si>
  <si>
    <t>Grampeador Tapeceiro</t>
  </si>
  <si>
    <t>Fita Dupla face 24 mm (20 metros)</t>
  </si>
  <si>
    <t>Pregos (1 kg)</t>
  </si>
  <si>
    <t xml:space="preserve">Kit Parafusos e Buchas </t>
  </si>
  <si>
    <t>Equipamentos para Montagem de Exposições Temporárias: Amplificadores de Voz Portáteis</t>
  </si>
  <si>
    <t>Tela interativa 55 polegadas</t>
  </si>
  <si>
    <t>Suporte para tela interativa</t>
  </si>
  <si>
    <r>
      <t xml:space="preserve">Teclado industrial em inox (IP65) com </t>
    </r>
    <r>
      <rPr>
        <i/>
        <sz val="11"/>
        <rFont val="Calibri"/>
        <family val="2"/>
      </rPr>
      <t>trackball</t>
    </r>
    <r>
      <rPr>
        <sz val="11"/>
        <rFont val="Calibri"/>
        <family val="2"/>
      </rPr>
      <t xml:space="preserve"> e teclas com Braille</t>
    </r>
  </si>
  <si>
    <t>Livro com fotografias históricas sobre Belo Horizonte.</t>
  </si>
  <si>
    <t>Brindes diversos</t>
  </si>
  <si>
    <r>
      <t xml:space="preserve">Estojo tipo escolar "slim" com zíper; dimensão 22 x 9 cm impressão frente e verso colorida, estampa digital personalizada com o logo da Escola Judicial; material: oxford premium dublado com nylon 600, composição 100% poliéster; </t>
    </r>
    <r>
      <rPr>
        <b/>
        <sz val="11"/>
        <rFont val="Calibri"/>
        <family val="2"/>
      </rPr>
      <t>cor azul marinho</t>
    </r>
    <r>
      <rPr>
        <sz val="11"/>
        <rFont val="Calibri"/>
        <family val="2"/>
      </rPr>
      <t xml:space="preserve"> e desenho/escrita cor azul marinho e desenho/escrita em branco. Gravação com logo da Escola Judicial.</t>
    </r>
  </si>
  <si>
    <r>
      <t xml:space="preserve">Estojo tipo escolar "slim" com zíper; dimensão 22 x 9cm impressão frente e verso colorida, estampa digital personalizada com o logo da Escola Judicial; material: oxford premium dublado com nylon 600, composição 100% poliéster; </t>
    </r>
    <r>
      <rPr>
        <b/>
        <sz val="11"/>
        <rFont val="Calibri"/>
        <family val="2"/>
      </rPr>
      <t>cor preto</t>
    </r>
    <r>
      <rPr>
        <sz val="11"/>
        <rFont val="Calibri"/>
        <family val="2"/>
      </rPr>
      <t xml:space="preserve"> e desenho/escrita cor preto e desenho/escrita em branco. Gravação com logo da Escola Judicial.</t>
    </r>
  </si>
  <si>
    <t>Garrafa de água tipo "squeeze"; material: plástico transparente e resistente; capacidade:  500ml; tampa de bico (plástico) rosqueável; tamanho total aproximado (CxD): 20 cm x 6,5 cm x 21,9 cm; peso aproximado: 45 g. Gravação com logo da Escola Judicial.</t>
  </si>
  <si>
    <t>Lápis redondo HB com ponta resistente. Tamanho: 17,5x1x1cm com adesivo impresso do logo da Escola Judicial.</t>
  </si>
  <si>
    <t>Porta lápis, com três compartimentos (caneta/lápis, clipes/grampos, recados); cor fumê; material: acrílico/plástico; com logo da Escola Judicial.</t>
  </si>
  <si>
    <t>Porta crachá; material PVC cristal. Tamanho 10 x 7 cm, com presilha jacaré; Gravação com logo da Escola Judicial.</t>
  </si>
  <si>
    <t>Caneta ecológica de papelão com detalhes coloridos (clipe e ponteira plástica), acionada por clique. Gravação com logo da Escola Judicial, medidas aproximadas para gravação: 5cms x 0,8 cm, tamanho aproximado total: 14cm x 1,5 cms. peso aproximado: 6g. Tinta azul.</t>
  </si>
  <si>
    <r>
      <t xml:space="preserve">Caneta plástica; toque superior ("touch") com suporte, personalizada com logo da Escola Judicial; </t>
    </r>
    <r>
      <rPr>
        <b/>
        <sz val="11"/>
        <rFont val="Calibri"/>
        <family val="2"/>
      </rPr>
      <t>cor vermelha</t>
    </r>
  </si>
  <si>
    <r>
      <t xml:space="preserve">Caneta plástica; toque superior ("touch") com suporte, personalizada com logo da Escola Judicial; </t>
    </r>
    <r>
      <rPr>
        <b/>
        <sz val="11"/>
        <rFont val="Calibri"/>
        <family val="2"/>
      </rPr>
      <t>cor azul</t>
    </r>
  </si>
  <si>
    <r>
      <t xml:space="preserve">Caneta plástica; toque superior ("touch") com suporte, personalizada com logo da Escola Judicial; </t>
    </r>
    <r>
      <rPr>
        <b/>
        <sz val="11"/>
        <rFont val="Calibri"/>
        <family val="2"/>
      </rPr>
      <t>cor preta</t>
    </r>
  </si>
  <si>
    <t>Porta folder A6 vertical com porta cartões; material: acrílico cristal; dimensões - Comprimento: 12,5 cm - Largura: 8 cm - Altura: 17 cm - Bolso com largura de 2 cm - Espessura do acrílico: 2 mm</t>
  </si>
  <si>
    <t>Aquisição de equipamento médico / Desfibriladores Externos Automáticos (DEA)</t>
  </si>
  <si>
    <t>Contratação de um sistema de PABX virtual que seja capaz de fornecer os recursos necessários para a gestão de uma central de atendimento, devendo fornecer, pelo menos, os dados a seguir: Atendentes presentes/ausentes; Tempo médio de atendimento; Taxa de abandono; Tempo médio em fila de espera.</t>
  </si>
  <si>
    <t>Aquisição de camionetas/SUV</t>
  </si>
  <si>
    <t>Aquisição de catracas com reconhecimento facial</t>
  </si>
  <si>
    <t xml:space="preserve">Esta exposição selecionada para os meses de abril, maio e junho de 2025, reúne obras de mulheres artistas de diferentes criações e gerações, buscando transpassar emoções, sentimentos, lembranças, memórias, sonhos e desejos permeados por experiências, vivências, relações sociais e afetivas, relações com o corpo, transformações de paisagens, relações com a natureza, conflitos e estados de sítio. </t>
  </si>
  <si>
    <t xml:space="preserve">Esta exposição prevista para os meses de julho, agosto e setembro de 2025, busca proporcionar aos públicos interno e externo uma reflexão acerca do processo de construção artística do retrato: “o que se vê na representação do outro”? Reunindo obras que atravessaram o século 20 e que entram em sintonia com a arte produzida pelas novas gerações.  </t>
  </si>
  <si>
    <t xml:space="preserve">Esta exposição de quadros, prevista para os meses de outubro, novembro e dezembro de 2025, busca contribuir com a divulgação de artistas mineiros, além de fomentar a cultura e arte produzida na cidade, de forma a tornar sua apreciação acessível aos magistrados, servidores, terceirizados e à população em geral, promovendo a instituição sob um prisma social e cultural.  </t>
  </si>
  <si>
    <t xml:space="preserve">Locação de mobiliário (painéis, totens, pódios, cavaletes, vitrines) para as exposições e eventos culturais </t>
  </si>
  <si>
    <t xml:space="preserve">Cadeiras giratórias </t>
  </si>
  <si>
    <t>Direitos autorais - ECAD - Escritório Central de Arrecadação e Distribuição de Direitos Autorais (evento Posse).</t>
  </si>
  <si>
    <t>Locação de mobiliário e decoração (evento Posse da nova Administração); arranjos de flores para homenagens a autoridades; ornamentação para eventos.</t>
  </si>
  <si>
    <t>Concessão de prêmio para o concurso artístico-cultural.</t>
  </si>
  <si>
    <t>Credenciamento de intérprete para tradução Português-Libras nos eventos presenciais e virtuais do Regional, bem como nas sessões do Tribunal Pleno.</t>
  </si>
  <si>
    <t>Assinatura anual de sistema de consultoria técnica acerca de tributação, abordando os principais impostos e contribuições incidentes na fonte (INSS, IRRF, CSLL, PIS/PASEP, COFINS e ISS), abrangendo consultas de informações fiscais, respondidas por especialistas.</t>
  </si>
  <si>
    <t>Serviços de clipping, mediante monitoramento, catalogação e disponibilização de notícias jornalísticas de interesse deste TRT da 3ª Região veiculadas na mídia falada, impressa e virtual (sites de notícias).</t>
  </si>
  <si>
    <t>Contratação de prestação de serviços continuados de apoio administrativo com mão de obra terceirizada (Auxiliar Administrativo) para as atividades de arquivo e gestão documental.</t>
  </si>
  <si>
    <t>Fornecimento contínuo de lanches para desembargadores, coffee break e Itens alimentícios.</t>
  </si>
  <si>
    <t>Fornecimento de água mineral sem gás, acondicionada em garrafões plásticos de 20 (vinte) litros.</t>
  </si>
  <si>
    <t xml:space="preserve">Aquisição de café, suco, açúcar e adoçante. </t>
  </si>
  <si>
    <t xml:space="preserve">Passagens aéreas nacionais e internacionais. </t>
  </si>
  <si>
    <t>Prestação de serviço de vigilância armada a ser executado de forma contínua nas dependências das Unidades da Capital e Interior do Estado.</t>
  </si>
  <si>
    <t xml:space="preserve">Prestação de serviços continuados de limpeza, conservação, e apoio operacional com dedicação exclusiva de mão de obra. Lote 1 - Noroeste, Triângulo Mineiro, Alto Paranaíba e Alto São Francisco.  </t>
  </si>
  <si>
    <t>Prestação de serviços de administração e gerenciamento informatizado do fornecimento de combustíveis e da manutenção preventiva e corretiva de veículos, em rede credenciada.</t>
  </si>
  <si>
    <t>Prestação de serviços de apoio nas ocupações de motorista executivo categoria, manobrista.</t>
  </si>
  <si>
    <t>Prestação de serviços especializados de jardinagem (com fornecimento de insumos) na Capital.</t>
  </si>
  <si>
    <t xml:space="preserve">Serviço contínuo de lavanderia. </t>
  </si>
  <si>
    <t xml:space="preserve">Dedetização de prédios da Capital e da Região Metropolitana. </t>
  </si>
  <si>
    <t xml:space="preserve">Serviços de dedetização nas unidades localizadas no interior do Estado. Lote 1 - Região Noroeste, Triângulo Mineiro, Alto São Francisco. </t>
  </si>
  <si>
    <t xml:space="preserve">Serviços de dedetização nas unidades do interior do estado. Lote 2 - Jequitinhonha, Vale do Rio Doce e Campos das Vertentes. </t>
  </si>
  <si>
    <t xml:space="preserve">Serviços de dedetização nas unidades localizadas no interior do Estado. Lote 3 - Região Sul de Minas e Zona da Mata. </t>
  </si>
  <si>
    <t>Serviços de comunicação social (Plenárias e TV)</t>
  </si>
  <si>
    <t>Contratação de empresa especializada em prestação de serviços de bombeiro civil profissional.</t>
  </si>
  <si>
    <t xml:space="preserve">Contratação de 344 (trezentos e quarenta e quatro) acessos (assinatura mensal) do serviço móvel de dados e voz de 30 GB. </t>
  </si>
  <si>
    <t xml:space="preserve">Contratação de serviços de manutenção preventiva e corretiva em elevadores de passageiros e cargas e em plataformas verticais para portadores de necessidades especiais. </t>
  </si>
  <si>
    <t>Contratação de serviços de manutenção preventiva e corretiva em elevadores de passageiros e cargas e em plataformas verticais para portadores de necessidades especiais.</t>
  </si>
  <si>
    <t xml:space="preserve">Manutenção preventiva e corretiva de aparelhos de ar condicionado tipo janela e split - Lote 1 - Capital. </t>
  </si>
  <si>
    <t xml:space="preserve">Manutenção preventiva e corretiva de aparelhos de ar condicionado tipo janela e split - Lote 3 - Montes Claros. </t>
  </si>
  <si>
    <t>Manutenção do sistema automatizado de ar condicionado central do prédio da Av. Getùlio Vargas, 225 e Rua Desembargador Drumond e Guaicurus 41.</t>
  </si>
  <si>
    <t>Prestação de serviços de assistência técnica, manutenção corretiva, preventiva, com mão de obra especializada e reposição integral de peças, em 4 (quatro) elevadores localizados na Rua dos Goitacazes.</t>
  </si>
  <si>
    <t xml:space="preserve">Prestação de serviços de assistência técnica, manutenção preventiva e corretiva integral, incluída mão-de-obra, todas as peças, equipamentos, licenças, instalações e suporte remoto de Centrais Telefônicas PABX SIEMENS (modelos HIPATH 1120 e HIPATH 1150) - Guaicurus, Pedro II, Betim, Contagem, Cel. Fabriciano, Governador Valadares, Montes Claros, Pouso Alegre, Sete Lagoas, Uberaba e Ituiutaba -  instaladas e em funcionamento em unidades deste Regional na capital e no interior do Estado. </t>
  </si>
  <si>
    <t>Prestação de serviços de manutenção preventiva e corretiva de Centrais Telefônicas PABX SOPHO, instaladas e em funcionamento em unidades deste Regional na capital e no interior do Estado (GV, Contorno, Goitacazes, Curitiba, Juiz de Fora e Uberlândia). Lote 1.</t>
  </si>
  <si>
    <t xml:space="preserve">Serviço de Manutenção Predial preventiva e corretiva, reforma e serviços comuns de engenharia em imóveis. Região de Montes Claros. </t>
  </si>
  <si>
    <t>Manutenção preventiva e corretiva de aparelhos de ar condicionado tipo janela e split - Lote 4 - Uberlândia</t>
  </si>
  <si>
    <t>Manutenção preventiva e corretiva de aparelhos de ar condicionado tipo janela e split - Lote 6 - Governador Valadares</t>
  </si>
  <si>
    <t>Telefonia. Lote 1 - Linhas Digitais e Serviço DDG 0800 do setor 2 da Anatel.</t>
  </si>
  <si>
    <t>Telefonia. LOTE 3 - Linhas Digitais do setor 3 da Anatel (Uberaba e Uberlândia).</t>
  </si>
  <si>
    <t xml:space="preserve">Telefonia. LOTE 4 - Linhas Analógicas Não Residenciais do Setor 3 da Anatel (Frutal, Ituiutaba, Iturama, Pará de Minas e Patos de Minas). </t>
  </si>
  <si>
    <t xml:space="preserve">Capacitação de servidores para atendimento ao disposto na Resolução nº 443/2022 - Dispõe sobre aplicação e disseminação dos conhecimentos sobre a Plataforma Digital do Poder Judiciário. </t>
  </si>
  <si>
    <t>Cursos, orientação profissional e serviços - pessoa física - Formação Administrativa.</t>
  </si>
  <si>
    <t>Cursos, orientação profissional e serviços - pessoa física - Formação Jurídica.</t>
  </si>
  <si>
    <t>Cursos, orientação profissional e serviços - Pessoa jurídica - Formação Administrativa - Itinerário formativo em aquisições de bens e contratação de serviços.</t>
  </si>
  <si>
    <t>Cursos, orientação profissional e serviços - pessoa jurídica - Formação Administrativa.</t>
  </si>
  <si>
    <t>Cursos, orientação profissional e serviços - pessoa jurídica - Formação Jurídica.</t>
  </si>
  <si>
    <t>Assinatura anual da Biblioteca Digital LEX Editora.</t>
  </si>
  <si>
    <t>Assinatura anual de acesso ao Target GEDWeb - Sistema de Gestão de Normas e Documentos Regulatórios ABNT e ANM.</t>
  </si>
  <si>
    <t xml:space="preserve">Assinatura da Biblioteca Digital RTM. </t>
  </si>
  <si>
    <t>Assinatura da Revista Brasileira de Direito Previdenciário.</t>
  </si>
  <si>
    <t>Assinatura da Revista de Processo (RT).</t>
  </si>
  <si>
    <t>Assinatura da Revista Ltr.</t>
  </si>
  <si>
    <t>Assinatura da Revista Síntese de Direito Civil e Processual Civil.</t>
  </si>
  <si>
    <t>Biblioteca - Assinatura da Biblioteca Digital Proview.</t>
  </si>
  <si>
    <t>Biblioteca - Assinatura da Revista dos Tribunais Online.</t>
  </si>
  <si>
    <t>Compra de livros.</t>
  </si>
  <si>
    <t>Aquisição de livros para compor kits distribuídos em edições temáticas do Programa Justiça e Cidadania.</t>
  </si>
  <si>
    <t>Contratação de profissional especializado em narração de histórias, voltadas para o público infantil, para realização de edições do Programa Justiça e Cidadania (10 edições).</t>
  </si>
  <si>
    <t>Serviço técnico especializado para conversão de depoimentos gravados em suporte VHS do Programa História Oral para formato de arquivo digital que permita a adequada preservação e o adequado acesso.</t>
  </si>
  <si>
    <t>Contratação de assinatura anual de acesso ilimitado à plataforma Solicita e. Editora Negócios Públicos do Brasil LTDA.</t>
  </si>
  <si>
    <t>Zênite: prestação de serviços de orientação, consulta e acesso eletrônico a ferramenta de consulta na área de licitações e contratos.</t>
  </si>
  <si>
    <t>Contratação e assinatura anual de acesso a ferramenta de pesquisa de preços praticados pela Administração Pública - BANCO DE PREÇOS, sistema de pesquisas baeado em resultados de licitações adjudicadas e homologadas.</t>
  </si>
  <si>
    <t>Contratação de empresa especializada na prestação de serviços de logística integrada.</t>
  </si>
  <si>
    <t>Equipamentos e material permanente.</t>
  </si>
  <si>
    <t>Amplificador de áudio</t>
  </si>
  <si>
    <t>Relógio de parede</t>
  </si>
  <si>
    <t>Chaveiro personalizado com argola; material: metal ou aço inoxidável; estampa digital personalizada com o logo da Escola Judicial.</t>
  </si>
  <si>
    <t>Fornecimento, montagem e instalação de elevador de uso restrito para melhoria da acessibilidade em Barbacena.</t>
  </si>
  <si>
    <t>Fornecimento, montagem e instalação de elevador de uso restrito para melhoria da acessibilidade em São João Del Rei.</t>
  </si>
  <si>
    <t>Locação do imóvel que abriga o Fórum da Justiça do Trabalho de Guanhães.</t>
  </si>
  <si>
    <t xml:space="preserve">Locação do imóvel que abriga o FT de Governador Valadares. </t>
  </si>
  <si>
    <t xml:space="preserve">Locação do imóvel situado na Av. Governador Valadares, nº 376, em Betim/MG, destinado a abrigar o fórum trabalhista daquela localidade. </t>
  </si>
  <si>
    <t>Prestação de serviço profissional de elaboração de laudos de avaliação dos imóveis utilizados ou de interesse do TRT3.</t>
  </si>
  <si>
    <t>Serviço continuado de manutenção das subestações em uso pelo TRT3.</t>
  </si>
  <si>
    <t>Serviços de instalação e manutenção de No-Break com deslocamento.</t>
  </si>
  <si>
    <t>Contratação de obra de reforma e modernização do plenário do 10º andar do edifício Sede.</t>
  </si>
  <si>
    <t>Contratação de laudo de avaliação da estrutura para instalação de elevador em Barbacena e São João Del Rei.</t>
  </si>
  <si>
    <t>Contratação de empresa especializada para realização de exame médico ocupacional do PCMSO na população ativa do TRT3 lotada no interior do Estado.</t>
  </si>
  <si>
    <t>Contratação de palestras, oficinas ou similares, com temas relacionados à promoção da saúde, bem-estar e qualidade de vida, que trabalhem elementos lúdicos, proporcionem às pessoas um momento para sair da rotina e refletir a sua relação consigo e com o outro.</t>
  </si>
  <si>
    <t>Fornecimento de material médico-hospitalar.</t>
  </si>
  <si>
    <t>Fornecimento de material odontológico.</t>
  </si>
  <si>
    <t>Manutenção corretiva de equipamentos médicos.</t>
  </si>
  <si>
    <t xml:space="preserve">Manutenção de Equipamentos Médicos (esfigmomanômetros). </t>
  </si>
  <si>
    <t>Manutenção dos Desfibriladores Externos Automáticos (DEA).</t>
  </si>
  <si>
    <t>Prestação de serviços de manutenção periódica preventiva e corretiva dos equipamentos odontológicos com fornecimento de peças.</t>
  </si>
  <si>
    <t>Serviço de recolhimento e destinação de resíduos do serviço médico.</t>
  </si>
  <si>
    <t>Plano de Saúde médico-hospitalar para os servidores e magistrados.</t>
  </si>
  <si>
    <t>Pagamento de despesas com credenciados pessoa física dos potenciais usuários do plano de saúde.</t>
  </si>
  <si>
    <t>Pagamento de despesas com credenciados pessoa jurídica dos potenciais usuários do plano de saúde.</t>
  </si>
  <si>
    <t xml:space="preserve">Prestação de serviços de segurança eletrônica com monitoramento através de sistema de alarme com sensores de presença, executados nos prédios do Tribunal Regional do Trabalho da 3ª Região (Capital e Interior). </t>
  </si>
  <si>
    <t>Serviços gráficos especiais elaborados (adesivos, banners, entre outros).</t>
  </si>
  <si>
    <t xml:space="preserve">Prestação de serviço continuado de recrutamento, seleção e gestão de contratos de até 1000  estagiários. </t>
  </si>
  <si>
    <t xml:space="preserve">Prestação de serviços continuados de limpeza, conservação e apoio operacional com dedicação exclusiva de mão de obra - Lote 2. </t>
  </si>
  <si>
    <t>Prestação de serviços continuados de limpeza, conservação e apoio operacional com dedicação exclusiva de mão de obra. Lote 3 - Sul de Minas e Zona da Mata.</t>
  </si>
  <si>
    <t>Prestação de serviços continuados de limpeza, conservação, copeiragem e apoio operacional com dedicação exclusiva de mão de obra. Lote 4 - Belo Horizonte e Região Metropolitana.</t>
  </si>
  <si>
    <t>Serviço de Seguro total para veículos da frota oficial deste Regional - 1º grupo.</t>
  </si>
  <si>
    <t>Serviço de Seguro total para veículos da frota oficial deste Regional - 2º grupo.</t>
  </si>
  <si>
    <t>Serviço de Seguro total para veículos da frota oficial deste Regional - 3º grupo.</t>
  </si>
  <si>
    <t>Contratação de serviços de manutenção preventiva e corretiva em elevadores de passageiros e cargas e em plataformas verticais para portadores de necessidades especiais - 1º grupo.</t>
  </si>
  <si>
    <t>Contratação de serviços de manutenção preventiva e corretiva em elevadores de passageiros e cargas e em plataformas verticais para portadores de necessidades especiais - 2º grupo.</t>
  </si>
  <si>
    <t>Manutenção preventiva e corretiva de aparelhos de ar condicionado tipo janela e split - Lote 2 - Central Minas.</t>
  </si>
  <si>
    <t>Manutenção preventiva e corretiva de aparelhos de ar condicionado tipo janela e split - Lote 5 - Juiz de Fora.</t>
  </si>
  <si>
    <t>Manutenção preventiva e corretiva de aparelhos de ar condicionado tipo janela e split - Varginha - Lote 7.</t>
  </si>
  <si>
    <t>Programa Justiça e Cidadania: contratação de transportes para visita de alunos de escolas públicas do ensino infantil, fundamental e médio - incluindo as visitas em parceria com o Comitê de Erradicação do Trabalho Infantil.</t>
  </si>
  <si>
    <t>Caneca com tampa, logo da escola judicial impresso à laser; material: inox (caneca) e plástico (cabo e tampa), capacidade 300mL.</t>
  </si>
  <si>
    <t>Construção de sistema de geração fotovoltaica na cobertura do Q20.</t>
  </si>
  <si>
    <t xml:space="preserve">
Contratação de laudos de acessibilidade, nas unidades do interior, para atender à Portaria Conjunta MGI/MDHC nº 45, de 16/07/2024.</t>
  </si>
  <si>
    <t>Instalação e manutenção de cabeamento estruturado (Rede Lógica) e alimentação de no- break, em imóveis (incluso deslocamento).</t>
  </si>
  <si>
    <t>Seguros de imóveis.</t>
  </si>
  <si>
    <t>Sistema de monitoramento individual, dispositivo eletrônico de emergência portátil.</t>
  </si>
  <si>
    <t>OE 03 -
“Garantir a duração razoável do processo”
OE 09 - “Incrementar
modelo de gestão de pessoas em âmbito Regional”</t>
  </si>
  <si>
    <t>Não se aplica.</t>
  </si>
  <si>
    <t>ITEM - Numeração da Área</t>
  </si>
  <si>
    <t>ÁREA REQUISITANTE</t>
  </si>
  <si>
    <t>DESCRIÇÃO DO OBJETO</t>
  </si>
  <si>
    <t>JUSTIFICATIVA</t>
  </si>
  <si>
    <t>QUANTIDADE</t>
  </si>
  <si>
    <t>UNIDADE</t>
  </si>
  <si>
    <t>VALOR ESTIMADO DA CONTRATAÇÃO</t>
  </si>
  <si>
    <t>PRIORIDADE</t>
  </si>
  <si>
    <t>DATA DE INÍCIO DA TRAMITAÇÃO</t>
  </si>
  <si>
    <t>DATA PARA ATENDIMENTO DA DEMANDA / RENOVAÇÃO CONTRATUAL</t>
  </si>
  <si>
    <t>ALINHAMENTO COM O PLANEJAMENTO ESTRATÉGICO</t>
  </si>
  <si>
    <t>ALINHAMENTO COM O PLANO DE LOGÍSTICA SUSTENTÁVEL (PLS)</t>
  </si>
  <si>
    <t>Valor sigiloso</t>
  </si>
  <si>
    <t>Integram esse documento:</t>
  </si>
  <si>
    <t>PCSTIC 2024</t>
  </si>
  <si>
    <t>https://portal.trt3.jus.br/intranet/tec-informacao/planejamento-de-tic/plano-de-contratacao-de-solucoes-de-tic-pcstic#section-0</t>
  </si>
  <si>
    <t>PAC 2024</t>
  </si>
  <si>
    <t>https://portal.trt3.jus.br/escola/artigos/plano-anual-de-capacitacao</t>
  </si>
  <si>
    <r>
      <t xml:space="preserve">O </t>
    </r>
    <r>
      <rPr>
        <b/>
        <sz val="11"/>
        <color rgb="FF333333"/>
        <rFont val="Calibri"/>
        <family val="2"/>
      </rPr>
      <t>PLANO ANUAL DE CAPACITAÇÃO (PAC)</t>
    </r>
    <r>
      <rPr>
        <sz val="11"/>
        <color rgb="FF333333"/>
        <rFont val="Calibri"/>
        <family val="2"/>
      </rPr>
      <t>, regulamentado pela Portaria EJ nº 4, de 1º de setembro de 2020.</t>
    </r>
  </si>
  <si>
    <t>Link:</t>
  </si>
  <si>
    <t xml:space="preserve">Papel A4, branco alcalino, gramatura mínima 75 g/m2, certificado Cerflor ou FSC </t>
  </si>
  <si>
    <t>Papel A4, reciclado, cor natural, gramatura mínima 75 g/m2, certificado Cerflor, FSC ou ISO</t>
  </si>
  <si>
    <t>TRT3</t>
  </si>
  <si>
    <t>Pincel para quadro branco</t>
  </si>
  <si>
    <t>6.27</t>
  </si>
  <si>
    <t>TRT4</t>
  </si>
  <si>
    <t>TRT18</t>
  </si>
  <si>
    <t>ÓRGÃO GERENCIADOR DA CONTRATAÇÃO COMPARTILHADA</t>
  </si>
  <si>
    <t xml:space="preserve">Copo descartável biodegradável para água </t>
  </si>
  <si>
    <t>TRT1</t>
  </si>
  <si>
    <t>132.1</t>
  </si>
  <si>
    <t>132.2</t>
  </si>
  <si>
    <t>132.3</t>
  </si>
  <si>
    <t>132.4</t>
  </si>
  <si>
    <t>132.5</t>
  </si>
  <si>
    <t>132.6</t>
  </si>
  <si>
    <t>132.7</t>
  </si>
  <si>
    <t>132.8</t>
  </si>
  <si>
    <t>132.9</t>
  </si>
  <si>
    <t>132.10</t>
  </si>
  <si>
    <t>132.11</t>
  </si>
  <si>
    <t>132.12</t>
  </si>
  <si>
    <t>132.13</t>
  </si>
  <si>
    <t>132.14</t>
  </si>
  <si>
    <t>132.15</t>
  </si>
  <si>
    <t>132.16</t>
  </si>
  <si>
    <t>132.17</t>
  </si>
  <si>
    <t>132.18</t>
  </si>
  <si>
    <t>132.19</t>
  </si>
  <si>
    <t>132.20</t>
  </si>
  <si>
    <t>132.21</t>
  </si>
  <si>
    <t>132.22</t>
  </si>
  <si>
    <t>132.23</t>
  </si>
  <si>
    <t>132.24</t>
  </si>
  <si>
    <t>133.1</t>
  </si>
  <si>
    <t>133.2</t>
  </si>
  <si>
    <t>133.7</t>
  </si>
  <si>
    <t>133.3</t>
  </si>
  <si>
    <t>133.5</t>
  </si>
  <si>
    <t>133.6</t>
  </si>
  <si>
    <t>133.4</t>
  </si>
  <si>
    <t>133.8</t>
  </si>
  <si>
    <t>133.9</t>
  </si>
  <si>
    <t>133.10</t>
  </si>
  <si>
    <t>133.11</t>
  </si>
  <si>
    <t>133.12</t>
  </si>
  <si>
    <t>133.13</t>
  </si>
  <si>
    <t>133.14</t>
  </si>
  <si>
    <t>133.15</t>
  </si>
  <si>
    <t>133.16</t>
  </si>
  <si>
    <t>133.17</t>
  </si>
  <si>
    <t>133.18</t>
  </si>
  <si>
    <t>133.19</t>
  </si>
  <si>
    <t>133.20</t>
  </si>
  <si>
    <t>133.21</t>
  </si>
  <si>
    <t>133.22</t>
  </si>
  <si>
    <t>133.23</t>
  </si>
  <si>
    <t>133.24</t>
  </si>
  <si>
    <t>133.25</t>
  </si>
  <si>
    <t>133.26</t>
  </si>
  <si>
    <t>134.1</t>
  </si>
  <si>
    <t>134.2</t>
  </si>
  <si>
    <t>134.3</t>
  </si>
  <si>
    <t>134.4</t>
  </si>
  <si>
    <t>134.5</t>
  </si>
  <si>
    <t>134.6</t>
  </si>
  <si>
    <t>134.7</t>
  </si>
  <si>
    <t>134.8</t>
  </si>
  <si>
    <t>134.9</t>
  </si>
  <si>
    <t>134.10</t>
  </si>
  <si>
    <t>134.11</t>
  </si>
  <si>
    <t>134.12</t>
  </si>
  <si>
    <t>134.13</t>
  </si>
  <si>
    <t>134.14</t>
  </si>
  <si>
    <t>134.15</t>
  </si>
  <si>
    <t>134.16</t>
  </si>
  <si>
    <t>134.17</t>
  </si>
  <si>
    <t>134.18</t>
  </si>
  <si>
    <t>134.19</t>
  </si>
  <si>
    <t>134.20</t>
  </si>
  <si>
    <t>134.21</t>
  </si>
  <si>
    <t>166.1</t>
  </si>
  <si>
    <t>166.2</t>
  </si>
  <si>
    <t>166.3</t>
  </si>
  <si>
    <t>166.4</t>
  </si>
  <si>
    <t>166.5</t>
  </si>
  <si>
    <t>166.6</t>
  </si>
  <si>
    <t>166.7</t>
  </si>
  <si>
    <t>166.8</t>
  </si>
  <si>
    <t>166.9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</si>
  <si>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</si>
  <si>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</si>
  <si>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</si>
  <si>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</si>
  <si>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</si>
  <si>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</si>
  <si>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</si>
  <si>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</si>
  <si>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</si>
  <si>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</si>
  <si>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</si>
  <si>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</si>
  <si>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</si>
  <si>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</si>
  <si>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</si>
  <si>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</si>
  <si>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</si>
  <si>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</si>
  <si>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</si>
  <si>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</si>
  <si>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</si>
  <si>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</si>
  <si>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166.32</t>
  </si>
  <si>
    <t>166.33</t>
  </si>
  <si>
    <t>166.34</t>
  </si>
  <si>
    <t>166.35</t>
  </si>
  <si>
    <t>132.25</t>
  </si>
  <si>
    <t>Bebedouro água garrafão</t>
  </si>
  <si>
    <t>5.25</t>
  </si>
  <si>
    <r>
      <t xml:space="preserve">O </t>
    </r>
    <r>
      <rPr>
        <b/>
        <sz val="11"/>
        <color rgb="FF333333"/>
        <rFont val="Calibri"/>
        <family val="2"/>
      </rPr>
      <t>PLANO DE CONTRATAÇÕES DE SOLUÇÕES DE TIC (PCSTIC),</t>
    </r>
    <r>
      <rPr>
        <sz val="11"/>
        <color rgb="FF333333"/>
        <rFont val="Calibri"/>
        <family val="2"/>
      </rPr>
      <t xml:space="preserve"> regulamentado pela RESOLUÇÃO CNJ Nº 468/2022.</t>
    </r>
  </si>
  <si>
    <t>PAC</t>
  </si>
  <si>
    <t>Prestação de serviços de mudanças comerciais em unidades do TRT3 localizadas no Estado de Minas Gerais</t>
  </si>
  <si>
    <t>Assento americano</t>
  </si>
  <si>
    <t>TRIBUNAL REGIONAL DO TRABALHO DA 3a REGIÃO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</si>
</sst>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 #,##0.00_-;_-* &quot;-&quot;??_-;_-@"/>
    <numFmt numFmtId="165" formatCode="&quot;R$&quot;#,##0.00"/>
    <numFmt numFmtId="166" formatCode="[$-416]mmm\-yy"/>
    <numFmt numFmtId="167" formatCode="dd/mm/yy"/>
    <numFmt numFmtId="168" formatCode="[$R$-416]\ #,##0.00;[Red]\-[$R$-416]\ #,##0.00"/>
    <numFmt numFmtId="169" formatCode="[$R$ -416]#,##0.00"/>
    <numFmt numFmtId="170" formatCode="dd/mm/yy;@"/>
  </numFmts>
  <fonts count="25" x14ac:knownFonts="1">
    <font>
      <sz val="11"/>
      <color rgb="FF333333"/>
      <name val="Arial"/>
      <scheme val="minor"/>
    </font>
    <font>
      <b/>
      <sz val="13"/>
      <color theme="1"/>
      <name val="Calibri"/>
      <family val="2"/>
    </font>
    <font>
      <sz val="11"/>
      <color theme="1"/>
      <name val="Calibri"/>
      <family val="2"/>
    </font>
    <font>
      <b/>
      <sz val="11"/>
      <color theme="1"/>
      <name val="Calibri"/>
      <family val="2"/>
    </font>
    <font>
      <sz val="11"/>
      <color rgb="FF000000"/>
      <name val="Calibri"/>
      <family val="2"/>
    </font>
    <font>
      <sz val="11"/>
      <color rgb="FF333333"/>
      <name val="Calibri"/>
      <family val="2"/>
    </font>
    <font>
      <sz val="11"/>
      <color rgb="FFE6B8AF"/>
      <name val="Calibri"/>
      <family val="2"/>
    </font>
    <font>
      <b/>
      <u/>
      <sz val="11"/>
      <color theme="1"/>
      <name val="Calibri"/>
      <family val="2"/>
    </font>
    <font>
      <b/>
      <sz val="11"/>
      <color rgb="FF333333"/>
      <name val="Calibri"/>
      <family val="2"/>
    </font>
    <font>
      <b/>
      <sz val="11"/>
      <color rgb="FFFF0000"/>
      <name val="Calibri"/>
      <family val="2"/>
    </font>
    <font>
      <sz val="11"/>
      <color rgb="FFFF0000"/>
      <name val="Calibri"/>
      <family val="2"/>
    </font>
    <font>
      <sz val="12"/>
      <color rgb="FF222222"/>
      <name val="Arial"/>
      <family val="2"/>
    </font>
    <font>
      <b/>
      <sz val="11"/>
      <name val="Calibri"/>
      <family val="2"/>
    </font>
    <font>
      <sz val="11"/>
      <name val="Calibri"/>
      <family val="2"/>
    </font>
    <font>
      <b/>
      <sz val="11"/>
      <color rgb="FF000000"/>
      <name val="Calibri"/>
      <family val="2"/>
    </font>
    <font>
      <sz val="11"/>
      <color rgb="FF333333"/>
      <name val="Arial"/>
      <family val="2"/>
      <scheme val="minor"/>
    </font>
    <font>
      <sz val="11"/>
      <color theme="0"/>
      <name val="Calibri"/>
      <family val="2"/>
    </font>
    <font>
      <b/>
      <sz val="11"/>
      <color theme="0"/>
      <name val="Calibri"/>
      <family val="2"/>
    </font>
    <font>
      <sz val="11"/>
      <color rgb="FF333333"/>
      <name val="Arial"/>
      <family val="2"/>
      <scheme val="minor"/>
    </font>
    <font>
      <sz val="11"/>
      <color rgb="FF333333"/>
      <name val="Arial"/>
      <family val="2"/>
    </font>
    <font>
      <sz val="11"/>
      <color rgb="FF333333"/>
      <name val="Arial"/>
      <family val="2"/>
      <scheme val="minor"/>
    </font>
    <font>
      <i/>
      <sz val="11"/>
      <name val="Calibri"/>
      <family val="2"/>
    </font>
    <font>
      <sz val="11"/>
      <color rgb="FF000000"/>
      <name val="Calibri"/>
      <family val="2"/>
      <charset val="1"/>
    </font>
    <font>
      <u/>
      <sz val="11"/>
      <color theme="10"/>
      <name val="Arial"/>
      <family val="2"/>
      <scheme val="minor"/>
    </font>
    <font>
      <u/>
      <sz val="11"/>
      <color theme="10"/>
      <name val="Calibri"/>
      <family val="2"/>
    </font>
  </fonts>
  <fills count="16">
    <fill>
      <patternFill patternType="none"/>
    </fill>
    <fill>
      <patternFill patternType="gray125"/>
    </fill>
    <fill>
      <patternFill patternType="solid">
        <fgColor rgb="FFAFD095"/>
        <bgColor rgb="FFAFD095"/>
      </patternFill>
    </fill>
    <fill>
      <patternFill patternType="solid">
        <fgColor rgb="FFFFCCFF"/>
        <bgColor rgb="FFFFCCFF"/>
      </patternFill>
    </fill>
    <fill>
      <patternFill patternType="solid">
        <fgColor rgb="FFDDDDDD"/>
        <bgColor rgb="FFDDDDDD"/>
      </patternFill>
    </fill>
    <fill>
      <patternFill patternType="solid">
        <fgColor rgb="FFEEEEEE"/>
        <bgColor rgb="FFEEEEEE"/>
      </patternFill>
    </fill>
    <fill>
      <patternFill patternType="solid">
        <fgColor rgb="FFFFFF00"/>
        <bgColor rgb="FFFFFF00"/>
      </patternFill>
    </fill>
    <fill>
      <patternFill patternType="solid">
        <fgColor rgb="FFFFFFFF"/>
        <bgColor rgb="FFEEEEEE"/>
      </patternFill>
    </fill>
    <fill>
      <patternFill patternType="solid">
        <fgColor rgb="FFFFFF00"/>
        <bgColor indexed="64"/>
      </patternFill>
    </fill>
    <fill>
      <patternFill patternType="solid">
        <fgColor theme="5" tint="-0.249977111117893"/>
        <bgColor indexed="64"/>
      </patternFill>
    </fill>
    <fill>
      <patternFill patternType="solid">
        <fgColor rgb="FFFFFFFF"/>
        <bgColor rgb="FFFFFFFF"/>
      </patternFill>
    </fill>
    <fill>
      <patternFill patternType="solid">
        <fgColor rgb="FFC00000"/>
        <bgColor indexed="64"/>
      </patternFill>
    </fill>
    <fill>
      <patternFill patternType="solid">
        <fgColor theme="0" tint="-0.249977111117893"/>
        <bgColor rgb="FFDDDDDD"/>
      </patternFill>
    </fill>
    <fill>
      <patternFill patternType="solid">
        <fgColor theme="0"/>
        <bgColor indexed="64"/>
      </patternFill>
    </fill>
    <fill>
      <patternFill patternType="solid">
        <fgColor theme="2" tint="-0.14999847407452621"/>
        <bgColor indexed="64"/>
      </patternFill>
    </fill>
    <fill>
      <patternFill patternType="solid">
        <fgColor theme="8" tint="0.59999389629810485"/>
        <bgColor rgb="FFAFD095"/>
      </patternFill>
    </fill>
  </fills>
  <borders count="34">
    <border>
      <left/>
      <right/>
      <top/>
      <bottom/>
      <diagonal/>
    </border>
    <border>
      <left/>
      <right/>
      <top style="hair">
        <color rgb="FF000000"/>
      </top>
      <bottom/>
      <diagonal/>
    </border>
    <border>
      <left/>
      <right/>
      <top style="hair">
        <color rgb="FF000000"/>
      </top>
      <bottom style="hair">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9">
    <xf numFmtId="0" fontId="0" fillId="0" borderId="0"/>
    <xf numFmtId="43" fontId="15" fillId="0" borderId="0" applyFont="0" applyFill="0" applyBorder="0" applyAlignment="0" applyProtection="0"/>
    <xf numFmtId="0" fontId="18" fillId="0" borderId="6"/>
    <xf numFmtId="0" fontId="18" fillId="0" borderId="6"/>
    <xf numFmtId="0" fontId="20" fillId="0" borderId="6"/>
    <xf numFmtId="43" fontId="15" fillId="0" borderId="6" applyFont="0" applyFill="0" applyBorder="0" applyAlignment="0" applyProtection="0"/>
    <xf numFmtId="0" fontId="15" fillId="0" borderId="6"/>
    <xf numFmtId="0" fontId="15" fillId="0" borderId="6"/>
    <xf numFmtId="0" fontId="23" fillId="0" borderId="0" applyNumberFormat="0" applyFill="0" applyBorder="0" applyAlignment="0" applyProtection="0"/>
  </cellStyleXfs>
  <cellXfs count="242">
    <xf numFmtId="0" fontId="0" fillId="0" borderId="0" xfId="0" applyFont="1" applyAlignme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2" fillId="0" borderId="0" xfId="0" applyFont="1" applyAlignment="1">
      <alignment vertical="center"/>
    </xf>
    <xf numFmtId="0" fontId="3" fillId="0" borderId="1" xfId="0" applyFont="1" applyBorder="1" applyAlignment="1">
      <alignment horizontal="left" vertical="center" wrapText="1"/>
    </xf>
    <xf numFmtId="17" fontId="3" fillId="0" borderId="3" xfId="0" applyNumberFormat="1" applyFont="1" applyBorder="1" applyAlignment="1">
      <alignment vertical="center" wrapText="1"/>
    </xf>
    <xf numFmtId="0" fontId="2" fillId="0" borderId="7" xfId="0" applyFont="1" applyBorder="1" applyAlignment="1">
      <alignment horizontal="left" vertical="center" wrapText="1"/>
    </xf>
    <xf numFmtId="17" fontId="2"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8" fillId="5" borderId="9" xfId="0" applyFont="1" applyFill="1" applyBorder="1" applyAlignment="1">
      <alignment horizontal="center" vertical="center" wrapText="1"/>
    </xf>
    <xf numFmtId="0" fontId="5" fillId="0" borderId="0" xfId="0" applyFont="1" applyAlignment="1">
      <alignment horizontal="center" vertical="center" wrapText="1"/>
    </xf>
    <xf numFmtId="0" fontId="8" fillId="5"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5" fillId="0" borderId="0" xfId="0" applyFont="1" applyAlignment="1">
      <alignment wrapText="1"/>
    </xf>
    <xf numFmtId="0" fontId="5" fillId="0" borderId="7" xfId="0" applyFont="1" applyBorder="1" applyAlignment="1">
      <alignment vertical="center"/>
    </xf>
    <xf numFmtId="0" fontId="5" fillId="0" borderId="7" xfId="0" applyFont="1" applyBorder="1" applyAlignment="1">
      <alignment horizontal="left" vertical="center" wrapText="1"/>
    </xf>
    <xf numFmtId="0" fontId="5" fillId="0" borderId="0" xfId="0" applyFont="1" applyAlignment="1">
      <alignment horizontal="left" vertical="center"/>
    </xf>
    <xf numFmtId="0" fontId="5" fillId="0" borderId="7" xfId="0" applyFont="1" applyBorder="1" applyAlignment="1">
      <alignment vertical="center" wrapText="1"/>
    </xf>
    <xf numFmtId="17" fontId="5" fillId="0" borderId="7" xfId="0" applyNumberFormat="1" applyFont="1" applyBorder="1" applyAlignment="1">
      <alignment horizontal="center" vertical="center" wrapText="1"/>
    </xf>
    <xf numFmtId="0" fontId="5" fillId="0" borderId="7" xfId="0" applyFont="1" applyBorder="1" applyAlignment="1">
      <alignment wrapText="1"/>
    </xf>
    <xf numFmtId="0" fontId="5" fillId="0" borderId="0" xfId="0" applyFont="1" applyAlignment="1">
      <alignment horizontal="left" vertical="center" wrapText="1"/>
    </xf>
    <xf numFmtId="0" fontId="10" fillId="0" borderId="0" xfId="0" applyFont="1"/>
    <xf numFmtId="0" fontId="10" fillId="0" borderId="0" xfId="0" applyFont="1" applyAlignment="1">
      <alignment horizontal="left"/>
    </xf>
    <xf numFmtId="0" fontId="5" fillId="0" borderId="8" xfId="0" applyFont="1" applyBorder="1" applyAlignment="1">
      <alignment horizontal="left" vertical="center" wrapText="1"/>
    </xf>
    <xf numFmtId="0" fontId="5" fillId="0" borderId="0" xfId="0" applyFont="1"/>
    <xf numFmtId="0" fontId="5" fillId="0" borderId="8" xfId="0" applyFont="1" applyBorder="1" applyAlignment="1">
      <alignment vertical="center"/>
    </xf>
    <xf numFmtId="0" fontId="11" fillId="0" borderId="0" xfId="0" applyFont="1" applyAlignment="1">
      <alignment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vertical="center" wrapText="1"/>
    </xf>
    <xf numFmtId="167" fontId="2" fillId="0" borderId="10" xfId="0" applyNumberFormat="1" applyFont="1" applyFill="1" applyBorder="1" applyAlignment="1">
      <alignment horizontal="center" vertical="center" wrapText="1"/>
    </xf>
    <xf numFmtId="14" fontId="2" fillId="0" borderId="10"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13" fillId="0" borderId="10" xfId="0" applyFont="1" applyFill="1" applyBorder="1" applyAlignment="1">
      <alignment horizontal="left" vertical="center" wrapText="1"/>
    </xf>
    <xf numFmtId="0" fontId="2" fillId="8" borderId="10" xfId="0" applyFont="1" applyFill="1" applyBorder="1" applyAlignment="1">
      <alignment horizontal="center" vertical="center" wrapText="1"/>
    </xf>
    <xf numFmtId="167" fontId="2" fillId="8" borderId="10" xfId="0" applyNumberFormat="1" applyFont="1" applyFill="1" applyBorder="1" applyAlignment="1">
      <alignment horizontal="center" vertical="center" wrapText="1"/>
    </xf>
    <xf numFmtId="0" fontId="4" fillId="0" borderId="10" xfId="0" applyFont="1" applyBorder="1" applyAlignment="1" applyProtection="1">
      <alignment vertical="center" wrapText="1"/>
    </xf>
    <xf numFmtId="0" fontId="4" fillId="0" borderId="10" xfId="0" applyFont="1" applyBorder="1" applyAlignment="1" applyProtection="1">
      <alignment horizontal="center" vertical="center" wrapText="1"/>
    </xf>
    <xf numFmtId="170" fontId="4" fillId="0" borderId="10" xfId="0" applyNumberFormat="1" applyFont="1" applyBorder="1" applyAlignment="1" applyProtection="1">
      <alignment horizontal="center" vertical="center" wrapText="1"/>
    </xf>
    <xf numFmtId="0" fontId="10" fillId="0" borderId="10" xfId="0" applyFont="1" applyFill="1" applyBorder="1" applyAlignment="1">
      <alignment horizontal="center" vertical="center" wrapText="1"/>
    </xf>
    <xf numFmtId="0" fontId="5" fillId="0" borderId="10" xfId="0" applyFont="1" applyBorder="1" applyAlignment="1"/>
    <xf numFmtId="0" fontId="5" fillId="0" borderId="10" xfId="0" applyFont="1" applyBorder="1" applyAlignment="1">
      <alignment horizontal="center" vertical="center"/>
    </xf>
    <xf numFmtId="0" fontId="5" fillId="8" borderId="10" xfId="0" applyFont="1" applyFill="1" applyBorder="1" applyAlignment="1">
      <alignment horizontal="center" vertical="center"/>
    </xf>
    <xf numFmtId="0" fontId="5" fillId="0" borderId="0" xfId="0" applyFont="1" applyAlignment="1"/>
    <xf numFmtId="0" fontId="5" fillId="0" borderId="0" xfId="0" applyFont="1" applyFill="1" applyAlignment="1"/>
    <xf numFmtId="0" fontId="5" fillId="0" borderId="0" xfId="0" applyFont="1" applyFill="1" applyAlignment="1">
      <alignment vertical="center"/>
    </xf>
    <xf numFmtId="0" fontId="4" fillId="0" borderId="10" xfId="0" applyFont="1" applyBorder="1" applyAlignment="1">
      <alignment horizontal="center" vertical="center" wrapText="1"/>
    </xf>
    <xf numFmtId="167" fontId="4" fillId="0" borderId="10" xfId="0" applyNumberFormat="1" applyFont="1" applyBorder="1" applyAlignment="1">
      <alignment horizontal="center" vertical="center" wrapText="1"/>
    </xf>
    <xf numFmtId="170" fontId="4" fillId="0" borderId="10" xfId="0" applyNumberFormat="1" applyFont="1" applyBorder="1" applyAlignment="1">
      <alignment horizontal="center" vertical="center" wrapText="1"/>
    </xf>
    <xf numFmtId="167" fontId="4" fillId="7" borderId="10" xfId="0" applyNumberFormat="1" applyFont="1" applyFill="1" applyBorder="1" applyAlignment="1">
      <alignment horizontal="center" vertical="center" wrapText="1"/>
    </xf>
    <xf numFmtId="0" fontId="4" fillId="0" borderId="10" xfId="0" applyFont="1" applyBorder="1" applyAlignment="1">
      <alignment horizontal="left" vertical="center" wrapText="1"/>
    </xf>
    <xf numFmtId="0" fontId="4" fillId="6" borderId="10" xfId="0" applyFont="1" applyFill="1" applyBorder="1" applyAlignment="1">
      <alignment horizontal="left" vertical="center" wrapText="1"/>
    </xf>
    <xf numFmtId="170" fontId="4" fillId="7" borderId="10" xfId="0" applyNumberFormat="1" applyFont="1" applyFill="1" applyBorder="1" applyAlignment="1">
      <alignment horizontal="center" vertical="center" wrapText="1"/>
    </xf>
    <xf numFmtId="0" fontId="5" fillId="0" borderId="10" xfId="0" applyFont="1" applyBorder="1" applyAlignment="1">
      <alignment vertical="center" wrapText="1"/>
    </xf>
    <xf numFmtId="14" fontId="5" fillId="0" borderId="10" xfId="0" applyNumberFormat="1" applyFont="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13" fillId="0" borderId="10" xfId="0" applyFont="1" applyFill="1" applyBorder="1" applyAlignment="1">
      <alignment horizontal="center" vertical="center" wrapText="1"/>
    </xf>
    <xf numFmtId="166" fontId="13" fillId="0" borderId="10" xfId="0" applyNumberFormat="1" applyFont="1" applyFill="1" applyBorder="1" applyAlignment="1">
      <alignment horizontal="center" vertical="center" wrapText="1"/>
    </xf>
    <xf numFmtId="0" fontId="13" fillId="0" borderId="10" xfId="0" applyFont="1" applyFill="1" applyBorder="1" applyAlignment="1">
      <alignment horizontal="center" vertical="center"/>
    </xf>
    <xf numFmtId="166" fontId="13" fillId="8" borderId="10"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2" fillId="0" borderId="6" xfId="0" applyFont="1" applyBorder="1" applyAlignment="1">
      <alignment horizontal="left" vertical="center"/>
    </xf>
    <xf numFmtId="164" fontId="2" fillId="0" borderId="6" xfId="0" applyNumberFormat="1" applyFont="1" applyBorder="1" applyAlignment="1">
      <alignment horizontal="center" vertical="center"/>
    </xf>
    <xf numFmtId="165" fontId="2"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vertical="center"/>
    </xf>
    <xf numFmtId="166" fontId="2" fillId="0" borderId="6" xfId="0" applyNumberFormat="1" applyFont="1" applyBorder="1" applyAlignment="1">
      <alignment horizontal="center" vertical="center"/>
    </xf>
    <xf numFmtId="0" fontId="5" fillId="0" borderId="6" xfId="0" applyFont="1" applyBorder="1" applyAlignment="1"/>
    <xf numFmtId="0" fontId="3" fillId="4" borderId="10" xfId="0" applyFont="1" applyFill="1" applyBorder="1" applyAlignment="1">
      <alignment horizontal="center" vertical="center" wrapText="1"/>
    </xf>
    <xf numFmtId="165" fontId="3" fillId="4"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67" fontId="2" fillId="0" borderId="10" xfId="0" applyNumberFormat="1" applyFont="1" applyBorder="1" applyAlignment="1">
      <alignment horizontal="center" vertical="center" wrapText="1"/>
    </xf>
    <xf numFmtId="0" fontId="2" fillId="0" borderId="10" xfId="0" applyFont="1" applyBorder="1" applyAlignment="1">
      <alignment horizontal="center" vertical="center"/>
    </xf>
    <xf numFmtId="0" fontId="2" fillId="0" borderId="10" xfId="0" applyFont="1" applyBorder="1" applyAlignment="1">
      <alignment vertical="center" wrapText="1"/>
    </xf>
    <xf numFmtId="0" fontId="6"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167" fontId="4" fillId="0" borderId="10" xfId="0" applyNumberFormat="1" applyFont="1" applyFill="1" applyBorder="1" applyAlignment="1">
      <alignment horizontal="center" vertical="center" wrapText="1"/>
    </xf>
    <xf numFmtId="0" fontId="2" fillId="0" borderId="10" xfId="0" applyFont="1" applyFill="1" applyBorder="1" applyAlignment="1">
      <alignment horizontal="left" vertical="top" wrapText="1"/>
    </xf>
    <xf numFmtId="17" fontId="2" fillId="0" borderId="10" xfId="0" applyNumberFormat="1" applyFont="1" applyFill="1" applyBorder="1" applyAlignment="1">
      <alignment horizontal="left" vertical="center" wrapText="1"/>
    </xf>
    <xf numFmtId="168" fontId="2" fillId="0" borderId="10" xfId="0" applyNumberFormat="1" applyFont="1" applyFill="1" applyBorder="1" applyAlignment="1">
      <alignment horizontal="center" vertical="center" wrapText="1"/>
    </xf>
    <xf numFmtId="167" fontId="13" fillId="0" borderId="10" xfId="0" applyNumberFormat="1" applyFont="1" applyFill="1" applyBorder="1" applyAlignment="1">
      <alignment horizontal="center" vertical="center" wrapText="1"/>
    </xf>
    <xf numFmtId="169" fontId="2" fillId="0" borderId="10" xfId="0" applyNumberFormat="1" applyFont="1" applyFill="1" applyBorder="1" applyAlignment="1">
      <alignment horizontal="center" vertical="center" wrapText="1"/>
    </xf>
    <xf numFmtId="168" fontId="2" fillId="0" borderId="10" xfId="0" applyNumberFormat="1" applyFont="1" applyFill="1" applyBorder="1" applyAlignment="1">
      <alignment horizontal="left" vertical="center" wrapText="1"/>
    </xf>
    <xf numFmtId="167" fontId="2" fillId="0" borderId="10" xfId="0" applyNumberFormat="1" applyFont="1" applyFill="1" applyBorder="1" applyAlignment="1">
      <alignment horizontal="left" vertical="center" wrapText="1"/>
    </xf>
    <xf numFmtId="0" fontId="13" fillId="0" borderId="10" xfId="0" applyFont="1" applyBorder="1" applyAlignment="1"/>
    <xf numFmtId="167" fontId="13" fillId="0" borderId="10" xfId="0" applyNumberFormat="1" applyFont="1" applyBorder="1" applyAlignment="1">
      <alignment horizontal="center" vertical="center" wrapText="1"/>
    </xf>
    <xf numFmtId="167" fontId="13" fillId="0" borderId="10" xfId="0" applyNumberFormat="1" applyFont="1" applyFill="1" applyBorder="1" applyAlignment="1">
      <alignment horizontal="center" vertical="center"/>
    </xf>
    <xf numFmtId="0" fontId="13" fillId="0" borderId="10" xfId="0" applyFont="1" applyBorder="1" applyAlignment="1">
      <alignment horizontal="left" vertical="center" wrapText="1"/>
    </xf>
    <xf numFmtId="167" fontId="13" fillId="9" borderId="10" xfId="0" applyNumberFormat="1" applyFont="1" applyFill="1" applyBorder="1" applyAlignment="1">
      <alignment horizontal="center" vertical="center" wrapText="1"/>
    </xf>
    <xf numFmtId="167" fontId="12" fillId="0" borderId="10"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4" fillId="10" borderId="10" xfId="0" applyFont="1" applyFill="1" applyBorder="1" applyAlignment="1">
      <alignment horizontal="center" vertical="center" wrapText="1"/>
    </xf>
    <xf numFmtId="167" fontId="14" fillId="0" borderId="10" xfId="0" applyNumberFormat="1" applyFont="1" applyBorder="1" applyAlignment="1">
      <alignment horizontal="center" vertical="center" wrapText="1"/>
    </xf>
    <xf numFmtId="0" fontId="14" fillId="0" borderId="10" xfId="0" applyFont="1" applyBorder="1" applyAlignment="1">
      <alignment horizontal="center" vertical="center" wrapText="1"/>
    </xf>
    <xf numFmtId="167" fontId="4" fillId="0" borderId="10" xfId="0"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16" fillId="11" borderId="10" xfId="0" applyFont="1" applyFill="1" applyBorder="1" applyAlignment="1">
      <alignment horizontal="left" vertical="center" wrapText="1"/>
    </xf>
    <xf numFmtId="0" fontId="4" fillId="6" borderId="10" xfId="0" applyFont="1" applyFill="1" applyBorder="1" applyAlignment="1" applyProtection="1">
      <alignment horizontal="center" vertical="center" wrapText="1"/>
    </xf>
    <xf numFmtId="0" fontId="13" fillId="0" borderId="10" xfId="0" applyFont="1" applyFill="1" applyBorder="1" applyAlignment="1">
      <alignment vertical="center" wrapText="1"/>
    </xf>
    <xf numFmtId="43" fontId="13" fillId="0" borderId="10" xfId="1" applyNumberFormat="1" applyFont="1" applyFill="1" applyBorder="1" applyAlignment="1">
      <alignment vertical="center" wrapText="1"/>
    </xf>
    <xf numFmtId="43" fontId="5" fillId="0" borderId="0" xfId="1" applyNumberFormat="1" applyFont="1" applyAlignment="1"/>
    <xf numFmtId="0" fontId="4" fillId="0" borderId="10" xfId="0" applyFont="1" applyFill="1" applyBorder="1" applyAlignment="1" applyProtection="1">
      <alignment horizontal="left" vertical="center" wrapText="1"/>
    </xf>
    <xf numFmtId="167" fontId="2" fillId="0" borderId="10" xfId="0" applyNumberFormat="1" applyFont="1" applyFill="1" applyBorder="1" applyAlignment="1">
      <alignment vertical="center"/>
    </xf>
    <xf numFmtId="0" fontId="2" fillId="0" borderId="10" xfId="0" applyFont="1" applyFill="1" applyBorder="1" applyAlignment="1">
      <alignment vertical="center"/>
    </xf>
    <xf numFmtId="0" fontId="12" fillId="0" borderId="10" xfId="0" applyFont="1" applyFill="1" applyBorder="1" applyAlignment="1">
      <alignment horizontal="center" vertical="center" wrapText="1"/>
    </xf>
    <xf numFmtId="167" fontId="2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17" fontId="13" fillId="0" borderId="10" xfId="0" applyNumberFormat="1" applyFont="1" applyFill="1" applyBorder="1" applyAlignment="1">
      <alignment horizontal="center" vertical="center" wrapText="1"/>
    </xf>
    <xf numFmtId="170" fontId="4" fillId="0" borderId="10" xfId="0" quotePrefix="1" applyNumberFormat="1" applyFont="1" applyFill="1" applyBorder="1" applyAlignment="1">
      <alignment horizontal="center" vertical="center" wrapText="1"/>
    </xf>
    <xf numFmtId="170" fontId="4" fillId="0" borderId="10" xfId="0" applyNumberFormat="1" applyFont="1" applyFill="1" applyBorder="1" applyAlignment="1">
      <alignment horizontal="center" vertical="center" wrapText="1"/>
    </xf>
    <xf numFmtId="0" fontId="4" fillId="0" borderId="10" xfId="0" applyFont="1" applyFill="1" applyBorder="1" applyAlignment="1" applyProtection="1">
      <alignment horizontal="center" vertical="center" wrapText="1"/>
    </xf>
    <xf numFmtId="0" fontId="13" fillId="0" borderId="10" xfId="0" applyFont="1" applyFill="1" applyBorder="1" applyAlignment="1" applyProtection="1">
      <alignment horizontal="left" vertical="center" wrapText="1"/>
    </xf>
    <xf numFmtId="3" fontId="13" fillId="0" borderId="10" xfId="0" applyNumberFormat="1"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43" fontId="13" fillId="0" borderId="10" xfId="1" applyNumberFormat="1" applyFont="1" applyFill="1" applyBorder="1" applyAlignment="1" applyProtection="1">
      <alignment horizontal="right" vertical="center" wrapText="1"/>
    </xf>
    <xf numFmtId="167" fontId="4" fillId="0" borderId="10" xfId="0" applyNumberFormat="1" applyFont="1" applyFill="1" applyBorder="1" applyAlignment="1" applyProtection="1">
      <alignment horizontal="center" vertical="center" wrapText="1"/>
    </xf>
    <xf numFmtId="0" fontId="13" fillId="0" borderId="10" xfId="0" applyFont="1" applyFill="1" applyBorder="1" applyAlignment="1"/>
    <xf numFmtId="0" fontId="5" fillId="0" borderId="10" xfId="0" applyFont="1" applyFill="1" applyBorder="1" applyAlignment="1"/>
    <xf numFmtId="43" fontId="13" fillId="0" borderId="10" xfId="1" applyNumberFormat="1" applyFont="1" applyFill="1" applyBorder="1" applyAlignment="1">
      <alignment horizontal="center" vertical="center"/>
    </xf>
    <xf numFmtId="43" fontId="13" fillId="0" borderId="10" xfId="1" applyNumberFormat="1" applyFont="1" applyFill="1" applyBorder="1" applyAlignment="1">
      <alignment horizontal="center" vertical="center" wrapText="1"/>
    </xf>
    <xf numFmtId="0" fontId="5" fillId="0" borderId="0" xfId="0" applyFont="1" applyFill="1" applyAlignment="1">
      <alignment horizontal="left" vertical="center"/>
    </xf>
    <xf numFmtId="43" fontId="13" fillId="0" borderId="10" xfId="1" applyNumberFormat="1" applyFont="1" applyFill="1" applyBorder="1" applyAlignment="1"/>
    <xf numFmtId="167" fontId="13" fillId="0" borderId="10" xfId="0" applyNumberFormat="1" applyFont="1" applyFill="1" applyBorder="1" applyAlignment="1">
      <alignment horizontal="left" vertical="center" wrapText="1"/>
    </xf>
    <xf numFmtId="167" fontId="4" fillId="0" borderId="10" xfId="0" applyNumberFormat="1" applyFont="1" applyFill="1" applyBorder="1" applyAlignment="1">
      <alignment horizontal="left" vertical="center" wrapText="1"/>
    </xf>
    <xf numFmtId="0" fontId="13" fillId="0" borderId="10" xfId="0" applyFont="1" applyBorder="1" applyAlignment="1" applyProtection="1">
      <alignment vertical="center" wrapText="1"/>
    </xf>
    <xf numFmtId="0" fontId="13" fillId="0" borderId="10" xfId="0" applyFont="1" applyBorder="1" applyAlignment="1" applyProtection="1">
      <alignment horizontal="left" vertical="center" wrapText="1"/>
    </xf>
    <xf numFmtId="0" fontId="13" fillId="0" borderId="10" xfId="0" applyFont="1" applyBorder="1" applyAlignment="1" applyProtection="1">
      <alignment horizontal="center" vertical="center" wrapText="1"/>
    </xf>
    <xf numFmtId="43" fontId="13" fillId="0" borderId="10" xfId="1" applyNumberFormat="1" applyFont="1" applyBorder="1" applyAlignment="1" applyProtection="1">
      <alignment vertical="center" wrapText="1"/>
    </xf>
    <xf numFmtId="0" fontId="13" fillId="0" borderId="10" xfId="0" applyFont="1" applyFill="1" applyBorder="1" applyAlignment="1" applyProtection="1">
      <alignment vertical="center" wrapText="1"/>
    </xf>
    <xf numFmtId="43" fontId="13" fillId="0" borderId="10" xfId="1" applyNumberFormat="1" applyFont="1" applyBorder="1" applyAlignment="1">
      <alignment vertical="center" wrapText="1"/>
    </xf>
    <xf numFmtId="0" fontId="13" fillId="0" borderId="10" xfId="0" applyFont="1" applyBorder="1" applyAlignment="1">
      <alignment vertical="center" wrapText="1"/>
    </xf>
    <xf numFmtId="0" fontId="13" fillId="0" borderId="10" xfId="2" applyFont="1" applyFill="1" applyBorder="1" applyAlignment="1">
      <alignment horizontal="center" vertical="center" wrapText="1"/>
    </xf>
    <xf numFmtId="0" fontId="13" fillId="0" borderId="10" xfId="3" applyFont="1" applyFill="1" applyBorder="1" applyAlignment="1">
      <alignment horizontal="center" vertical="center" wrapText="1"/>
    </xf>
    <xf numFmtId="165" fontId="13" fillId="0" borderId="10" xfId="0" applyNumberFormat="1" applyFont="1" applyFill="1" applyBorder="1" applyAlignment="1">
      <alignment horizontal="center" vertical="center" wrapText="1"/>
    </xf>
    <xf numFmtId="43" fontId="13" fillId="7" borderId="10" xfId="1" applyNumberFormat="1" applyFont="1" applyFill="1" applyBorder="1" applyAlignment="1">
      <alignment vertical="center" wrapText="1"/>
    </xf>
    <xf numFmtId="168" fontId="13" fillId="0" borderId="10" xfId="0" applyNumberFormat="1" applyFont="1" applyFill="1" applyBorder="1" applyAlignment="1">
      <alignment horizontal="center" vertical="center" wrapText="1"/>
    </xf>
    <xf numFmtId="43" fontId="13" fillId="0" borderId="10" xfId="1" applyNumberFormat="1" applyFont="1" applyFill="1" applyBorder="1" applyAlignment="1" applyProtection="1">
      <alignment vertical="center" wrapText="1"/>
    </xf>
    <xf numFmtId="43" fontId="13" fillId="0" borderId="10" xfId="1" applyNumberFormat="1" applyFont="1" applyFill="1" applyBorder="1" applyAlignment="1" applyProtection="1">
      <alignment horizontal="center" vertical="center" wrapText="1"/>
    </xf>
    <xf numFmtId="0" fontId="13" fillId="0" borderId="10" xfId="0" applyFont="1" applyFill="1" applyBorder="1" applyAlignment="1">
      <alignment vertical="center"/>
    </xf>
    <xf numFmtId="43" fontId="13" fillId="0" borderId="10" xfId="1" applyNumberFormat="1" applyFont="1" applyBorder="1" applyAlignment="1"/>
    <xf numFmtId="43" fontId="13" fillId="0" borderId="10" xfId="1" applyNumberFormat="1" applyFont="1" applyBorder="1" applyAlignment="1">
      <alignment horizontal="center" vertical="center"/>
    </xf>
    <xf numFmtId="43" fontId="13" fillId="0" borderId="10" xfId="1" applyNumberFormat="1" applyFont="1" applyFill="1" applyBorder="1" applyAlignment="1">
      <alignment vertical="center"/>
    </xf>
    <xf numFmtId="43" fontId="13" fillId="0" borderId="10" xfId="1" applyNumberFormat="1" applyFont="1" applyFill="1" applyBorder="1" applyAlignment="1">
      <alignment horizontal="right" vertical="center" wrapText="1"/>
    </xf>
    <xf numFmtId="0" fontId="3" fillId="12" borderId="10" xfId="0" applyFont="1" applyFill="1" applyBorder="1" applyAlignment="1">
      <alignment horizontal="center" vertical="center" wrapText="1"/>
    </xf>
    <xf numFmtId="165" fontId="3" fillId="12" borderId="10" xfId="0" applyNumberFormat="1" applyFont="1" applyFill="1" applyBorder="1" applyAlignment="1">
      <alignment horizontal="center" vertical="center" wrapText="1"/>
    </xf>
    <xf numFmtId="0" fontId="5" fillId="0" borderId="0" xfId="0" applyFont="1" applyAlignment="1"/>
    <xf numFmtId="0" fontId="5" fillId="0" borderId="0" xfId="0" applyFont="1" applyAlignment="1"/>
    <xf numFmtId="43" fontId="13" fillId="13" borderId="10" xfId="1" applyNumberFormat="1" applyFont="1" applyFill="1" applyBorder="1" applyAlignment="1">
      <alignment vertical="center" wrapText="1"/>
    </xf>
    <xf numFmtId="43" fontId="13" fillId="0" borderId="10" xfId="1" applyNumberFormat="1" applyFont="1" applyBorder="1" applyAlignment="1">
      <alignment horizontal="center" vertical="center" wrapText="1"/>
    </xf>
    <xf numFmtId="0" fontId="3" fillId="0" borderId="6" xfId="0" applyFont="1" applyBorder="1" applyAlignment="1">
      <alignment vertical="center" wrapText="1"/>
    </xf>
    <xf numFmtId="0" fontId="5" fillId="0" borderId="0" xfId="0" applyFont="1" applyAlignment="1">
      <alignment vertical="center" wrapText="1"/>
    </xf>
    <xf numFmtId="0" fontId="13" fillId="0" borderId="6" xfId="0" applyFont="1" applyBorder="1"/>
    <xf numFmtId="0" fontId="5" fillId="14" borderId="15" xfId="0" applyFont="1" applyFill="1" applyBorder="1" applyAlignment="1"/>
    <xf numFmtId="43" fontId="5" fillId="14" borderId="15" xfId="1" applyNumberFormat="1" applyFont="1" applyFill="1" applyBorder="1" applyAlignment="1"/>
    <xf numFmtId="0" fontId="5" fillId="14" borderId="16" xfId="0" applyFont="1" applyFill="1" applyBorder="1" applyAlignment="1"/>
    <xf numFmtId="0" fontId="5" fillId="14" borderId="17" xfId="0" applyFont="1" applyFill="1" applyBorder="1" applyAlignment="1"/>
    <xf numFmtId="0" fontId="5" fillId="14" borderId="6" xfId="0" applyFont="1" applyFill="1" applyBorder="1" applyAlignment="1"/>
    <xf numFmtId="43" fontId="5" fillId="14" borderId="6" xfId="1" applyNumberFormat="1" applyFont="1" applyFill="1" applyBorder="1" applyAlignment="1"/>
    <xf numFmtId="0" fontId="5" fillId="14" borderId="18" xfId="0" applyFont="1" applyFill="1" applyBorder="1" applyAlignment="1"/>
    <xf numFmtId="0" fontId="23" fillId="14" borderId="6" xfId="8" applyFill="1" applyBorder="1" applyAlignment="1"/>
    <xf numFmtId="0" fontId="5" fillId="14" borderId="17" xfId="0" applyFont="1" applyFill="1" applyBorder="1" applyAlignment="1">
      <alignment horizontal="right"/>
    </xf>
    <xf numFmtId="0" fontId="8" fillId="14" borderId="14" xfId="0" applyFont="1" applyFill="1" applyBorder="1" applyAlignment="1"/>
    <xf numFmtId="0" fontId="24" fillId="14" borderId="6" xfId="8" applyFont="1" applyFill="1" applyBorder="1" applyAlignment="1"/>
    <xf numFmtId="0" fontId="1" fillId="2" borderId="6" xfId="0" applyFont="1" applyFill="1" applyBorder="1" applyAlignment="1">
      <alignment vertical="center"/>
    </xf>
    <xf numFmtId="17" fontId="3" fillId="0" borderId="19" xfId="0" applyNumberFormat="1" applyFont="1" applyBorder="1" applyAlignment="1">
      <alignment vertical="center" wrapText="1"/>
    </xf>
    <xf numFmtId="0" fontId="3" fillId="4" borderId="20" xfId="0" applyFont="1" applyFill="1" applyBorder="1" applyAlignment="1">
      <alignment horizontal="center" vertical="center" wrapText="1"/>
    </xf>
    <xf numFmtId="0" fontId="4" fillId="0" borderId="20" xfId="0" applyFont="1" applyBorder="1" applyAlignment="1" applyProtection="1">
      <alignment horizontal="center" vertical="center" wrapText="1"/>
    </xf>
    <xf numFmtId="166" fontId="2" fillId="0" borderId="20" xfId="0" applyNumberFormat="1" applyFont="1" applyBorder="1" applyAlignment="1">
      <alignment horizontal="center" vertical="center" wrapText="1"/>
    </xf>
    <xf numFmtId="167" fontId="2" fillId="0" borderId="20" xfId="0" applyNumberFormat="1" applyFont="1" applyFill="1" applyBorder="1" applyAlignment="1">
      <alignment vertical="center"/>
    </xf>
    <xf numFmtId="167" fontId="2" fillId="0" borderId="2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0" xfId="0" applyFont="1" applyBorder="1" applyAlignment="1">
      <alignment horizontal="center" vertical="center" wrapText="1"/>
    </xf>
    <xf numFmtId="0" fontId="2" fillId="0" borderId="20" xfId="0" applyFont="1" applyFill="1" applyBorder="1" applyAlignment="1">
      <alignment vertical="center" wrapText="1"/>
    </xf>
    <xf numFmtId="166" fontId="2" fillId="0" borderId="20" xfId="0" applyNumberFormat="1" applyFont="1" applyFill="1" applyBorder="1" applyAlignment="1">
      <alignment horizontal="center" vertical="center" wrapText="1"/>
    </xf>
    <xf numFmtId="166" fontId="13" fillId="0" borderId="20" xfId="0" applyNumberFormat="1" applyFont="1" applyFill="1" applyBorder="1" applyAlignment="1">
      <alignment horizontal="center" vertical="center" wrapText="1"/>
    </xf>
    <xf numFmtId="0" fontId="5" fillId="0" borderId="20" xfId="0" applyFont="1" applyBorder="1" applyAlignment="1"/>
    <xf numFmtId="0" fontId="5" fillId="0" borderId="20" xfId="0" applyFont="1" applyBorder="1" applyAlignment="1">
      <alignment horizontal="center" vertical="center"/>
    </xf>
    <xf numFmtId="0" fontId="5" fillId="0" borderId="20" xfId="0" applyFont="1" applyFill="1" applyBorder="1" applyAlignment="1">
      <alignment horizontal="center" vertical="center"/>
    </xf>
    <xf numFmtId="0" fontId="5" fillId="0" borderId="20" xfId="0" applyFont="1" applyFill="1" applyBorder="1" applyAlignment="1"/>
    <xf numFmtId="14" fontId="5" fillId="0" borderId="20" xfId="0" applyNumberFormat="1" applyFont="1" applyBorder="1" applyAlignment="1">
      <alignment horizontal="center" vertical="center"/>
    </xf>
    <xf numFmtId="167" fontId="13" fillId="0" borderId="20" xfId="0" applyNumberFormat="1" applyFont="1" applyFill="1" applyBorder="1" applyAlignment="1">
      <alignment horizontal="center" vertical="center" wrapText="1"/>
    </xf>
    <xf numFmtId="166" fontId="13" fillId="0" borderId="20" xfId="0" applyNumberFormat="1" applyFont="1" applyBorder="1" applyAlignment="1">
      <alignment horizontal="center" vertical="center" wrapText="1"/>
    </xf>
    <xf numFmtId="166" fontId="13" fillId="10" borderId="20" xfId="0" applyNumberFormat="1" applyFont="1" applyFill="1" applyBorder="1" applyAlignment="1">
      <alignment horizontal="center" vertical="center" wrapText="1"/>
    </xf>
    <xf numFmtId="167" fontId="4" fillId="0" borderId="20" xfId="0" applyNumberFormat="1" applyFont="1" applyFill="1" applyBorder="1" applyAlignment="1" applyProtection="1">
      <alignment horizontal="center" vertical="center" wrapText="1"/>
    </xf>
    <xf numFmtId="166" fontId="4" fillId="0" borderId="20" xfId="0" applyNumberFormat="1" applyFont="1" applyBorder="1" applyAlignment="1">
      <alignment horizontal="center" vertical="center" wrapText="1"/>
    </xf>
    <xf numFmtId="0" fontId="1" fillId="2" borderId="21" xfId="0" applyFont="1" applyFill="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left" vertical="center" wrapText="1"/>
    </xf>
    <xf numFmtId="164" fontId="2" fillId="0" borderId="6" xfId="0" applyNumberFormat="1" applyFont="1" applyBorder="1" applyAlignment="1">
      <alignment vertical="center" wrapText="1"/>
    </xf>
    <xf numFmtId="0" fontId="2" fillId="0" borderId="24" xfId="0" applyFont="1" applyBorder="1" applyAlignment="1">
      <alignment horizontal="left" vertical="center"/>
    </xf>
    <xf numFmtId="0" fontId="3" fillId="12" borderId="27" xfId="0" applyFont="1" applyFill="1" applyBorder="1" applyAlignment="1">
      <alignment horizontal="center" vertical="center" wrapText="1"/>
    </xf>
    <xf numFmtId="0" fontId="3" fillId="12" borderId="28"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8" xfId="0" applyFont="1" applyBorder="1" applyAlignment="1" applyProtection="1">
      <alignment horizontal="center" vertical="center" wrapText="1"/>
    </xf>
    <xf numFmtId="0" fontId="13" fillId="0" borderId="2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0" borderId="27" xfId="0" applyFont="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0" fontId="13" fillId="0" borderId="27" xfId="0" applyFont="1" applyFill="1" applyBorder="1" applyAlignment="1">
      <alignment horizontal="center" vertical="center"/>
    </xf>
    <xf numFmtId="1" fontId="13" fillId="0" borderId="27" xfId="0" applyNumberFormat="1" applyFont="1" applyFill="1" applyBorder="1" applyAlignment="1">
      <alignment horizontal="center" vertical="center" wrapText="1"/>
    </xf>
    <xf numFmtId="0" fontId="5" fillId="0" borderId="24" xfId="0" applyFont="1" applyBorder="1" applyAlignment="1"/>
    <xf numFmtId="43" fontId="5" fillId="0" borderId="6" xfId="1" applyNumberFormat="1" applyFont="1" applyBorder="1" applyAlignment="1"/>
    <xf numFmtId="0" fontId="5" fillId="0" borderId="25" xfId="0" applyFont="1" applyBorder="1" applyAlignment="1">
      <alignment vertical="center" wrapText="1"/>
    </xf>
    <xf numFmtId="0" fontId="5" fillId="0" borderId="29" xfId="0" applyFont="1" applyBorder="1" applyAlignment="1"/>
    <xf numFmtId="0" fontId="5" fillId="0" borderId="30" xfId="0" applyFont="1" applyBorder="1" applyAlignment="1"/>
    <xf numFmtId="0" fontId="5" fillId="14" borderId="31" xfId="0" applyFont="1" applyFill="1" applyBorder="1" applyAlignment="1">
      <alignment horizontal="right"/>
    </xf>
    <xf numFmtId="0" fontId="23" fillId="14" borderId="30" xfId="8" applyFill="1" applyBorder="1" applyAlignment="1"/>
    <xf numFmtId="0" fontId="5" fillId="14" borderId="30" xfId="0" applyFont="1" applyFill="1" applyBorder="1" applyAlignment="1"/>
    <xf numFmtId="43" fontId="5" fillId="14" borderId="30" xfId="1" applyNumberFormat="1" applyFont="1" applyFill="1" applyBorder="1" applyAlignment="1"/>
    <xf numFmtId="0" fontId="5" fillId="14" borderId="32" xfId="0" applyFont="1" applyFill="1" applyBorder="1" applyAlignment="1"/>
    <xf numFmtId="0" fontId="5" fillId="0" borderId="33" xfId="0" applyFont="1" applyBorder="1" applyAlignment="1">
      <alignment vertical="center" wrapText="1"/>
    </xf>
    <xf numFmtId="0" fontId="1" fillId="15" borderId="24" xfId="0" applyFont="1" applyFill="1" applyBorder="1" applyAlignment="1">
      <alignment horizontal="center" vertical="center"/>
    </xf>
    <xf numFmtId="0" fontId="1" fillId="15" borderId="6" xfId="0" applyFont="1" applyFill="1" applyBorder="1" applyAlignment="1">
      <alignment horizontal="center" vertical="center"/>
    </xf>
    <xf numFmtId="0" fontId="1" fillId="15" borderId="25" xfId="0" applyFont="1" applyFill="1" applyBorder="1" applyAlignment="1">
      <alignment horizontal="center" vertical="center"/>
    </xf>
    <xf numFmtId="0" fontId="1" fillId="15" borderId="22" xfId="0" applyFont="1" applyFill="1" applyBorder="1" applyAlignment="1">
      <alignment horizontal="center" vertical="center"/>
    </xf>
    <xf numFmtId="0" fontId="1" fillId="15" borderId="23" xfId="0" applyFont="1" applyFill="1" applyBorder="1" applyAlignment="1">
      <alignment horizontal="center" vertical="center"/>
    </xf>
    <xf numFmtId="0" fontId="3" fillId="0" borderId="11" xfId="0" applyFont="1" applyBorder="1" applyAlignment="1">
      <alignment horizontal="center" vertical="center" wrapText="1"/>
    </xf>
    <xf numFmtId="0" fontId="13" fillId="0" borderId="12" xfId="0" applyFont="1" applyBorder="1"/>
    <xf numFmtId="0" fontId="13" fillId="0" borderId="13" xfId="0" applyFont="1" applyBorder="1"/>
    <xf numFmtId="0" fontId="3" fillId="0" borderId="26" xfId="0" applyFont="1" applyBorder="1" applyAlignment="1">
      <alignment horizontal="center" vertical="center" wrapText="1"/>
    </xf>
    <xf numFmtId="0" fontId="13" fillId="0" borderId="4" xfId="0" applyFont="1" applyBorder="1"/>
    <xf numFmtId="0" fontId="2" fillId="0" borderId="3" xfId="0" applyFont="1" applyBorder="1" applyAlignment="1">
      <alignment horizontal="center" vertical="center" wrapText="1"/>
    </xf>
    <xf numFmtId="166" fontId="2" fillId="0" borderId="3" xfId="0" applyNumberFormat="1" applyFont="1" applyBorder="1" applyAlignment="1">
      <alignment horizontal="center" vertical="center" wrapText="1"/>
    </xf>
    <xf numFmtId="0" fontId="3" fillId="3" borderId="5" xfId="0" applyFont="1" applyFill="1" applyBorder="1" applyAlignment="1">
      <alignment horizontal="left" vertical="center" wrapText="1"/>
    </xf>
    <xf numFmtId="0" fontId="13" fillId="0" borderId="6" xfId="0" applyFont="1" applyBorder="1"/>
  </cellXfs>
  <cellStyles count="9">
    <cellStyle name="Hiperlink" xfId="8" builtinId="8"/>
    <cellStyle name="Normal" xfId="0" builtinId="0"/>
    <cellStyle name="Normal 2" xfId="2"/>
    <cellStyle name="Normal 2 2" xfId="6"/>
    <cellStyle name="Normal 3" xfId="3"/>
    <cellStyle name="Normal 3 2" xfId="7"/>
    <cellStyle name="Normal 4" xfId="4"/>
    <cellStyle name="Vírgula" xfId="1" builtinId="3"/>
    <cellStyle name="Vírgula 2" xfId="5"/>
  </cellStyles>
  <dxfs count="304">
    <dxf>
      <fill>
        <patternFill>
          <bgColor rgb="FF9999FF"/>
        </patternFill>
      </fill>
    </dxf>
    <dxf>
      <fill>
        <patternFill>
          <bgColor rgb="FFFFC000"/>
        </patternFill>
      </fill>
    </dxf>
    <dxf>
      <fill>
        <patternFill>
          <bgColor rgb="FFA9D18E"/>
        </patternFill>
      </fill>
    </dxf>
    <dxf>
      <fill>
        <patternFill>
          <bgColor rgb="FFFF5050"/>
        </patternFill>
      </fill>
    </dxf>
    <dxf>
      <fill>
        <patternFill>
          <bgColor rgb="FFFFFFFF"/>
        </patternFill>
      </fill>
    </dxf>
    <dxf>
      <fill>
        <patternFill>
          <bgColor rgb="FFA9D18E"/>
        </patternFill>
      </fill>
    </dxf>
    <dxf>
      <fill>
        <patternFill>
          <bgColor rgb="FFA8D08D"/>
        </patternFill>
      </fill>
    </dxf>
    <dxf>
      <fill>
        <patternFill>
          <bgColor rgb="FFFFC000"/>
        </patternFill>
      </fill>
    </dxf>
    <dxf>
      <font>
        <b/>
        <color rgb="FFFF0000"/>
      </font>
      <fill>
        <patternFill patternType="solid">
          <fgColor rgb="FFFFFFFF"/>
          <bgColor rgb="FFFFFFFF"/>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ont>
        <b/>
        <color rgb="FFFF0000"/>
      </font>
      <fill>
        <patternFill>
          <bgColor rgb="FFFFFFFF"/>
        </patternFill>
      </fill>
    </dxf>
    <dxf>
      <font>
        <b/>
        <color rgb="FFFF0000"/>
      </font>
      <fill>
        <patternFill patternType="none"/>
      </fill>
    </dxf>
    <dxf>
      <fill>
        <patternFill patternType="solid">
          <fgColor rgb="FF9999FF"/>
          <bgColor rgb="FF9999FF"/>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ont>
        <b/>
        <color rgb="FFFF0000"/>
      </font>
      <fill>
        <patternFill>
          <bgColor rgb="FFFFFFFF"/>
        </patternFill>
      </fill>
    </dxf>
    <dxf>
      <font>
        <b/>
        <color rgb="FFFF0000"/>
      </font>
      <fill>
        <patternFill>
          <bgColor rgb="FFFFFFFF"/>
        </patternFill>
      </fill>
    </dxf>
    <dxf>
      <font>
        <b/>
        <color rgb="FFFF0000"/>
      </font>
      <fill>
        <patternFill>
          <bgColor rgb="FFFFFFFF"/>
        </patternFill>
      </fill>
    </dxf>
    <dxf>
      <fill>
        <patternFill>
          <bgColor rgb="FFFF5050"/>
        </patternFill>
      </fill>
    </dxf>
    <dxf>
      <fill>
        <patternFill>
          <bgColor rgb="FFFFFFFF"/>
        </patternFill>
      </fill>
    </dxf>
    <dxf>
      <fill>
        <patternFill>
          <bgColor rgb="FFDDDDDD"/>
        </patternFill>
      </fill>
    </dxf>
    <dxf>
      <fill>
        <patternFill>
          <bgColor rgb="FFC00000"/>
        </patternFill>
      </fill>
    </dxf>
    <dxf>
      <fill>
        <patternFill>
          <bgColor rgb="FFFFFFFF"/>
        </patternFill>
      </fill>
    </dxf>
    <dxf>
      <fill>
        <patternFill>
          <bgColor rgb="FFFFC000"/>
        </patternFill>
      </fill>
    </dxf>
    <dxf>
      <fill>
        <patternFill>
          <bgColor rgb="FFFFFFFF"/>
        </patternFill>
      </fill>
    </dxf>
    <dxf>
      <fill>
        <patternFill>
          <bgColor rgb="FFFF5050"/>
        </patternFill>
      </fill>
    </dxf>
    <dxf>
      <fill>
        <patternFill>
          <bgColor rgb="FFA9D18E"/>
        </patternFill>
      </fill>
    </dxf>
    <dxf>
      <fill>
        <patternFill>
          <bgColor rgb="FFFFC000"/>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patternType="solid">
          <fgColor theme="0"/>
          <bgColor theme="0"/>
        </patternFill>
      </fill>
    </dxf>
    <dxf>
      <fill>
        <patternFill patternType="solid">
          <fgColor rgb="FFA8D08D"/>
          <bgColor rgb="FFA8D08D"/>
        </patternFill>
      </fill>
    </dxf>
    <dxf>
      <fill>
        <patternFill patternType="solid">
          <fgColor theme="7"/>
          <bgColor theme="7"/>
        </patternFill>
      </fill>
    </dxf>
    <dxf>
      <fill>
        <patternFill patternType="solid">
          <fgColor rgb="FFFF5050"/>
          <bgColor rgb="FFFF5050"/>
        </patternFill>
      </fill>
    </dxf>
    <dxf>
      <fill>
        <patternFill>
          <bgColor rgb="FF9999FF"/>
        </patternFill>
      </fill>
    </dxf>
    <dxf>
      <fill>
        <patternFill>
          <bgColor rgb="FFA8D08D"/>
        </patternFill>
      </fill>
    </dxf>
    <dxf>
      <fill>
        <patternFill>
          <bgColor rgb="FFFFC000"/>
        </patternFill>
      </fill>
    </dxf>
    <dxf>
      <fill>
        <patternFill>
          <bgColor rgb="FF9999FF"/>
        </patternFill>
      </fill>
    </dxf>
    <dxf>
      <fill>
        <patternFill>
          <bgColor rgb="FFFF5050"/>
        </patternFill>
      </fill>
    </dxf>
    <dxf>
      <fill>
        <patternFill>
          <bgColor rgb="FFA9D18E"/>
        </patternFill>
      </fill>
    </dxf>
    <dxf>
      <fill>
        <patternFill>
          <bgColor rgb="FFFFC000"/>
        </patternFill>
      </fill>
    </dxf>
    <dxf>
      <fill>
        <patternFill>
          <bgColor rgb="FF9999FF"/>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bgColor rgb="FFA8D08D"/>
        </patternFill>
      </fill>
    </dxf>
    <dxf>
      <fill>
        <patternFill>
          <bgColor rgb="FFFFC000"/>
        </patternFill>
      </fill>
    </dxf>
    <dxf>
      <fill>
        <patternFill>
          <bgColor rgb="FF9999FF"/>
        </patternFill>
      </fill>
    </dxf>
    <dxf>
      <fill>
        <patternFill>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9D18E"/>
          <bgColor rgb="FFA9D18E"/>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trt3.jus.br/intranet/tec-informacao/planejamento-de-tic/plano-de-contratacao-de-solucoes-de-tic-pcstic" TargetMode="External"/><Relationship Id="rId7" Type="http://schemas.openxmlformats.org/officeDocument/2006/relationships/comments" Target="../comments1.xml"/><Relationship Id="rId2" Type="http://schemas.openxmlformats.org/officeDocument/2006/relationships/hyperlink" Target="https://portal.trt3.jus.br/escola/artigos/plano-anual-de-capacitacao" TargetMode="External"/><Relationship Id="rId1" Type="http://schemas.openxmlformats.org/officeDocument/2006/relationships/hyperlink" Target="https://portal.trt3.jus.br/intranet/tec-informacao/planejamento-de-tic/plano-de-contratacao-de-solucoes-de-tic-pcstic"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portal.trt3.jus.br/escola/artigos/plano-anual-de-capacitaca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D394"/>
  <sheetViews>
    <sheetView showGridLines="0" tabSelected="1" view="pageBreakPreview" zoomScale="70" zoomScaleNormal="100" zoomScaleSheetLayoutView="70" workbookViewId="0">
      <pane xSplit="4" ySplit="8" topLeftCell="E9" activePane="bottomRight" state="frozen"/>
      <selection pane="topRight" activeCell="E1" sqref="E1"/>
      <selection pane="bottomLeft" activeCell="A9" sqref="A9"/>
      <selection pane="bottomRight" activeCell="AD12" sqref="AD12"/>
    </sheetView>
  </sheetViews>
  <sheetFormatPr defaultColWidth="12.59765625" defaultRowHeight="15" customHeight="1" x14ac:dyDescent="0.3"/>
  <cols>
    <col min="1" max="1" width="10.19921875" style="49" hidden="1" customWidth="1"/>
    <col min="2" max="2" width="8.3984375" style="157" customWidth="1"/>
    <col min="3" max="3" width="15.3984375" style="49" customWidth="1"/>
    <col min="4" max="4" width="29.8984375" style="49" customWidth="1"/>
    <col min="5" max="5" width="28.8984375" style="49" customWidth="1"/>
    <col min="6" max="6" width="14" style="49" customWidth="1"/>
    <col min="7" max="7" width="14.59765625" style="49" customWidth="1"/>
    <col min="8" max="8" width="16.19921875" style="49" customWidth="1"/>
    <col min="9" max="9" width="17.69921875" style="49" hidden="1" customWidth="1"/>
    <col min="10" max="10" width="11.59765625" style="49" customWidth="1"/>
    <col min="11" max="11" width="14.3984375" style="49" hidden="1" customWidth="1"/>
    <col min="12" max="12" width="12.59765625" style="49" hidden="1" customWidth="1"/>
    <col min="13" max="13" width="18.59765625" style="49" hidden="1" customWidth="1"/>
    <col min="14" max="14" width="12.69921875" style="49" customWidth="1"/>
    <col min="15" max="15" width="14.3984375" style="49" customWidth="1"/>
    <col min="16" max="17" width="15.3984375" style="49" customWidth="1"/>
    <col min="18" max="18" width="15.09765625" style="157" customWidth="1"/>
    <col min="19" max="19" width="15.296875" style="49" customWidth="1"/>
    <col min="20" max="20" width="14.09765625" style="161" customWidth="1"/>
    <col min="21" max="21" width="22" style="49" hidden="1" customWidth="1"/>
    <col min="22" max="22" width="10.3984375" style="49" hidden="1" customWidth="1"/>
    <col min="23" max="25" width="22.09765625" style="49" hidden="1" customWidth="1"/>
    <col min="26" max="26" width="26.3984375" style="49" hidden="1" customWidth="1"/>
    <col min="27" max="28" width="19.5" style="49" hidden="1" customWidth="1"/>
    <col min="29" max="29" width="29.59765625" style="49" hidden="1" customWidth="1"/>
    <col min="30" max="16384" width="12.59765625" style="49"/>
  </cols>
  <sheetData>
    <row r="1" spans="1:29" ht="21.75" customHeight="1" x14ac:dyDescent="0.3">
      <c r="A1" s="197"/>
      <c r="B1" s="231" t="s">
        <v>1276</v>
      </c>
      <c r="C1" s="231"/>
      <c r="D1" s="231"/>
      <c r="E1" s="231"/>
      <c r="F1" s="231"/>
      <c r="G1" s="231"/>
      <c r="H1" s="231"/>
      <c r="I1" s="231"/>
      <c r="J1" s="231"/>
      <c r="K1" s="231"/>
      <c r="L1" s="231"/>
      <c r="M1" s="231"/>
      <c r="N1" s="231"/>
      <c r="O1" s="231"/>
      <c r="P1" s="231"/>
      <c r="Q1" s="231"/>
      <c r="R1" s="231"/>
      <c r="S1" s="231"/>
      <c r="T1" s="232"/>
      <c r="U1" s="174"/>
      <c r="V1" s="174"/>
      <c r="W1" s="174"/>
      <c r="X1" s="174"/>
      <c r="Y1" s="174"/>
      <c r="Z1" s="174"/>
      <c r="AA1" s="174"/>
      <c r="AB1" s="174"/>
      <c r="AC1" s="174"/>
    </row>
    <row r="2" spans="1:29" ht="7.2" customHeight="1" x14ac:dyDescent="0.3">
      <c r="A2" s="198"/>
      <c r="B2" s="70"/>
      <c r="C2" s="71"/>
      <c r="D2" s="72"/>
      <c r="E2" s="72"/>
      <c r="F2" s="70"/>
      <c r="G2" s="70"/>
      <c r="H2" s="73"/>
      <c r="I2" s="74"/>
      <c r="J2" s="70"/>
      <c r="K2" s="75"/>
      <c r="L2" s="70"/>
      <c r="M2" s="77"/>
      <c r="N2" s="77"/>
      <c r="O2" s="77"/>
      <c r="P2" s="70"/>
      <c r="Q2" s="70"/>
      <c r="R2" s="70"/>
      <c r="S2" s="75"/>
      <c r="T2" s="199"/>
      <c r="U2" s="77"/>
      <c r="V2" s="1"/>
      <c r="W2" s="1"/>
      <c r="X2" s="1"/>
      <c r="Y2" s="1"/>
      <c r="Z2" s="1"/>
      <c r="AA2" s="1"/>
      <c r="AB2" s="1"/>
      <c r="AC2" s="2"/>
    </row>
    <row r="3" spans="1:29" ht="21.75" customHeight="1" x14ac:dyDescent="0.3">
      <c r="A3" s="228" t="s">
        <v>0</v>
      </c>
      <c r="B3" s="229"/>
      <c r="C3" s="229"/>
      <c r="D3" s="229"/>
      <c r="E3" s="229"/>
      <c r="F3" s="229"/>
      <c r="G3" s="229"/>
      <c r="H3" s="229"/>
      <c r="I3" s="229"/>
      <c r="J3" s="229"/>
      <c r="K3" s="229"/>
      <c r="L3" s="229"/>
      <c r="M3" s="229"/>
      <c r="N3" s="229"/>
      <c r="O3" s="229"/>
      <c r="P3" s="229"/>
      <c r="Q3" s="229"/>
      <c r="R3" s="229"/>
      <c r="S3" s="229"/>
      <c r="T3" s="230"/>
      <c r="U3" s="174"/>
      <c r="V3" s="174"/>
      <c r="W3" s="174"/>
      <c r="X3" s="174"/>
      <c r="Y3" s="174"/>
      <c r="Z3" s="174"/>
      <c r="AA3" s="174"/>
      <c r="AB3" s="174"/>
      <c r="AC3" s="174"/>
    </row>
    <row r="4" spans="1:29" ht="4.5" customHeight="1" x14ac:dyDescent="0.3">
      <c r="A4" s="198"/>
      <c r="B4" s="70"/>
      <c r="C4" s="71"/>
      <c r="D4" s="72"/>
      <c r="E4" s="72"/>
      <c r="F4" s="70"/>
      <c r="G4" s="70"/>
      <c r="H4" s="73"/>
      <c r="I4" s="74"/>
      <c r="J4" s="70"/>
      <c r="K4" s="75"/>
      <c r="L4" s="4"/>
      <c r="M4" s="77"/>
      <c r="N4" s="77"/>
      <c r="O4" s="77"/>
      <c r="P4" s="4"/>
      <c r="Q4" s="4"/>
      <c r="R4" s="160"/>
      <c r="S4" s="75"/>
      <c r="T4" s="199"/>
      <c r="U4" s="77"/>
      <c r="V4" s="5"/>
      <c r="W4" s="6"/>
      <c r="X4" s="6"/>
      <c r="Y4" s="6"/>
      <c r="Z4" s="6"/>
      <c r="AA4" s="5"/>
      <c r="AB4" s="5"/>
      <c r="AC4" s="8"/>
    </row>
    <row r="5" spans="1:29" ht="45.75" hidden="1" customHeight="1" x14ac:dyDescent="0.3">
      <c r="A5" s="236" t="s">
        <v>1</v>
      </c>
      <c r="B5" s="237"/>
      <c r="C5" s="200"/>
      <c r="D5" s="200"/>
      <c r="E5" s="201"/>
      <c r="F5" s="75"/>
      <c r="G5" s="75"/>
      <c r="H5" s="202"/>
      <c r="I5" s="200"/>
      <c r="J5" s="200"/>
      <c r="K5" s="200"/>
      <c r="L5" s="200"/>
      <c r="M5" s="200"/>
      <c r="N5" s="238" t="s">
        <v>2</v>
      </c>
      <c r="O5" s="237"/>
      <c r="P5" s="239" t="s">
        <v>3</v>
      </c>
      <c r="Q5" s="237"/>
      <c r="R5" s="162"/>
      <c r="S5" s="75"/>
      <c r="T5" s="199"/>
      <c r="U5" s="175"/>
      <c r="V5" s="9"/>
      <c r="W5" s="240" t="s">
        <v>4</v>
      </c>
      <c r="X5" s="241"/>
      <c r="Y5" s="241"/>
      <c r="Z5" s="241"/>
      <c r="AA5" s="7"/>
      <c r="AB5" s="7"/>
      <c r="AC5" s="2"/>
    </row>
    <row r="6" spans="1:29" ht="7.2" customHeight="1" x14ac:dyDescent="0.3">
      <c r="A6" s="203"/>
      <c r="B6" s="72"/>
      <c r="C6" s="71"/>
      <c r="D6" s="72"/>
      <c r="E6" s="72"/>
      <c r="F6" s="70"/>
      <c r="G6" s="70"/>
      <c r="H6" s="73"/>
      <c r="I6" s="74"/>
      <c r="J6" s="70"/>
      <c r="K6" s="75"/>
      <c r="L6" s="75"/>
      <c r="M6" s="70"/>
      <c r="N6" s="70"/>
      <c r="O6" s="77"/>
      <c r="P6" s="75"/>
      <c r="Q6" s="75"/>
      <c r="R6" s="75"/>
      <c r="S6" s="75"/>
      <c r="T6" s="199"/>
      <c r="U6" s="70"/>
      <c r="V6" s="3"/>
      <c r="W6" s="3"/>
      <c r="X6" s="3"/>
      <c r="Y6" s="3"/>
      <c r="Z6" s="3"/>
      <c r="AA6" s="3"/>
      <c r="AB6" s="3"/>
      <c r="AC6" s="2"/>
    </row>
    <row r="7" spans="1:29" ht="9.6" customHeight="1" x14ac:dyDescent="0.3">
      <c r="A7" s="198"/>
      <c r="B7" s="70"/>
      <c r="C7" s="71"/>
      <c r="D7" s="72"/>
      <c r="E7" s="72"/>
      <c r="F7" s="70"/>
      <c r="G7" s="70"/>
      <c r="H7" s="73"/>
      <c r="I7" s="74"/>
      <c r="J7" s="70"/>
      <c r="K7" s="75"/>
      <c r="L7" s="76"/>
      <c r="M7" s="77"/>
      <c r="N7" s="77"/>
      <c r="O7" s="77"/>
      <c r="P7" s="76"/>
      <c r="Q7" s="76"/>
      <c r="R7" s="76"/>
      <c r="S7" s="75"/>
      <c r="T7" s="199"/>
      <c r="U7" s="77"/>
      <c r="V7" s="76"/>
      <c r="W7" s="233"/>
      <c r="X7" s="234"/>
      <c r="Y7" s="235"/>
      <c r="Z7" s="76"/>
      <c r="AA7" s="76"/>
      <c r="AB7" s="76"/>
      <c r="AC7" s="72"/>
    </row>
    <row r="8" spans="1:29" ht="120" customHeight="1" x14ac:dyDescent="0.3">
      <c r="A8" s="204" t="s">
        <v>1133</v>
      </c>
      <c r="B8" s="154" t="s">
        <v>5</v>
      </c>
      <c r="C8" s="154" t="s">
        <v>1134</v>
      </c>
      <c r="D8" s="154" t="s">
        <v>1135</v>
      </c>
      <c r="E8" s="154" t="s">
        <v>1136</v>
      </c>
      <c r="F8" s="154" t="s">
        <v>1137</v>
      </c>
      <c r="G8" s="155" t="s">
        <v>1138</v>
      </c>
      <c r="H8" s="155" t="s">
        <v>1139</v>
      </c>
      <c r="I8" s="80" t="s">
        <v>6</v>
      </c>
      <c r="J8" s="154" t="s">
        <v>1140</v>
      </c>
      <c r="K8" s="79" t="s">
        <v>7</v>
      </c>
      <c r="L8" s="79" t="s">
        <v>8</v>
      </c>
      <c r="M8" s="79" t="s">
        <v>9</v>
      </c>
      <c r="N8" s="154" t="s">
        <v>1141</v>
      </c>
      <c r="O8" s="154" t="s">
        <v>1142</v>
      </c>
      <c r="P8" s="154" t="s">
        <v>10</v>
      </c>
      <c r="Q8" s="154" t="s">
        <v>11</v>
      </c>
      <c r="R8" s="154" t="s">
        <v>1160</v>
      </c>
      <c r="S8" s="154" t="s">
        <v>1143</v>
      </c>
      <c r="T8" s="205" t="s">
        <v>1144</v>
      </c>
      <c r="U8" s="176" t="s">
        <v>12</v>
      </c>
      <c r="V8" s="79" t="s">
        <v>13</v>
      </c>
      <c r="W8" s="79" t="s">
        <v>14</v>
      </c>
      <c r="X8" s="79" t="s">
        <v>15</v>
      </c>
      <c r="Y8" s="79" t="s">
        <v>16</v>
      </c>
      <c r="Z8" s="79" t="s">
        <v>294</v>
      </c>
      <c r="AA8" s="79" t="s">
        <v>17</v>
      </c>
      <c r="AB8" s="79" t="s">
        <v>18</v>
      </c>
      <c r="AC8" s="79" t="s">
        <v>19</v>
      </c>
    </row>
    <row r="9" spans="1:29" s="50" customFormat="1" ht="85.2" customHeight="1" x14ac:dyDescent="0.3">
      <c r="A9" s="206">
        <v>1</v>
      </c>
      <c r="B9" s="64">
        <v>1</v>
      </c>
      <c r="C9" s="64" t="s">
        <v>20</v>
      </c>
      <c r="D9" s="135" t="s">
        <v>554</v>
      </c>
      <c r="E9" s="136" t="s">
        <v>555</v>
      </c>
      <c r="F9" s="137">
        <v>1</v>
      </c>
      <c r="G9" s="137" t="s">
        <v>556</v>
      </c>
      <c r="H9" s="138">
        <v>20000</v>
      </c>
      <c r="I9" s="138">
        <v>20000</v>
      </c>
      <c r="J9" s="64" t="s">
        <v>21</v>
      </c>
      <c r="K9" s="64" t="s">
        <v>207</v>
      </c>
      <c r="L9" s="115"/>
      <c r="M9" s="65">
        <v>45869</v>
      </c>
      <c r="N9" s="65">
        <v>45900</v>
      </c>
      <c r="O9" s="65">
        <v>46022</v>
      </c>
      <c r="P9" s="115"/>
      <c r="Q9" s="115"/>
      <c r="R9" s="115"/>
      <c r="S9" s="137" t="s">
        <v>22</v>
      </c>
      <c r="T9" s="207" t="s">
        <v>23</v>
      </c>
      <c r="U9" s="177"/>
      <c r="V9" s="43"/>
      <c r="W9" s="44"/>
      <c r="X9" s="44"/>
      <c r="Y9" s="44"/>
      <c r="Z9" s="43" t="s">
        <v>565</v>
      </c>
      <c r="AA9" s="43" t="s">
        <v>566</v>
      </c>
      <c r="AB9" s="42" t="s">
        <v>567</v>
      </c>
      <c r="AC9" s="81"/>
    </row>
    <row r="10" spans="1:29" s="50" customFormat="1" ht="105.6" customHeight="1" x14ac:dyDescent="0.3">
      <c r="A10" s="206">
        <v>2</v>
      </c>
      <c r="B10" s="64">
        <v>2</v>
      </c>
      <c r="C10" s="64" t="s">
        <v>20</v>
      </c>
      <c r="D10" s="135" t="s">
        <v>1023</v>
      </c>
      <c r="E10" s="136" t="s">
        <v>557</v>
      </c>
      <c r="F10" s="137">
        <v>1</v>
      </c>
      <c r="G10" s="137" t="s">
        <v>556</v>
      </c>
      <c r="H10" s="138">
        <v>4000</v>
      </c>
      <c r="I10" s="138">
        <v>4000</v>
      </c>
      <c r="J10" s="64" t="s">
        <v>21</v>
      </c>
      <c r="K10" s="64" t="s">
        <v>207</v>
      </c>
      <c r="L10" s="115"/>
      <c r="M10" s="65">
        <v>45869</v>
      </c>
      <c r="N10" s="65">
        <v>45900</v>
      </c>
      <c r="O10" s="65">
        <v>46022</v>
      </c>
      <c r="P10" s="115"/>
      <c r="Q10" s="115"/>
      <c r="R10" s="115"/>
      <c r="S10" s="137" t="s">
        <v>22</v>
      </c>
      <c r="T10" s="207" t="s">
        <v>23</v>
      </c>
      <c r="U10" s="177"/>
      <c r="V10" s="43"/>
      <c r="W10" s="44"/>
      <c r="X10" s="44"/>
      <c r="Y10" s="44"/>
      <c r="Z10" s="43" t="s">
        <v>565</v>
      </c>
      <c r="AA10" s="43" t="s">
        <v>566</v>
      </c>
      <c r="AB10" s="42" t="s">
        <v>568</v>
      </c>
      <c r="AC10" s="81"/>
    </row>
    <row r="11" spans="1:29" s="50" customFormat="1" ht="87" customHeight="1" x14ac:dyDescent="0.3">
      <c r="A11" s="206">
        <v>3</v>
      </c>
      <c r="B11" s="64">
        <v>3</v>
      </c>
      <c r="C11" s="64" t="s">
        <v>20</v>
      </c>
      <c r="D11" s="135" t="s">
        <v>558</v>
      </c>
      <c r="E11" s="136" t="s">
        <v>559</v>
      </c>
      <c r="F11" s="137">
        <v>70</v>
      </c>
      <c r="G11" s="137" t="s">
        <v>24</v>
      </c>
      <c r="H11" s="138">
        <v>15000</v>
      </c>
      <c r="I11" s="138">
        <v>15000</v>
      </c>
      <c r="J11" s="64" t="s">
        <v>21</v>
      </c>
      <c r="K11" s="64" t="s">
        <v>207</v>
      </c>
      <c r="L11" s="115"/>
      <c r="M11" s="65">
        <v>45869</v>
      </c>
      <c r="N11" s="65">
        <v>45900</v>
      </c>
      <c r="O11" s="65">
        <v>46022</v>
      </c>
      <c r="P11" s="115"/>
      <c r="Q11" s="115"/>
      <c r="R11" s="115"/>
      <c r="S11" s="137" t="s">
        <v>22</v>
      </c>
      <c r="T11" s="207" t="s">
        <v>516</v>
      </c>
      <c r="U11" s="177"/>
      <c r="V11" s="43"/>
      <c r="W11" s="44"/>
      <c r="X11" s="44"/>
      <c r="Y11" s="44"/>
      <c r="Z11" s="43" t="s">
        <v>565</v>
      </c>
      <c r="AA11" s="43" t="s">
        <v>566</v>
      </c>
      <c r="AB11" s="42" t="s">
        <v>569</v>
      </c>
      <c r="AC11" s="81"/>
    </row>
    <row r="12" spans="1:29" s="50" customFormat="1" ht="303" customHeight="1" x14ac:dyDescent="0.3">
      <c r="A12" s="206">
        <v>4</v>
      </c>
      <c r="B12" s="64">
        <v>4</v>
      </c>
      <c r="C12" s="64" t="s">
        <v>20</v>
      </c>
      <c r="D12" s="139" t="s">
        <v>1024</v>
      </c>
      <c r="E12" s="122" t="s">
        <v>560</v>
      </c>
      <c r="F12" s="137" t="s">
        <v>561</v>
      </c>
      <c r="G12" s="137" t="s">
        <v>562</v>
      </c>
      <c r="H12" s="138">
        <v>58500</v>
      </c>
      <c r="I12" s="138">
        <v>57000</v>
      </c>
      <c r="J12" s="64" t="s">
        <v>21</v>
      </c>
      <c r="K12" s="64" t="s">
        <v>203</v>
      </c>
      <c r="L12" s="115"/>
      <c r="M12" s="65">
        <v>45869</v>
      </c>
      <c r="N12" s="65">
        <v>45900</v>
      </c>
      <c r="O12" s="65">
        <v>46022</v>
      </c>
      <c r="P12" s="115"/>
      <c r="Q12" s="115"/>
      <c r="R12" s="115"/>
      <c r="S12" s="137" t="s">
        <v>22</v>
      </c>
      <c r="T12" s="207" t="s">
        <v>23</v>
      </c>
      <c r="U12" s="177"/>
      <c r="V12" s="43"/>
      <c r="W12" s="44"/>
      <c r="X12" s="44"/>
      <c r="Y12" s="44"/>
      <c r="Z12" s="43" t="s">
        <v>565</v>
      </c>
      <c r="AA12" s="43" t="s">
        <v>566</v>
      </c>
      <c r="AB12" s="42" t="s">
        <v>570</v>
      </c>
      <c r="AC12" s="81"/>
    </row>
    <row r="13" spans="1:29" s="50" customFormat="1" ht="165.6" customHeight="1" x14ac:dyDescent="0.3">
      <c r="A13" s="206">
        <v>6</v>
      </c>
      <c r="B13" s="64">
        <v>5</v>
      </c>
      <c r="C13" s="64" t="s">
        <v>20</v>
      </c>
      <c r="D13" s="135" t="s">
        <v>563</v>
      </c>
      <c r="E13" s="136" t="s">
        <v>564</v>
      </c>
      <c r="F13" s="137">
        <v>1</v>
      </c>
      <c r="G13" s="137" t="s">
        <v>556</v>
      </c>
      <c r="H13" s="138">
        <v>5000</v>
      </c>
      <c r="I13" s="138">
        <v>4000</v>
      </c>
      <c r="J13" s="64" t="s">
        <v>21</v>
      </c>
      <c r="K13" s="64" t="s">
        <v>207</v>
      </c>
      <c r="L13" s="115"/>
      <c r="M13" s="65">
        <v>45869</v>
      </c>
      <c r="N13" s="65">
        <v>45900</v>
      </c>
      <c r="O13" s="65">
        <v>46022</v>
      </c>
      <c r="P13" s="115"/>
      <c r="Q13" s="115"/>
      <c r="R13" s="115"/>
      <c r="S13" s="137" t="s">
        <v>22</v>
      </c>
      <c r="T13" s="207" t="s">
        <v>23</v>
      </c>
      <c r="U13" s="177"/>
      <c r="V13" s="43"/>
      <c r="W13" s="44"/>
      <c r="X13" s="44"/>
      <c r="Y13" s="44"/>
      <c r="Z13" s="43" t="s">
        <v>565</v>
      </c>
      <c r="AA13" s="43" t="s">
        <v>566</v>
      </c>
      <c r="AB13" s="42" t="s">
        <v>571</v>
      </c>
      <c r="AC13" s="81"/>
    </row>
    <row r="14" spans="1:29" s="50" customFormat="1" ht="247.95" customHeight="1" x14ac:dyDescent="0.3">
      <c r="A14" s="206">
        <v>1</v>
      </c>
      <c r="B14" s="64">
        <v>6</v>
      </c>
      <c r="C14" s="64" t="s">
        <v>25</v>
      </c>
      <c r="D14" s="98" t="s">
        <v>572</v>
      </c>
      <c r="E14" s="109" t="s">
        <v>1018</v>
      </c>
      <c r="F14" s="68">
        <v>1</v>
      </c>
      <c r="G14" s="68" t="s">
        <v>573</v>
      </c>
      <c r="H14" s="140">
        <v>23000</v>
      </c>
      <c r="I14" s="140">
        <v>23000</v>
      </c>
      <c r="J14" s="64" t="s">
        <v>21</v>
      </c>
      <c r="K14" s="64" t="s">
        <v>26</v>
      </c>
      <c r="L14" s="115"/>
      <c r="M14" s="65">
        <v>45626</v>
      </c>
      <c r="N14" s="65">
        <v>45657</v>
      </c>
      <c r="O14" s="65">
        <v>45747</v>
      </c>
      <c r="P14" s="115"/>
      <c r="Q14" s="115"/>
      <c r="R14" s="115"/>
      <c r="S14" s="68" t="s">
        <v>22</v>
      </c>
      <c r="T14" s="208" t="s">
        <v>528</v>
      </c>
      <c r="U14" s="178"/>
      <c r="V14" s="82"/>
      <c r="W14" s="82"/>
      <c r="X14" s="82"/>
      <c r="Y14" s="81"/>
      <c r="Z14" s="31" t="s">
        <v>575</v>
      </c>
      <c r="AA14" s="37"/>
      <c r="AB14" s="83">
        <v>4375</v>
      </c>
      <c r="AC14" s="38" t="s">
        <v>577</v>
      </c>
    </row>
    <row r="15" spans="1:29" s="50" customFormat="1" ht="247.95" customHeight="1" x14ac:dyDescent="0.3">
      <c r="A15" s="206">
        <v>2</v>
      </c>
      <c r="B15" s="64">
        <v>7</v>
      </c>
      <c r="C15" s="64" t="s">
        <v>25</v>
      </c>
      <c r="D15" s="141" t="s">
        <v>574</v>
      </c>
      <c r="E15" s="109" t="s">
        <v>1019</v>
      </c>
      <c r="F15" s="68">
        <v>1</v>
      </c>
      <c r="G15" s="68" t="s">
        <v>573</v>
      </c>
      <c r="H15" s="140">
        <v>18000</v>
      </c>
      <c r="I15" s="140">
        <v>18000</v>
      </c>
      <c r="J15" s="64" t="s">
        <v>21</v>
      </c>
      <c r="K15" s="64" t="s">
        <v>26</v>
      </c>
      <c r="L15" s="115"/>
      <c r="M15" s="65">
        <v>45777</v>
      </c>
      <c r="N15" s="65">
        <v>45808</v>
      </c>
      <c r="O15" s="65">
        <v>45869</v>
      </c>
      <c r="P15" s="115"/>
      <c r="Q15" s="115"/>
      <c r="R15" s="115"/>
      <c r="S15" s="68" t="s">
        <v>22</v>
      </c>
      <c r="T15" s="208" t="s">
        <v>528</v>
      </c>
      <c r="U15" s="178"/>
      <c r="V15" s="82"/>
      <c r="W15" s="82"/>
      <c r="X15" s="82"/>
      <c r="Y15" s="81"/>
      <c r="Z15" s="37" t="s">
        <v>576</v>
      </c>
      <c r="AA15" s="37"/>
      <c r="AB15" s="83">
        <v>4375</v>
      </c>
      <c r="AC15" s="38" t="s">
        <v>577</v>
      </c>
    </row>
    <row r="16" spans="1:29" s="50" customFormat="1" ht="219" customHeight="1" x14ac:dyDescent="0.3">
      <c r="A16" s="209">
        <v>4</v>
      </c>
      <c r="B16" s="64">
        <v>8</v>
      </c>
      <c r="C16" s="64" t="s">
        <v>25</v>
      </c>
      <c r="D16" s="141" t="s">
        <v>578</v>
      </c>
      <c r="E16" s="109" t="s">
        <v>1020</v>
      </c>
      <c r="F16" s="68">
        <v>1</v>
      </c>
      <c r="G16" s="68" t="s">
        <v>573</v>
      </c>
      <c r="H16" s="140">
        <v>15500</v>
      </c>
      <c r="I16" s="140">
        <v>15500</v>
      </c>
      <c r="J16" s="64" t="s">
        <v>21</v>
      </c>
      <c r="K16" s="64" t="s">
        <v>26</v>
      </c>
      <c r="L16" s="115"/>
      <c r="M16" s="65">
        <v>45808</v>
      </c>
      <c r="N16" s="65">
        <v>45838</v>
      </c>
      <c r="O16" s="65">
        <v>45930</v>
      </c>
      <c r="P16" s="115"/>
      <c r="Q16" s="115"/>
      <c r="R16" s="115"/>
      <c r="S16" s="68" t="s">
        <v>22</v>
      </c>
      <c r="T16" s="208" t="s">
        <v>528</v>
      </c>
      <c r="U16" s="178"/>
      <c r="V16" s="82"/>
      <c r="W16" s="82"/>
      <c r="X16" s="82"/>
      <c r="Y16" s="82"/>
      <c r="Z16" s="31" t="s">
        <v>591</v>
      </c>
      <c r="AA16" s="37"/>
      <c r="AB16" s="83">
        <v>4375</v>
      </c>
      <c r="AC16" s="38"/>
    </row>
    <row r="17" spans="1:29" s="50" customFormat="1" ht="166.2" customHeight="1" x14ac:dyDescent="0.3">
      <c r="A17" s="206">
        <v>15</v>
      </c>
      <c r="B17" s="64">
        <v>9</v>
      </c>
      <c r="C17" s="64" t="s">
        <v>25</v>
      </c>
      <c r="D17" s="109" t="s">
        <v>979</v>
      </c>
      <c r="E17" s="109" t="s">
        <v>579</v>
      </c>
      <c r="F17" s="64">
        <v>4</v>
      </c>
      <c r="G17" s="64" t="s">
        <v>580</v>
      </c>
      <c r="H17" s="110">
        <v>217544</v>
      </c>
      <c r="I17" s="110">
        <v>217544</v>
      </c>
      <c r="J17" s="64" t="s">
        <v>21</v>
      </c>
      <c r="K17" s="64" t="s">
        <v>26</v>
      </c>
      <c r="L17" s="115"/>
      <c r="M17" s="65">
        <v>45657</v>
      </c>
      <c r="N17" s="65">
        <v>45688</v>
      </c>
      <c r="O17" s="65">
        <v>45777</v>
      </c>
      <c r="P17" s="115"/>
      <c r="Q17" s="115"/>
      <c r="R17" s="115"/>
      <c r="S17" s="64" t="s">
        <v>22</v>
      </c>
      <c r="T17" s="210" t="s">
        <v>528</v>
      </c>
      <c r="U17" s="179"/>
      <c r="V17" s="113"/>
      <c r="W17" s="113"/>
      <c r="X17" s="113"/>
      <c r="Y17" s="113"/>
      <c r="Z17" s="31" t="s">
        <v>592</v>
      </c>
      <c r="AA17" s="114"/>
      <c r="AB17" s="31">
        <v>15830</v>
      </c>
      <c r="AC17" s="114"/>
    </row>
    <row r="18" spans="1:29" s="50" customFormat="1" ht="237.6" customHeight="1" x14ac:dyDescent="0.3">
      <c r="A18" s="206">
        <v>16</v>
      </c>
      <c r="B18" s="64">
        <v>10</v>
      </c>
      <c r="C18" s="64" t="s">
        <v>25</v>
      </c>
      <c r="D18" s="109" t="s">
        <v>978</v>
      </c>
      <c r="E18" s="109" t="s">
        <v>581</v>
      </c>
      <c r="F18" s="64">
        <v>6</v>
      </c>
      <c r="G18" s="64" t="s">
        <v>580</v>
      </c>
      <c r="H18" s="110">
        <v>50000</v>
      </c>
      <c r="I18" s="110">
        <v>50000</v>
      </c>
      <c r="J18" s="64" t="s">
        <v>21</v>
      </c>
      <c r="K18" s="64" t="s">
        <v>26</v>
      </c>
      <c r="L18" s="115"/>
      <c r="M18" s="65">
        <v>45657</v>
      </c>
      <c r="N18" s="65">
        <v>45688</v>
      </c>
      <c r="O18" s="65">
        <v>45777</v>
      </c>
      <c r="P18" s="115"/>
      <c r="Q18" s="115"/>
      <c r="R18" s="115"/>
      <c r="S18" s="64" t="s">
        <v>22</v>
      </c>
      <c r="T18" s="210" t="s">
        <v>528</v>
      </c>
      <c r="U18" s="179"/>
      <c r="V18" s="113"/>
      <c r="W18" s="113"/>
      <c r="X18" s="113"/>
      <c r="Y18" s="113"/>
      <c r="Z18" s="31" t="s">
        <v>592</v>
      </c>
      <c r="AA18" s="114"/>
      <c r="AB18" s="31">
        <v>15830</v>
      </c>
      <c r="AC18" s="114"/>
    </row>
    <row r="19" spans="1:29" s="50" customFormat="1" ht="159.6" customHeight="1" x14ac:dyDescent="0.3">
      <c r="A19" s="206">
        <v>17</v>
      </c>
      <c r="B19" s="64">
        <v>11</v>
      </c>
      <c r="C19" s="64" t="s">
        <v>25</v>
      </c>
      <c r="D19" s="109" t="s">
        <v>977</v>
      </c>
      <c r="E19" s="109" t="s">
        <v>583</v>
      </c>
      <c r="F19" s="64">
        <v>40</v>
      </c>
      <c r="G19" s="64" t="s">
        <v>584</v>
      </c>
      <c r="H19" s="110">
        <v>26640</v>
      </c>
      <c r="I19" s="110">
        <v>26640</v>
      </c>
      <c r="J19" s="64" t="s">
        <v>21</v>
      </c>
      <c r="K19" s="64" t="s">
        <v>207</v>
      </c>
      <c r="L19" s="115"/>
      <c r="M19" s="65">
        <v>45626</v>
      </c>
      <c r="N19" s="65">
        <v>45657</v>
      </c>
      <c r="O19" s="65">
        <v>45747</v>
      </c>
      <c r="P19" s="115"/>
      <c r="Q19" s="115"/>
      <c r="R19" s="115"/>
      <c r="S19" s="64" t="s">
        <v>22</v>
      </c>
      <c r="T19" s="210" t="s">
        <v>528</v>
      </c>
      <c r="U19" s="180"/>
      <c r="V19" s="81"/>
      <c r="W19" s="33"/>
      <c r="X19" s="33"/>
      <c r="Y19" s="33"/>
      <c r="Z19" s="31" t="s">
        <v>593</v>
      </c>
      <c r="AA19" s="31"/>
      <c r="AB19" s="31">
        <v>15156</v>
      </c>
      <c r="AC19" s="36"/>
    </row>
    <row r="20" spans="1:29" s="50" customFormat="1" ht="207" customHeight="1" x14ac:dyDescent="0.3">
      <c r="A20" s="206">
        <v>14</v>
      </c>
      <c r="B20" s="64">
        <v>12</v>
      </c>
      <c r="C20" s="64" t="s">
        <v>25</v>
      </c>
      <c r="D20" s="109" t="s">
        <v>976</v>
      </c>
      <c r="E20" s="109" t="s">
        <v>585</v>
      </c>
      <c r="F20" s="64">
        <v>12</v>
      </c>
      <c r="G20" s="64" t="s">
        <v>24</v>
      </c>
      <c r="H20" s="110">
        <v>57840</v>
      </c>
      <c r="I20" s="110">
        <v>57840</v>
      </c>
      <c r="J20" s="64" t="s">
        <v>21</v>
      </c>
      <c r="K20" s="64" t="s">
        <v>26</v>
      </c>
      <c r="L20" s="115"/>
      <c r="M20" s="65">
        <v>45626</v>
      </c>
      <c r="N20" s="65">
        <v>45657</v>
      </c>
      <c r="O20" s="65">
        <v>45747</v>
      </c>
      <c r="P20" s="115"/>
      <c r="Q20" s="115"/>
      <c r="R20" s="115"/>
      <c r="S20" s="64" t="s">
        <v>22</v>
      </c>
      <c r="T20" s="210" t="s">
        <v>528</v>
      </c>
      <c r="U20" s="180"/>
      <c r="V20" s="81"/>
      <c r="W20" s="33"/>
      <c r="X20" s="33"/>
      <c r="Y20" s="33"/>
      <c r="Z20" s="116" t="s">
        <v>918</v>
      </c>
      <c r="AA20" s="31"/>
      <c r="AB20" s="31">
        <v>17434</v>
      </c>
      <c r="AC20" s="36"/>
    </row>
    <row r="21" spans="1:29" s="50" customFormat="1" ht="189.6" customHeight="1" x14ac:dyDescent="0.3">
      <c r="A21" s="209">
        <v>8</v>
      </c>
      <c r="B21" s="64">
        <v>13</v>
      </c>
      <c r="C21" s="64" t="s">
        <v>25</v>
      </c>
      <c r="D21" s="109" t="s">
        <v>1021</v>
      </c>
      <c r="E21" s="141" t="s">
        <v>586</v>
      </c>
      <c r="F21" s="68">
        <v>11</v>
      </c>
      <c r="G21" s="68" t="s">
        <v>582</v>
      </c>
      <c r="H21" s="140">
        <v>43780</v>
      </c>
      <c r="I21" s="140">
        <v>43780</v>
      </c>
      <c r="J21" s="64" t="s">
        <v>21</v>
      </c>
      <c r="K21" s="142" t="s">
        <v>203</v>
      </c>
      <c r="L21" s="115"/>
      <c r="M21" s="65">
        <v>45626</v>
      </c>
      <c r="N21" s="65">
        <v>45657</v>
      </c>
      <c r="O21" s="65">
        <v>45747</v>
      </c>
      <c r="P21" s="115"/>
      <c r="Q21" s="115"/>
      <c r="R21" s="115"/>
      <c r="S21" s="68" t="s">
        <v>22</v>
      </c>
      <c r="T21" s="208" t="s">
        <v>528</v>
      </c>
      <c r="U21" s="178"/>
      <c r="V21" s="81"/>
      <c r="W21" s="82"/>
      <c r="X21" s="82"/>
      <c r="Y21" s="82"/>
      <c r="Z21" s="31" t="s">
        <v>593</v>
      </c>
      <c r="AA21" s="37"/>
      <c r="AB21" s="83">
        <v>13099</v>
      </c>
      <c r="AC21" s="38" t="s">
        <v>595</v>
      </c>
    </row>
    <row r="22" spans="1:29" s="50" customFormat="1" ht="106.2" customHeight="1" x14ac:dyDescent="0.3">
      <c r="A22" s="209">
        <v>10</v>
      </c>
      <c r="B22" s="64">
        <v>14</v>
      </c>
      <c r="C22" s="64" t="s">
        <v>25</v>
      </c>
      <c r="D22" s="109" t="s">
        <v>975</v>
      </c>
      <c r="E22" s="109" t="s">
        <v>587</v>
      </c>
      <c r="F22" s="68">
        <v>1</v>
      </c>
      <c r="G22" s="68" t="s">
        <v>588</v>
      </c>
      <c r="H22" s="140">
        <v>50000</v>
      </c>
      <c r="I22" s="140">
        <v>50000</v>
      </c>
      <c r="J22" s="64" t="s">
        <v>21</v>
      </c>
      <c r="K22" s="143" t="s">
        <v>203</v>
      </c>
      <c r="L22" s="115"/>
      <c r="M22" s="65">
        <v>45657</v>
      </c>
      <c r="N22" s="65">
        <v>45688</v>
      </c>
      <c r="O22" s="65">
        <v>45777</v>
      </c>
      <c r="P22" s="115"/>
      <c r="Q22" s="115"/>
      <c r="R22" s="115"/>
      <c r="S22" s="68" t="s">
        <v>22</v>
      </c>
      <c r="T22" s="208" t="s">
        <v>528</v>
      </c>
      <c r="U22" s="178"/>
      <c r="V22" s="81"/>
      <c r="W22" s="82"/>
      <c r="X22" s="82"/>
      <c r="Y22" s="82"/>
      <c r="Z22" s="31" t="s">
        <v>594</v>
      </c>
      <c r="AA22" s="37"/>
      <c r="AB22" s="83">
        <v>15458</v>
      </c>
      <c r="AC22" s="38" t="s">
        <v>596</v>
      </c>
    </row>
    <row r="23" spans="1:29" s="50" customFormat="1" ht="219.6" customHeight="1" x14ac:dyDescent="0.3">
      <c r="A23" s="206">
        <v>12</v>
      </c>
      <c r="B23" s="64">
        <v>15</v>
      </c>
      <c r="C23" s="64" t="s">
        <v>25</v>
      </c>
      <c r="D23" s="109" t="s">
        <v>980</v>
      </c>
      <c r="E23" s="109" t="s">
        <v>589</v>
      </c>
      <c r="F23" s="64">
        <v>30</v>
      </c>
      <c r="G23" s="64" t="s">
        <v>562</v>
      </c>
      <c r="H23" s="110">
        <v>57840</v>
      </c>
      <c r="I23" s="110">
        <v>57840</v>
      </c>
      <c r="J23" s="64" t="s">
        <v>21</v>
      </c>
      <c r="K23" s="64" t="s">
        <v>207</v>
      </c>
      <c r="L23" s="115"/>
      <c r="M23" s="65">
        <v>45657</v>
      </c>
      <c r="N23" s="65">
        <v>45688</v>
      </c>
      <c r="O23" s="65">
        <v>45777</v>
      </c>
      <c r="P23" s="115"/>
      <c r="Q23" s="115"/>
      <c r="R23" s="115"/>
      <c r="S23" s="64" t="s">
        <v>22</v>
      </c>
      <c r="T23" s="210" t="s">
        <v>528</v>
      </c>
      <c r="U23" s="180"/>
      <c r="V23" s="81"/>
      <c r="W23" s="33"/>
      <c r="X23" s="33"/>
      <c r="Y23" s="33"/>
      <c r="Z23" s="116" t="s">
        <v>917</v>
      </c>
      <c r="AA23" s="31"/>
      <c r="AB23" s="31">
        <v>24376</v>
      </c>
      <c r="AC23" s="36"/>
    </row>
    <row r="24" spans="1:29" s="50" customFormat="1" ht="273.60000000000002" customHeight="1" x14ac:dyDescent="0.3">
      <c r="A24" s="206">
        <v>13</v>
      </c>
      <c r="B24" s="64">
        <v>16</v>
      </c>
      <c r="C24" s="64" t="s">
        <v>25</v>
      </c>
      <c r="D24" s="109" t="s">
        <v>981</v>
      </c>
      <c r="E24" s="109" t="s">
        <v>590</v>
      </c>
      <c r="F24" s="64">
        <v>1</v>
      </c>
      <c r="G24" s="64" t="s">
        <v>24</v>
      </c>
      <c r="H24" s="110">
        <v>160000</v>
      </c>
      <c r="I24" s="110">
        <v>160000</v>
      </c>
      <c r="J24" s="64" t="s">
        <v>21</v>
      </c>
      <c r="K24" s="64" t="s">
        <v>29</v>
      </c>
      <c r="L24" s="115"/>
      <c r="M24" s="65">
        <v>45626</v>
      </c>
      <c r="N24" s="65">
        <v>45657</v>
      </c>
      <c r="O24" s="65">
        <v>45747</v>
      </c>
      <c r="P24" s="115"/>
      <c r="Q24" s="115"/>
      <c r="R24" s="115"/>
      <c r="S24" s="64" t="s">
        <v>22</v>
      </c>
      <c r="T24" s="210" t="s">
        <v>528</v>
      </c>
      <c r="U24" s="180"/>
      <c r="V24" s="81"/>
      <c r="W24" s="33"/>
      <c r="X24" s="33"/>
      <c r="Y24" s="33"/>
      <c r="Z24" s="116" t="s">
        <v>918</v>
      </c>
      <c r="AA24" s="31"/>
      <c r="AB24" s="117">
        <v>468488</v>
      </c>
      <c r="AC24" s="36"/>
    </row>
    <row r="25" spans="1:29" s="51" customFormat="1" ht="180" customHeight="1" x14ac:dyDescent="0.25">
      <c r="A25" s="206">
        <v>1</v>
      </c>
      <c r="B25" s="64">
        <v>17</v>
      </c>
      <c r="C25" s="64" t="s">
        <v>213</v>
      </c>
      <c r="D25" s="39" t="s">
        <v>982</v>
      </c>
      <c r="E25" s="39" t="s">
        <v>919</v>
      </c>
      <c r="F25" s="64">
        <v>2</v>
      </c>
      <c r="G25" s="144" t="s">
        <v>497</v>
      </c>
      <c r="H25" s="110">
        <v>50000</v>
      </c>
      <c r="I25" s="110">
        <v>50000</v>
      </c>
      <c r="J25" s="64" t="s">
        <v>31</v>
      </c>
      <c r="K25" s="64" t="s">
        <v>26</v>
      </c>
      <c r="L25" s="64"/>
      <c r="M25" s="65">
        <v>45688</v>
      </c>
      <c r="N25" s="65">
        <v>45688</v>
      </c>
      <c r="O25" s="65">
        <v>45716</v>
      </c>
      <c r="P25" s="115"/>
      <c r="Q25" s="115"/>
      <c r="R25" s="115"/>
      <c r="S25" s="64" t="s">
        <v>22</v>
      </c>
      <c r="T25" s="210" t="s">
        <v>528</v>
      </c>
      <c r="U25" s="181"/>
      <c r="V25" s="81"/>
      <c r="W25" s="31"/>
      <c r="X25" s="34">
        <v>45719</v>
      </c>
      <c r="Y25" s="34">
        <v>45748</v>
      </c>
      <c r="Z25" s="31" t="s">
        <v>495</v>
      </c>
      <c r="AA25" s="31"/>
      <c r="AB25" s="31">
        <v>20656</v>
      </c>
      <c r="AC25" s="36" t="s">
        <v>496</v>
      </c>
    </row>
    <row r="26" spans="1:29" s="50" customFormat="1" ht="210" customHeight="1" x14ac:dyDescent="0.3">
      <c r="A26" s="206">
        <v>2</v>
      </c>
      <c r="B26" s="64">
        <v>18</v>
      </c>
      <c r="C26" s="64" t="s">
        <v>213</v>
      </c>
      <c r="D26" s="39" t="s">
        <v>983</v>
      </c>
      <c r="E26" s="39" t="s">
        <v>920</v>
      </c>
      <c r="F26" s="64">
        <v>2</v>
      </c>
      <c r="G26" s="144" t="s">
        <v>497</v>
      </c>
      <c r="H26" s="130">
        <v>50000</v>
      </c>
      <c r="I26" s="130">
        <v>50000</v>
      </c>
      <c r="J26" s="64" t="s">
        <v>31</v>
      </c>
      <c r="K26" s="64" t="s">
        <v>26</v>
      </c>
      <c r="L26" s="64"/>
      <c r="M26" s="65">
        <v>45808</v>
      </c>
      <c r="N26" s="65">
        <v>45808</v>
      </c>
      <c r="O26" s="65">
        <v>45930</v>
      </c>
      <c r="P26" s="115"/>
      <c r="Q26" s="115"/>
      <c r="R26" s="115"/>
      <c r="S26" s="64" t="s">
        <v>22</v>
      </c>
      <c r="T26" s="210" t="s">
        <v>528</v>
      </c>
      <c r="U26" s="181"/>
      <c r="V26" s="81"/>
      <c r="W26" s="31"/>
      <c r="X26" s="34">
        <v>45931</v>
      </c>
      <c r="Y26" s="34">
        <v>45961</v>
      </c>
      <c r="Z26" s="31" t="s">
        <v>498</v>
      </c>
      <c r="AA26" s="31"/>
      <c r="AB26" s="31">
        <v>20656</v>
      </c>
      <c r="AC26" s="31"/>
    </row>
    <row r="27" spans="1:29" s="50" customFormat="1" ht="116.4" customHeight="1" x14ac:dyDescent="0.3">
      <c r="A27" s="206">
        <v>3</v>
      </c>
      <c r="B27" s="64">
        <v>19</v>
      </c>
      <c r="C27" s="64" t="s">
        <v>213</v>
      </c>
      <c r="D27" s="39" t="s">
        <v>1111</v>
      </c>
      <c r="E27" s="39" t="s">
        <v>921</v>
      </c>
      <c r="F27" s="64">
        <v>12</v>
      </c>
      <c r="G27" s="144" t="s">
        <v>499</v>
      </c>
      <c r="H27" s="130">
        <v>55000</v>
      </c>
      <c r="I27" s="130">
        <v>84000</v>
      </c>
      <c r="J27" s="64" t="s">
        <v>21</v>
      </c>
      <c r="K27" s="64" t="s">
        <v>29</v>
      </c>
      <c r="L27" s="64"/>
      <c r="M27" s="65">
        <v>45596</v>
      </c>
      <c r="N27" s="65">
        <v>45626</v>
      </c>
      <c r="O27" s="65">
        <v>45716</v>
      </c>
      <c r="P27" s="115"/>
      <c r="Q27" s="115"/>
      <c r="R27" s="115"/>
      <c r="S27" s="64" t="s">
        <v>22</v>
      </c>
      <c r="T27" s="210" t="s">
        <v>132</v>
      </c>
      <c r="U27" s="181"/>
      <c r="V27" s="81"/>
      <c r="W27" s="31"/>
      <c r="X27" s="34">
        <v>45703</v>
      </c>
      <c r="Y27" s="34">
        <v>46067</v>
      </c>
      <c r="Z27" s="34" t="s">
        <v>500</v>
      </c>
      <c r="AA27" s="31"/>
      <c r="AB27" s="31" t="s">
        <v>501</v>
      </c>
      <c r="AC27" s="36" t="s">
        <v>958</v>
      </c>
    </row>
    <row r="28" spans="1:29" s="51" customFormat="1" ht="249.9" customHeight="1" x14ac:dyDescent="0.25">
      <c r="A28" s="206">
        <v>1</v>
      </c>
      <c r="B28" s="64">
        <v>20</v>
      </c>
      <c r="C28" s="64" t="s">
        <v>503</v>
      </c>
      <c r="D28" s="39" t="s">
        <v>959</v>
      </c>
      <c r="E28" s="39" t="s">
        <v>922</v>
      </c>
      <c r="F28" s="64">
        <v>1</v>
      </c>
      <c r="G28" s="144" t="s">
        <v>28</v>
      </c>
      <c r="H28" s="130">
        <v>156765</v>
      </c>
      <c r="I28" s="130">
        <v>156765</v>
      </c>
      <c r="J28" s="64" t="s">
        <v>21</v>
      </c>
      <c r="K28" s="64" t="s">
        <v>29</v>
      </c>
      <c r="L28" s="64"/>
      <c r="M28" s="65">
        <v>45688</v>
      </c>
      <c r="N28" s="65">
        <v>45716</v>
      </c>
      <c r="O28" s="65">
        <v>45900</v>
      </c>
      <c r="P28" s="115"/>
      <c r="Q28" s="115"/>
      <c r="R28" s="115"/>
      <c r="S28" s="64" t="s">
        <v>22</v>
      </c>
      <c r="T28" s="210" t="s">
        <v>528</v>
      </c>
      <c r="U28" s="181"/>
      <c r="V28" s="81"/>
      <c r="W28" s="31"/>
      <c r="X28" s="31"/>
      <c r="Y28" s="31"/>
      <c r="Z28" s="31" t="s">
        <v>531</v>
      </c>
      <c r="AA28" s="31"/>
      <c r="AB28" s="31" t="s">
        <v>529</v>
      </c>
      <c r="AC28" s="31"/>
    </row>
    <row r="29" spans="1:29" s="50" customFormat="1" ht="121.2" customHeight="1" x14ac:dyDescent="0.3">
      <c r="A29" s="206">
        <v>2</v>
      </c>
      <c r="B29" s="64">
        <v>21</v>
      </c>
      <c r="C29" s="64" t="s">
        <v>503</v>
      </c>
      <c r="D29" s="39" t="s">
        <v>1025</v>
      </c>
      <c r="E29" s="39" t="s">
        <v>923</v>
      </c>
      <c r="F29" s="64">
        <v>1</v>
      </c>
      <c r="G29" s="144" t="s">
        <v>28</v>
      </c>
      <c r="H29" s="130">
        <v>10451</v>
      </c>
      <c r="I29" s="130">
        <v>10451</v>
      </c>
      <c r="J29" s="64" t="s">
        <v>21</v>
      </c>
      <c r="K29" s="64" t="s">
        <v>30</v>
      </c>
      <c r="L29" s="64"/>
      <c r="M29" s="65">
        <v>45716</v>
      </c>
      <c r="N29" s="65">
        <v>45747</v>
      </c>
      <c r="O29" s="65">
        <v>45869</v>
      </c>
      <c r="P29" s="115"/>
      <c r="Q29" s="115"/>
      <c r="R29" s="115"/>
      <c r="S29" s="64" t="s">
        <v>530</v>
      </c>
      <c r="T29" s="210" t="s">
        <v>516</v>
      </c>
      <c r="U29" s="181"/>
      <c r="V29" s="81"/>
      <c r="W29" s="31"/>
      <c r="X29" s="31"/>
      <c r="Y29" s="31"/>
      <c r="Z29" s="31" t="s">
        <v>532</v>
      </c>
      <c r="AA29" s="31"/>
      <c r="AB29" s="31" t="s">
        <v>533</v>
      </c>
      <c r="AC29" s="31"/>
    </row>
    <row r="30" spans="1:29" s="50" customFormat="1" ht="121.2" customHeight="1" x14ac:dyDescent="0.3">
      <c r="A30" s="206">
        <v>3</v>
      </c>
      <c r="B30" s="64">
        <v>22</v>
      </c>
      <c r="C30" s="64" t="s">
        <v>216</v>
      </c>
      <c r="D30" s="39" t="s">
        <v>1026</v>
      </c>
      <c r="E30" s="39" t="s">
        <v>924</v>
      </c>
      <c r="F30" s="64">
        <v>1</v>
      </c>
      <c r="G30" s="144" t="s">
        <v>28</v>
      </c>
      <c r="H30" s="130">
        <v>117600</v>
      </c>
      <c r="I30" s="130">
        <v>76627</v>
      </c>
      <c r="J30" s="64" t="s">
        <v>31</v>
      </c>
      <c r="K30" s="64" t="s">
        <v>26</v>
      </c>
      <c r="L30" s="64"/>
      <c r="M30" s="64" t="s">
        <v>292</v>
      </c>
      <c r="N30" s="65">
        <v>45443</v>
      </c>
      <c r="O30" s="65">
        <v>45688</v>
      </c>
      <c r="P30" s="115"/>
      <c r="Q30" s="115"/>
      <c r="R30" s="115"/>
      <c r="S30" s="64" t="s">
        <v>534</v>
      </c>
      <c r="T30" s="210" t="s">
        <v>528</v>
      </c>
      <c r="U30" s="181" t="s">
        <v>539</v>
      </c>
      <c r="V30" s="81"/>
      <c r="W30" s="31"/>
      <c r="X30" s="31"/>
      <c r="Y30" s="31"/>
      <c r="Z30" s="31" t="s">
        <v>535</v>
      </c>
      <c r="AA30" s="31"/>
      <c r="AB30" s="31" t="s">
        <v>536</v>
      </c>
      <c r="AC30" s="36" t="s">
        <v>537</v>
      </c>
    </row>
    <row r="31" spans="1:29" s="50" customFormat="1" ht="193.2" customHeight="1" x14ac:dyDescent="0.3">
      <c r="A31" s="206">
        <v>1</v>
      </c>
      <c r="B31" s="64">
        <v>23</v>
      </c>
      <c r="C31" s="64" t="s">
        <v>32</v>
      </c>
      <c r="D31" s="109" t="s">
        <v>1027</v>
      </c>
      <c r="E31" s="39" t="s">
        <v>523</v>
      </c>
      <c r="F31" s="64">
        <v>1</v>
      </c>
      <c r="G31" s="64" t="s">
        <v>524</v>
      </c>
      <c r="H31" s="110">
        <v>27000</v>
      </c>
      <c r="I31" s="110">
        <v>27000</v>
      </c>
      <c r="J31" s="64" t="s">
        <v>21</v>
      </c>
      <c r="K31" s="64" t="s">
        <v>26</v>
      </c>
      <c r="L31" s="115"/>
      <c r="M31" s="65">
        <v>45900</v>
      </c>
      <c r="N31" s="65">
        <v>45930</v>
      </c>
      <c r="O31" s="65">
        <v>45991</v>
      </c>
      <c r="P31" s="115"/>
      <c r="Q31" s="115"/>
      <c r="R31" s="115"/>
      <c r="S31" s="68" t="s">
        <v>525</v>
      </c>
      <c r="T31" s="208" t="s">
        <v>516</v>
      </c>
      <c r="U31" s="178"/>
      <c r="V31" s="37"/>
      <c r="W31" s="82"/>
      <c r="X31" s="82"/>
      <c r="Y31" s="82"/>
      <c r="Z31" s="37" t="s">
        <v>526</v>
      </c>
      <c r="AA31" s="37"/>
      <c r="AB31" s="37">
        <v>27502</v>
      </c>
      <c r="AC31" s="38" t="s">
        <v>527</v>
      </c>
    </row>
    <row r="32" spans="1:29" s="50" customFormat="1" ht="298.2" customHeight="1" x14ac:dyDescent="0.3">
      <c r="A32" s="206">
        <v>1</v>
      </c>
      <c r="B32" s="64">
        <v>24</v>
      </c>
      <c r="C32" s="64" t="s">
        <v>221</v>
      </c>
      <c r="D32" s="109" t="s">
        <v>968</v>
      </c>
      <c r="E32" s="109" t="s">
        <v>969</v>
      </c>
      <c r="F32" s="64">
        <v>1</v>
      </c>
      <c r="G32" s="64" t="s">
        <v>970</v>
      </c>
      <c r="H32" s="110">
        <v>5000000</v>
      </c>
      <c r="I32" s="110">
        <v>5000000</v>
      </c>
      <c r="J32" s="64" t="s">
        <v>31</v>
      </c>
      <c r="K32" s="64" t="s">
        <v>971</v>
      </c>
      <c r="L32" s="115"/>
      <c r="M32" s="65">
        <v>45596</v>
      </c>
      <c r="N32" s="65">
        <v>45626</v>
      </c>
      <c r="O32" s="65">
        <v>45777</v>
      </c>
      <c r="P32" s="115"/>
      <c r="Q32" s="115"/>
      <c r="R32" s="115"/>
      <c r="S32" s="64" t="s">
        <v>1131</v>
      </c>
      <c r="T32" s="210" t="s">
        <v>1132</v>
      </c>
      <c r="U32" s="182" t="s">
        <v>973</v>
      </c>
      <c r="V32" s="87"/>
      <c r="W32" s="119" t="s">
        <v>972</v>
      </c>
      <c r="X32" s="119" t="s">
        <v>972</v>
      </c>
      <c r="Y32" s="119" t="s">
        <v>972</v>
      </c>
      <c r="Z32" s="87" t="s">
        <v>974</v>
      </c>
      <c r="AA32" s="119" t="s">
        <v>972</v>
      </c>
      <c r="AB32" s="86">
        <v>4316</v>
      </c>
      <c r="AC32" s="119" t="s">
        <v>972</v>
      </c>
    </row>
    <row r="33" spans="1:29" s="50" customFormat="1" ht="199.2" customHeight="1" x14ac:dyDescent="0.3">
      <c r="A33" s="209">
        <v>1</v>
      </c>
      <c r="B33" s="64">
        <v>25</v>
      </c>
      <c r="C33" s="64" t="s">
        <v>33</v>
      </c>
      <c r="D33" s="141" t="s">
        <v>504</v>
      </c>
      <c r="E33" s="141" t="s">
        <v>505</v>
      </c>
      <c r="F33" s="68">
        <v>1</v>
      </c>
      <c r="G33" s="68" t="s">
        <v>506</v>
      </c>
      <c r="H33" s="140">
        <v>56000</v>
      </c>
      <c r="I33" s="145">
        <v>40000</v>
      </c>
      <c r="J33" s="64" t="s">
        <v>21</v>
      </c>
      <c r="K33" s="64" t="s">
        <v>203</v>
      </c>
      <c r="L33" s="115"/>
      <c r="M33" s="65">
        <v>45626</v>
      </c>
      <c r="N33" s="65">
        <v>45688</v>
      </c>
      <c r="O33" s="65">
        <v>45808</v>
      </c>
      <c r="P33" s="115"/>
      <c r="Q33" s="115"/>
      <c r="R33" s="115"/>
      <c r="S33" s="68" t="s">
        <v>34</v>
      </c>
      <c r="T33" s="211" t="s">
        <v>23</v>
      </c>
      <c r="U33" s="183"/>
      <c r="V33" s="53"/>
      <c r="W33" s="54"/>
      <c r="X33" s="54"/>
      <c r="Y33" s="55"/>
      <c r="Z33" s="55"/>
      <c r="AA33" s="52"/>
      <c r="AB33" s="52">
        <v>17930</v>
      </c>
      <c r="AC33" s="81"/>
    </row>
    <row r="34" spans="1:29" s="50" customFormat="1" ht="231" customHeight="1" x14ac:dyDescent="0.3">
      <c r="A34" s="209">
        <v>2</v>
      </c>
      <c r="B34" s="64">
        <v>26</v>
      </c>
      <c r="C34" s="64" t="s">
        <v>33</v>
      </c>
      <c r="D34" s="141" t="s">
        <v>507</v>
      </c>
      <c r="E34" s="98" t="s">
        <v>508</v>
      </c>
      <c r="F34" s="68">
        <v>1</v>
      </c>
      <c r="G34" s="68" t="s">
        <v>28</v>
      </c>
      <c r="H34" s="140">
        <v>20000</v>
      </c>
      <c r="I34" s="110">
        <v>18295</v>
      </c>
      <c r="J34" s="64" t="s">
        <v>31</v>
      </c>
      <c r="K34" s="64" t="s">
        <v>35</v>
      </c>
      <c r="L34" s="115"/>
      <c r="M34" s="65">
        <v>45657</v>
      </c>
      <c r="N34" s="65">
        <v>45688</v>
      </c>
      <c r="O34" s="65">
        <v>45777</v>
      </c>
      <c r="P34" s="115"/>
      <c r="Q34" s="115"/>
      <c r="R34" s="115"/>
      <c r="S34" s="68" t="s">
        <v>34</v>
      </c>
      <c r="T34" s="208" t="s">
        <v>23</v>
      </c>
      <c r="U34" s="183"/>
      <c r="V34" s="53" t="s">
        <v>517</v>
      </c>
      <c r="W34" s="53" t="s">
        <v>517</v>
      </c>
      <c r="X34" s="54">
        <v>45405</v>
      </c>
      <c r="Y34" s="54">
        <v>45770</v>
      </c>
      <c r="Z34" s="55" t="s">
        <v>518</v>
      </c>
      <c r="AA34" s="55"/>
      <c r="AB34" s="52">
        <v>30130</v>
      </c>
      <c r="AC34" s="57" t="s">
        <v>521</v>
      </c>
    </row>
    <row r="35" spans="1:29" s="50" customFormat="1" ht="225" customHeight="1" x14ac:dyDescent="0.3">
      <c r="A35" s="209">
        <v>4</v>
      </c>
      <c r="B35" s="64">
        <v>27</v>
      </c>
      <c r="C35" s="64" t="s">
        <v>33</v>
      </c>
      <c r="D35" s="141" t="s">
        <v>1028</v>
      </c>
      <c r="E35" s="141" t="s">
        <v>509</v>
      </c>
      <c r="F35" s="68">
        <v>12</v>
      </c>
      <c r="G35" s="68" t="s">
        <v>37</v>
      </c>
      <c r="H35" s="140">
        <v>54000</v>
      </c>
      <c r="I35" s="140">
        <v>54000</v>
      </c>
      <c r="J35" s="64" t="s">
        <v>38</v>
      </c>
      <c r="K35" s="64" t="s">
        <v>203</v>
      </c>
      <c r="L35" s="115"/>
      <c r="M35" s="65">
        <v>45716</v>
      </c>
      <c r="N35" s="65">
        <v>45777</v>
      </c>
      <c r="O35" s="65">
        <v>45900</v>
      </c>
      <c r="P35" s="115"/>
      <c r="Q35" s="115"/>
      <c r="R35" s="115"/>
      <c r="S35" s="68" t="s">
        <v>34</v>
      </c>
      <c r="T35" s="208" t="s">
        <v>516</v>
      </c>
      <c r="U35" s="183"/>
      <c r="V35" s="53"/>
      <c r="W35" s="53"/>
      <c r="X35" s="54"/>
      <c r="Y35" s="54"/>
      <c r="Z35" s="55" t="s">
        <v>520</v>
      </c>
      <c r="AA35" s="55"/>
      <c r="AB35" s="52">
        <v>10219</v>
      </c>
      <c r="AC35" s="81"/>
    </row>
    <row r="36" spans="1:29" s="50" customFormat="1" ht="354" customHeight="1" x14ac:dyDescent="0.3">
      <c r="A36" s="209">
        <v>7</v>
      </c>
      <c r="B36" s="64">
        <v>28</v>
      </c>
      <c r="C36" s="64" t="s">
        <v>33</v>
      </c>
      <c r="D36" s="141" t="s">
        <v>510</v>
      </c>
      <c r="E36" s="141" t="s">
        <v>511</v>
      </c>
      <c r="F36" s="68" t="s">
        <v>512</v>
      </c>
      <c r="G36" s="68" t="s">
        <v>513</v>
      </c>
      <c r="H36" s="140">
        <v>2000000</v>
      </c>
      <c r="I36" s="140">
        <v>2000000</v>
      </c>
      <c r="J36" s="64" t="s">
        <v>31</v>
      </c>
      <c r="K36" s="64" t="s">
        <v>36</v>
      </c>
      <c r="L36" s="115"/>
      <c r="M36" s="65">
        <v>45716</v>
      </c>
      <c r="N36" s="65">
        <v>45777</v>
      </c>
      <c r="O36" s="65">
        <v>46022</v>
      </c>
      <c r="P36" s="115"/>
      <c r="Q36" s="115"/>
      <c r="R36" s="115"/>
      <c r="S36" s="68" t="s">
        <v>34</v>
      </c>
      <c r="T36" s="208" t="s">
        <v>23</v>
      </c>
      <c r="U36" s="183"/>
      <c r="V36" s="53"/>
      <c r="W36" s="53"/>
      <c r="X36" s="54"/>
      <c r="Y36" s="54"/>
      <c r="Z36" s="58" t="s">
        <v>519</v>
      </c>
      <c r="AA36" s="58"/>
      <c r="AB36" s="52">
        <v>5043</v>
      </c>
      <c r="AC36" s="81"/>
    </row>
    <row r="37" spans="1:29" s="50" customFormat="1" ht="150" customHeight="1" x14ac:dyDescent="0.3">
      <c r="A37" s="206">
        <v>8</v>
      </c>
      <c r="B37" s="64">
        <v>29</v>
      </c>
      <c r="C37" s="64" t="s">
        <v>33</v>
      </c>
      <c r="D37" s="109" t="s">
        <v>984</v>
      </c>
      <c r="E37" s="109" t="s">
        <v>514</v>
      </c>
      <c r="F37" s="64">
        <v>1</v>
      </c>
      <c r="G37" s="64" t="s">
        <v>515</v>
      </c>
      <c r="H37" s="130">
        <v>40000</v>
      </c>
      <c r="I37" s="110">
        <v>40000</v>
      </c>
      <c r="J37" s="64" t="s">
        <v>31</v>
      </c>
      <c r="K37" s="64" t="s">
        <v>203</v>
      </c>
      <c r="L37" s="115"/>
      <c r="M37" s="65">
        <v>45747</v>
      </c>
      <c r="N37" s="65">
        <v>45869</v>
      </c>
      <c r="O37" s="65">
        <v>45991</v>
      </c>
      <c r="P37" s="115"/>
      <c r="Q37" s="115"/>
      <c r="R37" s="115"/>
      <c r="S37" s="64" t="s">
        <v>22</v>
      </c>
      <c r="T37" s="210" t="s">
        <v>132</v>
      </c>
      <c r="U37" s="182"/>
      <c r="V37" s="87"/>
      <c r="W37" s="87"/>
      <c r="X37" s="120"/>
      <c r="Y37" s="120"/>
      <c r="Z37" s="87"/>
      <c r="AA37" s="86"/>
      <c r="AB37" s="86">
        <v>12556</v>
      </c>
      <c r="AC37" s="106" t="s">
        <v>522</v>
      </c>
    </row>
    <row r="38" spans="1:29" s="51" customFormat="1" ht="157.19999999999999" customHeight="1" x14ac:dyDescent="0.25">
      <c r="A38" s="206">
        <v>1</v>
      </c>
      <c r="B38" s="64">
        <v>30</v>
      </c>
      <c r="C38" s="64" t="s">
        <v>39</v>
      </c>
      <c r="D38" s="39" t="s">
        <v>1029</v>
      </c>
      <c r="E38" s="39" t="s">
        <v>960</v>
      </c>
      <c r="F38" s="64">
        <v>1</v>
      </c>
      <c r="G38" s="144" t="s">
        <v>538</v>
      </c>
      <c r="H38" s="130">
        <v>681209.88</v>
      </c>
      <c r="I38" s="130">
        <f>H38</f>
        <v>681209.88</v>
      </c>
      <c r="J38" s="64" t="s">
        <v>38</v>
      </c>
      <c r="K38" s="64" t="s">
        <v>35</v>
      </c>
      <c r="L38" s="64"/>
      <c r="M38" s="65">
        <v>45838</v>
      </c>
      <c r="N38" s="65">
        <v>45657</v>
      </c>
      <c r="O38" s="65">
        <v>45838</v>
      </c>
      <c r="P38" s="115"/>
      <c r="Q38" s="115"/>
      <c r="R38" s="115"/>
      <c r="S38" s="64" t="s">
        <v>22</v>
      </c>
      <c r="T38" s="210" t="s">
        <v>541</v>
      </c>
      <c r="U38" s="181"/>
      <c r="V38" s="81"/>
      <c r="W38" s="31"/>
      <c r="X38" s="31"/>
      <c r="Y38" s="31"/>
      <c r="Z38" s="31" t="s">
        <v>540</v>
      </c>
      <c r="AA38" s="31"/>
      <c r="AB38" s="31">
        <v>5380</v>
      </c>
      <c r="AC38" s="36" t="s">
        <v>542</v>
      </c>
    </row>
    <row r="39" spans="1:29" s="51" customFormat="1" ht="82.8" customHeight="1" x14ac:dyDescent="0.25">
      <c r="A39" s="206">
        <v>3</v>
      </c>
      <c r="B39" s="64">
        <v>31</v>
      </c>
      <c r="C39" s="64" t="s">
        <v>41</v>
      </c>
      <c r="D39" s="39" t="s">
        <v>547</v>
      </c>
      <c r="E39" s="39" t="s">
        <v>925</v>
      </c>
      <c r="F39" s="64">
        <v>12</v>
      </c>
      <c r="G39" s="144" t="s">
        <v>37</v>
      </c>
      <c r="H39" s="130">
        <v>637</v>
      </c>
      <c r="I39" s="130">
        <v>637</v>
      </c>
      <c r="J39" s="64" t="s">
        <v>38</v>
      </c>
      <c r="K39" s="64" t="s">
        <v>203</v>
      </c>
      <c r="L39" s="64"/>
      <c r="M39" s="65">
        <v>45747</v>
      </c>
      <c r="N39" s="65">
        <v>45777</v>
      </c>
      <c r="O39" s="65">
        <v>45900</v>
      </c>
      <c r="P39" s="115"/>
      <c r="Q39" s="115"/>
      <c r="R39" s="115"/>
      <c r="S39" s="64" t="s">
        <v>548</v>
      </c>
      <c r="T39" s="210" t="s">
        <v>23</v>
      </c>
      <c r="U39" s="181"/>
      <c r="V39" s="81"/>
      <c r="W39" s="31"/>
      <c r="X39" s="31"/>
      <c r="Y39" s="31"/>
      <c r="Z39" s="31" t="s">
        <v>549</v>
      </c>
      <c r="AA39" s="31"/>
      <c r="AB39" s="31"/>
      <c r="AC39" s="36" t="s">
        <v>961</v>
      </c>
    </row>
    <row r="40" spans="1:29" s="50" customFormat="1" ht="129.6" customHeight="1" x14ac:dyDescent="0.3">
      <c r="A40" s="206">
        <v>4</v>
      </c>
      <c r="B40" s="64">
        <v>32</v>
      </c>
      <c r="C40" s="64" t="s">
        <v>41</v>
      </c>
      <c r="D40" s="39" t="s">
        <v>1112</v>
      </c>
      <c r="E40" s="39" t="s">
        <v>543</v>
      </c>
      <c r="F40" s="64">
        <v>1000</v>
      </c>
      <c r="G40" s="144" t="s">
        <v>544</v>
      </c>
      <c r="H40" s="130">
        <v>327063</v>
      </c>
      <c r="I40" s="130">
        <v>320063</v>
      </c>
      <c r="J40" s="64" t="s">
        <v>31</v>
      </c>
      <c r="K40" s="64" t="s">
        <v>203</v>
      </c>
      <c r="L40" s="64"/>
      <c r="M40" s="65">
        <v>45688</v>
      </c>
      <c r="N40" s="65">
        <v>45716</v>
      </c>
      <c r="O40" s="65">
        <v>45838</v>
      </c>
      <c r="P40" s="115"/>
      <c r="Q40" s="115"/>
      <c r="R40" s="115"/>
      <c r="S40" s="64" t="s">
        <v>22</v>
      </c>
      <c r="T40" s="210" t="s">
        <v>23</v>
      </c>
      <c r="U40" s="181"/>
      <c r="V40" s="81"/>
      <c r="W40" s="31"/>
      <c r="X40" s="31"/>
      <c r="Y40" s="31"/>
      <c r="Z40" s="31" t="s">
        <v>545</v>
      </c>
      <c r="AA40" s="31">
        <v>15156</v>
      </c>
      <c r="AB40" s="31"/>
      <c r="AC40" s="36" t="s">
        <v>546</v>
      </c>
    </row>
    <row r="41" spans="1:29" s="50" customFormat="1" ht="99.6" customHeight="1" x14ac:dyDescent="0.3">
      <c r="A41" s="206">
        <v>1</v>
      </c>
      <c r="B41" s="64">
        <v>33</v>
      </c>
      <c r="C41" s="64" t="s">
        <v>42</v>
      </c>
      <c r="D41" s="109" t="s">
        <v>1032</v>
      </c>
      <c r="E41" s="39" t="s">
        <v>926</v>
      </c>
      <c r="F41" s="64" t="s">
        <v>44</v>
      </c>
      <c r="G41" s="64" t="s">
        <v>45</v>
      </c>
      <c r="H41" s="110">
        <v>95885</v>
      </c>
      <c r="I41" s="110">
        <v>95885</v>
      </c>
      <c r="J41" s="64" t="s">
        <v>31</v>
      </c>
      <c r="K41" s="64" t="s">
        <v>35</v>
      </c>
      <c r="L41" s="64"/>
      <c r="M41" s="65">
        <v>45747</v>
      </c>
      <c r="N41" s="65">
        <v>45808</v>
      </c>
      <c r="O41" s="65">
        <v>45900</v>
      </c>
      <c r="P41" s="64"/>
      <c r="Q41" s="64"/>
      <c r="R41" s="64"/>
      <c r="S41" s="64" t="s">
        <v>22</v>
      </c>
      <c r="T41" s="210" t="s">
        <v>23</v>
      </c>
      <c r="U41" s="184"/>
      <c r="V41" s="85"/>
      <c r="W41" s="86" t="s">
        <v>46</v>
      </c>
      <c r="X41" s="87">
        <v>45554</v>
      </c>
      <c r="Y41" s="87">
        <v>45918</v>
      </c>
      <c r="Z41" s="86" t="s">
        <v>47</v>
      </c>
      <c r="AA41" s="31" t="s">
        <v>48</v>
      </c>
      <c r="AB41" s="40" t="s">
        <v>903</v>
      </c>
      <c r="AC41" s="36" t="s">
        <v>962</v>
      </c>
    </row>
    <row r="42" spans="1:29" s="50" customFormat="1" ht="88.5" customHeight="1" x14ac:dyDescent="0.3">
      <c r="A42" s="206">
        <v>3</v>
      </c>
      <c r="B42" s="64">
        <v>34</v>
      </c>
      <c r="C42" s="64" t="s">
        <v>42</v>
      </c>
      <c r="D42" s="109" t="s">
        <v>1030</v>
      </c>
      <c r="E42" s="39" t="s">
        <v>926</v>
      </c>
      <c r="F42" s="64" t="s">
        <v>49</v>
      </c>
      <c r="G42" s="64" t="s">
        <v>28</v>
      </c>
      <c r="H42" s="110">
        <v>424785</v>
      </c>
      <c r="I42" s="110">
        <v>424785</v>
      </c>
      <c r="J42" s="64" t="s">
        <v>31</v>
      </c>
      <c r="K42" s="64" t="s">
        <v>35</v>
      </c>
      <c r="L42" s="64"/>
      <c r="M42" s="65">
        <v>45869</v>
      </c>
      <c r="N42" s="65">
        <v>45930</v>
      </c>
      <c r="O42" s="65">
        <v>46022</v>
      </c>
      <c r="P42" s="64"/>
      <c r="Q42" s="64"/>
      <c r="R42" s="64"/>
      <c r="S42" s="64" t="s">
        <v>22</v>
      </c>
      <c r="T42" s="210" t="s">
        <v>23</v>
      </c>
      <c r="U42" s="184"/>
      <c r="V42" s="31"/>
      <c r="W42" s="31" t="s">
        <v>50</v>
      </c>
      <c r="X42" s="33">
        <v>45302</v>
      </c>
      <c r="Y42" s="33">
        <v>45667</v>
      </c>
      <c r="Z42" s="31" t="s">
        <v>51</v>
      </c>
      <c r="AA42" s="31" t="s">
        <v>52</v>
      </c>
      <c r="AB42" s="88" t="s">
        <v>53</v>
      </c>
      <c r="AC42" s="89" t="s">
        <v>964</v>
      </c>
    </row>
    <row r="43" spans="1:29" s="50" customFormat="1" ht="114" customHeight="1" x14ac:dyDescent="0.3">
      <c r="A43" s="206">
        <v>4</v>
      </c>
      <c r="B43" s="64">
        <v>35</v>
      </c>
      <c r="C43" s="64" t="s">
        <v>42</v>
      </c>
      <c r="D43" s="109" t="s">
        <v>1031</v>
      </c>
      <c r="E43" s="39" t="s">
        <v>54</v>
      </c>
      <c r="F43" s="64">
        <v>480</v>
      </c>
      <c r="G43" s="64" t="s">
        <v>55</v>
      </c>
      <c r="H43" s="110">
        <v>6070</v>
      </c>
      <c r="I43" s="110">
        <v>6070</v>
      </c>
      <c r="J43" s="64" t="s">
        <v>31</v>
      </c>
      <c r="K43" s="64" t="s">
        <v>35</v>
      </c>
      <c r="L43" s="64"/>
      <c r="M43" s="65">
        <v>45716</v>
      </c>
      <c r="N43" s="65">
        <v>45777</v>
      </c>
      <c r="O43" s="65">
        <v>45869</v>
      </c>
      <c r="P43" s="64"/>
      <c r="Q43" s="64"/>
      <c r="R43" s="64"/>
      <c r="S43" s="64" t="s">
        <v>22</v>
      </c>
      <c r="T43" s="210" t="s">
        <v>56</v>
      </c>
      <c r="U43" s="184"/>
      <c r="V43" s="31"/>
      <c r="W43" s="31" t="s">
        <v>57</v>
      </c>
      <c r="X43" s="34">
        <v>45512</v>
      </c>
      <c r="Y43" s="33">
        <v>45876</v>
      </c>
      <c r="Z43" s="31" t="s">
        <v>58</v>
      </c>
      <c r="AA43" s="31" t="s">
        <v>59</v>
      </c>
      <c r="AB43" s="31" t="s">
        <v>60</v>
      </c>
      <c r="AC43" s="36" t="s">
        <v>61</v>
      </c>
    </row>
    <row r="44" spans="1:29" s="50" customFormat="1" ht="132" customHeight="1" x14ac:dyDescent="0.3">
      <c r="A44" s="206">
        <v>5</v>
      </c>
      <c r="B44" s="64">
        <v>36</v>
      </c>
      <c r="C44" s="64" t="s">
        <v>42</v>
      </c>
      <c r="D44" s="109" t="s">
        <v>1033</v>
      </c>
      <c r="E44" s="109" t="s">
        <v>62</v>
      </c>
      <c r="F44" s="64" t="s">
        <v>49</v>
      </c>
      <c r="G44" s="64" t="s">
        <v>28</v>
      </c>
      <c r="H44" s="110">
        <v>1440000</v>
      </c>
      <c r="I44" s="110">
        <v>1125633</v>
      </c>
      <c r="J44" s="64" t="s">
        <v>31</v>
      </c>
      <c r="K44" s="64" t="s">
        <v>29</v>
      </c>
      <c r="L44" s="64"/>
      <c r="M44" s="65">
        <v>45747</v>
      </c>
      <c r="N44" s="65">
        <v>45838</v>
      </c>
      <c r="O44" s="65">
        <v>45930</v>
      </c>
      <c r="P44" s="64"/>
      <c r="Q44" s="64"/>
      <c r="R44" s="64"/>
      <c r="S44" s="64" t="s">
        <v>22</v>
      </c>
      <c r="T44" s="210" t="s">
        <v>23</v>
      </c>
      <c r="U44" s="184"/>
      <c r="V44" s="31"/>
      <c r="W44" s="33"/>
      <c r="X44" s="34">
        <v>45565</v>
      </c>
      <c r="Y44" s="34">
        <v>45930</v>
      </c>
      <c r="Z44" s="31" t="s">
        <v>63</v>
      </c>
      <c r="AA44" s="31" t="s">
        <v>64</v>
      </c>
      <c r="AB44" s="40">
        <v>3719</v>
      </c>
      <c r="AC44" s="36" t="s">
        <v>963</v>
      </c>
    </row>
    <row r="45" spans="1:29" s="50" customFormat="1" ht="99.6" customHeight="1" x14ac:dyDescent="0.3">
      <c r="A45" s="206">
        <v>7</v>
      </c>
      <c r="B45" s="64">
        <v>37</v>
      </c>
      <c r="C45" s="64" t="s">
        <v>42</v>
      </c>
      <c r="D45" s="109" t="s">
        <v>1034</v>
      </c>
      <c r="E45" s="39" t="s">
        <v>965</v>
      </c>
      <c r="F45" s="64">
        <v>247</v>
      </c>
      <c r="G45" s="64" t="s">
        <v>65</v>
      </c>
      <c r="H45" s="158">
        <v>14468145</v>
      </c>
      <c r="I45" s="110">
        <f>17464893+189781</f>
        <v>17654674</v>
      </c>
      <c r="J45" s="64" t="s">
        <v>31</v>
      </c>
      <c r="K45" s="64" t="s">
        <v>29</v>
      </c>
      <c r="L45" s="64" t="s">
        <v>40</v>
      </c>
      <c r="M45" s="64" t="s">
        <v>292</v>
      </c>
      <c r="N45" s="65">
        <v>45869</v>
      </c>
      <c r="O45" s="65">
        <v>45961</v>
      </c>
      <c r="P45" s="64"/>
      <c r="Q45" s="64"/>
      <c r="R45" s="64"/>
      <c r="S45" s="64" t="s">
        <v>66</v>
      </c>
      <c r="T45" s="210" t="s">
        <v>67</v>
      </c>
      <c r="U45" s="181" t="s">
        <v>291</v>
      </c>
      <c r="V45" s="31"/>
      <c r="W45" s="33"/>
      <c r="X45" s="33"/>
      <c r="Y45" s="33"/>
      <c r="Z45" s="41" t="s">
        <v>904</v>
      </c>
      <c r="AA45" s="31"/>
      <c r="AB45" s="40" t="s">
        <v>905</v>
      </c>
      <c r="AC45" s="36" t="s">
        <v>68</v>
      </c>
    </row>
    <row r="46" spans="1:29" s="50" customFormat="1" ht="114" customHeight="1" x14ac:dyDescent="0.3">
      <c r="A46" s="206">
        <v>12</v>
      </c>
      <c r="B46" s="64">
        <v>38</v>
      </c>
      <c r="C46" s="64" t="s">
        <v>42</v>
      </c>
      <c r="D46" s="109" t="s">
        <v>1035</v>
      </c>
      <c r="E46" s="39" t="s">
        <v>927</v>
      </c>
      <c r="F46" s="64">
        <v>62</v>
      </c>
      <c r="G46" s="64" t="s">
        <v>65</v>
      </c>
      <c r="H46" s="110">
        <v>2225161</v>
      </c>
      <c r="I46" s="110">
        <v>2225161</v>
      </c>
      <c r="J46" s="64" t="s">
        <v>31</v>
      </c>
      <c r="K46" s="64" t="s">
        <v>35</v>
      </c>
      <c r="L46" s="64"/>
      <c r="M46" s="65">
        <v>45747</v>
      </c>
      <c r="N46" s="65">
        <v>45808</v>
      </c>
      <c r="O46" s="65">
        <v>45900</v>
      </c>
      <c r="P46" s="64"/>
      <c r="Q46" s="64"/>
      <c r="R46" s="64"/>
      <c r="S46" s="64" t="s">
        <v>22</v>
      </c>
      <c r="T46" s="210" t="s">
        <v>69</v>
      </c>
      <c r="U46" s="184" t="s">
        <v>43</v>
      </c>
      <c r="V46" s="31"/>
      <c r="W46" s="31" t="s">
        <v>70</v>
      </c>
      <c r="X46" s="33">
        <v>45556</v>
      </c>
      <c r="Y46" s="33">
        <v>45920</v>
      </c>
      <c r="Z46" s="31" t="s">
        <v>71</v>
      </c>
      <c r="AA46" s="31" t="s">
        <v>72</v>
      </c>
      <c r="AB46" s="31" t="s">
        <v>73</v>
      </c>
      <c r="AC46" s="36" t="s">
        <v>74</v>
      </c>
    </row>
    <row r="47" spans="1:29" s="50" customFormat="1" ht="115.8" customHeight="1" x14ac:dyDescent="0.3">
      <c r="A47" s="206">
        <v>9</v>
      </c>
      <c r="B47" s="64">
        <v>39</v>
      </c>
      <c r="C47" s="64" t="s">
        <v>42</v>
      </c>
      <c r="D47" s="109" t="s">
        <v>1113</v>
      </c>
      <c r="E47" s="39" t="s">
        <v>927</v>
      </c>
      <c r="F47" s="64">
        <v>43</v>
      </c>
      <c r="G47" s="64" t="s">
        <v>65</v>
      </c>
      <c r="H47" s="110">
        <f t="shared" ref="H47:I47" si="0">1475970+52584</f>
        <v>1528554</v>
      </c>
      <c r="I47" s="110">
        <f t="shared" si="0"/>
        <v>1528554</v>
      </c>
      <c r="J47" s="64" t="s">
        <v>31</v>
      </c>
      <c r="K47" s="64" t="s">
        <v>35</v>
      </c>
      <c r="L47" s="64"/>
      <c r="M47" s="65">
        <v>45808</v>
      </c>
      <c r="N47" s="65">
        <v>45900</v>
      </c>
      <c r="O47" s="65">
        <v>45991</v>
      </c>
      <c r="P47" s="64"/>
      <c r="Q47" s="64"/>
      <c r="R47" s="64"/>
      <c r="S47" s="64" t="s">
        <v>22</v>
      </c>
      <c r="T47" s="210" t="s">
        <v>75</v>
      </c>
      <c r="U47" s="184" t="s">
        <v>43</v>
      </c>
      <c r="V47" s="31"/>
      <c r="W47" s="31" t="s">
        <v>76</v>
      </c>
      <c r="X47" s="33">
        <v>45646</v>
      </c>
      <c r="Y47" s="33">
        <v>46010</v>
      </c>
      <c r="Z47" s="31" t="s">
        <v>77</v>
      </c>
      <c r="AA47" s="31" t="s">
        <v>72</v>
      </c>
      <c r="AB47" s="31" t="s">
        <v>73</v>
      </c>
      <c r="AC47" s="36"/>
    </row>
    <row r="48" spans="1:29" s="50" customFormat="1" ht="112.2" customHeight="1" x14ac:dyDescent="0.3">
      <c r="A48" s="206">
        <v>10</v>
      </c>
      <c r="B48" s="64">
        <v>40</v>
      </c>
      <c r="C48" s="64" t="s">
        <v>42</v>
      </c>
      <c r="D48" s="109" t="s">
        <v>1114</v>
      </c>
      <c r="E48" s="39" t="s">
        <v>927</v>
      </c>
      <c r="F48" s="64">
        <v>43</v>
      </c>
      <c r="G48" s="64" t="s">
        <v>65</v>
      </c>
      <c r="H48" s="110">
        <v>1644807</v>
      </c>
      <c r="I48" s="110">
        <v>1644807</v>
      </c>
      <c r="J48" s="64" t="s">
        <v>31</v>
      </c>
      <c r="K48" s="64" t="s">
        <v>35</v>
      </c>
      <c r="L48" s="64"/>
      <c r="M48" s="65">
        <v>45838</v>
      </c>
      <c r="N48" s="65">
        <v>45930</v>
      </c>
      <c r="O48" s="65">
        <v>46022</v>
      </c>
      <c r="P48" s="64"/>
      <c r="Q48" s="64"/>
      <c r="R48" s="64"/>
      <c r="S48" s="64" t="s">
        <v>22</v>
      </c>
      <c r="T48" s="210" t="s">
        <v>69</v>
      </c>
      <c r="U48" s="184" t="s">
        <v>43</v>
      </c>
      <c r="V48" s="31"/>
      <c r="W48" s="31" t="s">
        <v>78</v>
      </c>
      <c r="X48" s="33">
        <v>45295</v>
      </c>
      <c r="Y48" s="33">
        <v>45660</v>
      </c>
      <c r="Z48" s="31" t="s">
        <v>79</v>
      </c>
      <c r="AA48" s="31" t="s">
        <v>72</v>
      </c>
      <c r="AB48" s="31" t="s">
        <v>80</v>
      </c>
      <c r="AC48" s="89" t="s">
        <v>81</v>
      </c>
    </row>
    <row r="49" spans="1:29" s="50" customFormat="1" ht="156.75" customHeight="1" x14ac:dyDescent="0.3">
      <c r="A49" s="206">
        <v>11</v>
      </c>
      <c r="B49" s="64">
        <v>41</v>
      </c>
      <c r="C49" s="64" t="s">
        <v>42</v>
      </c>
      <c r="D49" s="109" t="s">
        <v>1115</v>
      </c>
      <c r="E49" s="39" t="s">
        <v>927</v>
      </c>
      <c r="F49" s="64">
        <v>233</v>
      </c>
      <c r="G49" s="64" t="s">
        <v>65</v>
      </c>
      <c r="H49" s="110">
        <v>13401078</v>
      </c>
      <c r="I49" s="110">
        <v>13401078</v>
      </c>
      <c r="J49" s="64" t="s">
        <v>31</v>
      </c>
      <c r="K49" s="64" t="s">
        <v>29</v>
      </c>
      <c r="L49" s="64"/>
      <c r="M49" s="65">
        <v>45626</v>
      </c>
      <c r="N49" s="65">
        <v>45688</v>
      </c>
      <c r="O49" s="65">
        <v>45869</v>
      </c>
      <c r="P49" s="64"/>
      <c r="Q49" s="64"/>
      <c r="R49" s="64"/>
      <c r="S49" s="64" t="s">
        <v>22</v>
      </c>
      <c r="T49" s="210" t="s">
        <v>69</v>
      </c>
      <c r="U49" s="184"/>
      <c r="V49" s="31"/>
      <c r="W49" s="33"/>
      <c r="X49" s="33"/>
      <c r="Y49" s="33"/>
      <c r="Z49" s="41" t="s">
        <v>906</v>
      </c>
      <c r="AA49" s="31"/>
      <c r="AB49" s="31" t="s">
        <v>82</v>
      </c>
      <c r="AC49" s="36" t="s">
        <v>83</v>
      </c>
    </row>
    <row r="50" spans="1:29" s="50" customFormat="1" ht="251.25" customHeight="1" x14ac:dyDescent="0.3">
      <c r="A50" s="206">
        <v>13</v>
      </c>
      <c r="B50" s="64">
        <v>42</v>
      </c>
      <c r="C50" s="64" t="s">
        <v>42</v>
      </c>
      <c r="D50" s="109" t="s">
        <v>1036</v>
      </c>
      <c r="E50" s="39" t="s">
        <v>84</v>
      </c>
      <c r="F50" s="64" t="s">
        <v>49</v>
      </c>
      <c r="G50" s="64" t="s">
        <v>28</v>
      </c>
      <c r="H50" s="110">
        <v>693121</v>
      </c>
      <c r="I50" s="110">
        <v>693121</v>
      </c>
      <c r="J50" s="64" t="s">
        <v>31</v>
      </c>
      <c r="K50" s="64" t="s">
        <v>35</v>
      </c>
      <c r="L50" s="64"/>
      <c r="M50" s="65">
        <v>45716</v>
      </c>
      <c r="N50" s="65">
        <v>45777</v>
      </c>
      <c r="O50" s="65">
        <v>45869</v>
      </c>
      <c r="P50" s="64"/>
      <c r="Q50" s="64"/>
      <c r="R50" s="64"/>
      <c r="S50" s="64" t="s">
        <v>22</v>
      </c>
      <c r="T50" s="210" t="s">
        <v>85</v>
      </c>
      <c r="U50" s="184" t="s">
        <v>43</v>
      </c>
      <c r="V50" s="31"/>
      <c r="W50" s="31" t="s">
        <v>86</v>
      </c>
      <c r="X50" s="33">
        <v>45511</v>
      </c>
      <c r="Y50" s="33">
        <v>45875</v>
      </c>
      <c r="Z50" s="31" t="s">
        <v>87</v>
      </c>
      <c r="AA50" s="36" t="s">
        <v>88</v>
      </c>
      <c r="AB50" s="36" t="s">
        <v>89</v>
      </c>
      <c r="AC50" s="36"/>
    </row>
    <row r="51" spans="1:29" s="50" customFormat="1" ht="130.19999999999999" customHeight="1" x14ac:dyDescent="0.3">
      <c r="A51" s="206">
        <v>14</v>
      </c>
      <c r="B51" s="64">
        <v>43</v>
      </c>
      <c r="C51" s="64" t="s">
        <v>42</v>
      </c>
      <c r="D51" s="109" t="s">
        <v>1037</v>
      </c>
      <c r="E51" s="39" t="s">
        <v>90</v>
      </c>
      <c r="F51" s="64">
        <v>50</v>
      </c>
      <c r="G51" s="64" t="s">
        <v>65</v>
      </c>
      <c r="H51" s="158">
        <v>4389420</v>
      </c>
      <c r="I51" s="110">
        <v>4589515</v>
      </c>
      <c r="J51" s="64" t="s">
        <v>31</v>
      </c>
      <c r="K51" s="64" t="s">
        <v>35</v>
      </c>
      <c r="L51" s="64"/>
      <c r="M51" s="65">
        <v>45443</v>
      </c>
      <c r="N51" s="65">
        <v>45565</v>
      </c>
      <c r="O51" s="65">
        <v>45688</v>
      </c>
      <c r="P51" s="64"/>
      <c r="Q51" s="64"/>
      <c r="R51" s="64"/>
      <c r="S51" s="64" t="s">
        <v>22</v>
      </c>
      <c r="T51" s="210" t="s">
        <v>91</v>
      </c>
      <c r="U51" s="185"/>
      <c r="V51" s="31"/>
      <c r="W51" s="33"/>
      <c r="X51" s="33">
        <v>45672</v>
      </c>
      <c r="Y51" s="33">
        <v>46068</v>
      </c>
      <c r="Z51" s="31" t="s">
        <v>92</v>
      </c>
      <c r="AA51" s="31" t="s">
        <v>93</v>
      </c>
      <c r="AB51" s="31" t="s">
        <v>94</v>
      </c>
      <c r="AC51" s="32" t="s">
        <v>95</v>
      </c>
    </row>
    <row r="52" spans="1:29" s="50" customFormat="1" ht="127.2" customHeight="1" x14ac:dyDescent="0.3">
      <c r="A52" s="206">
        <v>18</v>
      </c>
      <c r="B52" s="64">
        <v>44</v>
      </c>
      <c r="C52" s="64" t="s">
        <v>42</v>
      </c>
      <c r="D52" s="109" t="s">
        <v>1116</v>
      </c>
      <c r="E52" s="39" t="s">
        <v>112</v>
      </c>
      <c r="F52" s="64">
        <v>1</v>
      </c>
      <c r="G52" s="64" t="s">
        <v>28</v>
      </c>
      <c r="H52" s="110">
        <v>76607</v>
      </c>
      <c r="I52" s="110">
        <v>76607</v>
      </c>
      <c r="J52" s="64" t="s">
        <v>31</v>
      </c>
      <c r="K52" s="64" t="s">
        <v>35</v>
      </c>
      <c r="L52" s="64"/>
      <c r="M52" s="65">
        <v>45716</v>
      </c>
      <c r="N52" s="65">
        <v>45747</v>
      </c>
      <c r="O52" s="65">
        <v>45838</v>
      </c>
      <c r="P52" s="64"/>
      <c r="Q52" s="64"/>
      <c r="R52" s="64"/>
      <c r="S52" s="64" t="s">
        <v>22</v>
      </c>
      <c r="T52" s="210" t="s">
        <v>113</v>
      </c>
      <c r="U52" s="185"/>
      <c r="V52" s="31"/>
      <c r="W52" s="31" t="s">
        <v>114</v>
      </c>
      <c r="X52" s="33">
        <v>45498</v>
      </c>
      <c r="Y52" s="33">
        <v>45864</v>
      </c>
      <c r="Z52" s="31" t="s">
        <v>115</v>
      </c>
      <c r="AA52" s="31" t="s">
        <v>116</v>
      </c>
      <c r="AB52" s="31">
        <v>30127</v>
      </c>
      <c r="AC52" s="36" t="s">
        <v>117</v>
      </c>
    </row>
    <row r="53" spans="1:29" s="50" customFormat="1" ht="127.2" customHeight="1" x14ac:dyDescent="0.3">
      <c r="A53" s="206">
        <v>19</v>
      </c>
      <c r="B53" s="64">
        <v>45</v>
      </c>
      <c r="C53" s="64" t="s">
        <v>42</v>
      </c>
      <c r="D53" s="109" t="s">
        <v>1117</v>
      </c>
      <c r="E53" s="39" t="s">
        <v>112</v>
      </c>
      <c r="F53" s="64">
        <v>1</v>
      </c>
      <c r="G53" s="64" t="s">
        <v>28</v>
      </c>
      <c r="H53" s="110">
        <v>165669</v>
      </c>
      <c r="I53" s="110">
        <v>165669</v>
      </c>
      <c r="J53" s="64" t="s">
        <v>31</v>
      </c>
      <c r="K53" s="64" t="s">
        <v>35</v>
      </c>
      <c r="L53" s="146"/>
      <c r="M53" s="65">
        <v>45716</v>
      </c>
      <c r="N53" s="65">
        <v>45747</v>
      </c>
      <c r="O53" s="65">
        <v>45838</v>
      </c>
      <c r="P53" s="146"/>
      <c r="Q53" s="146"/>
      <c r="R53" s="146"/>
      <c r="S53" s="64" t="s">
        <v>22</v>
      </c>
      <c r="T53" s="210" t="s">
        <v>113</v>
      </c>
      <c r="U53" s="185"/>
      <c r="V53" s="90"/>
      <c r="W53" s="91" t="s">
        <v>295</v>
      </c>
      <c r="X53" s="91">
        <v>45495</v>
      </c>
      <c r="Y53" s="91">
        <v>45859</v>
      </c>
      <c r="Z53" s="41" t="s">
        <v>908</v>
      </c>
      <c r="AA53" s="92" t="s">
        <v>116</v>
      </c>
      <c r="AB53" s="31">
        <v>30127</v>
      </c>
      <c r="AC53" s="36" t="s">
        <v>117</v>
      </c>
    </row>
    <row r="54" spans="1:29" s="50" customFormat="1" ht="141.75" customHeight="1" x14ac:dyDescent="0.3">
      <c r="A54" s="206">
        <v>23</v>
      </c>
      <c r="B54" s="64">
        <v>46</v>
      </c>
      <c r="C54" s="64" t="s">
        <v>42</v>
      </c>
      <c r="D54" s="109" t="s">
        <v>1118</v>
      </c>
      <c r="E54" s="39" t="s">
        <v>118</v>
      </c>
      <c r="F54" s="64">
        <v>1</v>
      </c>
      <c r="G54" s="64" t="s">
        <v>24</v>
      </c>
      <c r="H54" s="110">
        <v>133000</v>
      </c>
      <c r="I54" s="110">
        <v>133000</v>
      </c>
      <c r="J54" s="64" t="s">
        <v>31</v>
      </c>
      <c r="K54" s="64" t="s">
        <v>35</v>
      </c>
      <c r="L54" s="146"/>
      <c r="M54" s="118">
        <v>45566</v>
      </c>
      <c r="N54" s="65">
        <v>45838</v>
      </c>
      <c r="O54" s="65">
        <v>45930</v>
      </c>
      <c r="P54" s="146"/>
      <c r="Q54" s="146"/>
      <c r="R54" s="146"/>
      <c r="S54" s="64" t="s">
        <v>22</v>
      </c>
      <c r="T54" s="210" t="s">
        <v>113</v>
      </c>
      <c r="U54" s="185"/>
      <c r="V54" s="90"/>
      <c r="W54" s="33"/>
      <c r="X54" s="33"/>
      <c r="Y54" s="33"/>
      <c r="Z54" s="41" t="s">
        <v>909</v>
      </c>
      <c r="AA54" s="90"/>
      <c r="AB54" s="40">
        <v>22764</v>
      </c>
      <c r="AC54" s="93" t="s">
        <v>119</v>
      </c>
    </row>
    <row r="55" spans="1:29" s="50" customFormat="1" ht="88.8" customHeight="1" x14ac:dyDescent="0.3">
      <c r="A55" s="206">
        <v>15</v>
      </c>
      <c r="B55" s="64">
        <v>47</v>
      </c>
      <c r="C55" s="64" t="s">
        <v>42</v>
      </c>
      <c r="D55" s="109" t="s">
        <v>1274</v>
      </c>
      <c r="E55" s="39" t="s">
        <v>96</v>
      </c>
      <c r="F55" s="64" t="s">
        <v>49</v>
      </c>
      <c r="G55" s="64" t="s">
        <v>28</v>
      </c>
      <c r="H55" s="110">
        <v>115473</v>
      </c>
      <c r="I55" s="110">
        <v>115473</v>
      </c>
      <c r="J55" s="64" t="s">
        <v>31</v>
      </c>
      <c r="K55" s="64" t="s">
        <v>35</v>
      </c>
      <c r="L55" s="64"/>
      <c r="M55" s="65">
        <v>45838</v>
      </c>
      <c r="N55" s="65">
        <v>45900</v>
      </c>
      <c r="O55" s="65">
        <v>45991</v>
      </c>
      <c r="P55" s="64"/>
      <c r="Q55" s="64"/>
      <c r="R55" s="64"/>
      <c r="S55" s="64" t="s">
        <v>22</v>
      </c>
      <c r="T55" s="210" t="s">
        <v>23</v>
      </c>
      <c r="U55" s="185"/>
      <c r="V55" s="31"/>
      <c r="W55" s="31" t="s">
        <v>97</v>
      </c>
      <c r="X55" s="33">
        <v>45626</v>
      </c>
      <c r="Y55" s="33">
        <v>45992</v>
      </c>
      <c r="Z55" s="31" t="s">
        <v>98</v>
      </c>
      <c r="AA55" s="31" t="s">
        <v>99</v>
      </c>
      <c r="AB55" s="31" t="s">
        <v>100</v>
      </c>
      <c r="AC55" s="36" t="s">
        <v>101</v>
      </c>
    </row>
    <row r="56" spans="1:29" s="50" customFormat="1" ht="94.8" customHeight="1" x14ac:dyDescent="0.3">
      <c r="A56" s="206">
        <v>16</v>
      </c>
      <c r="B56" s="64">
        <v>48</v>
      </c>
      <c r="C56" s="64" t="s">
        <v>42</v>
      </c>
      <c r="D56" s="109" t="s">
        <v>1038</v>
      </c>
      <c r="E56" s="39" t="s">
        <v>102</v>
      </c>
      <c r="F56" s="64">
        <v>12</v>
      </c>
      <c r="G56" s="64" t="s">
        <v>37</v>
      </c>
      <c r="H56" s="110">
        <v>22182</v>
      </c>
      <c r="I56" s="110">
        <v>22182</v>
      </c>
      <c r="J56" s="64" t="s">
        <v>31</v>
      </c>
      <c r="K56" s="64" t="s">
        <v>35</v>
      </c>
      <c r="L56" s="64"/>
      <c r="M56" s="65">
        <v>45808</v>
      </c>
      <c r="N56" s="65">
        <v>45838</v>
      </c>
      <c r="O56" s="65">
        <v>45930</v>
      </c>
      <c r="P56" s="64"/>
      <c r="Q56" s="64"/>
      <c r="R56" s="64"/>
      <c r="S56" s="64" t="s">
        <v>22</v>
      </c>
      <c r="T56" s="210" t="s">
        <v>23</v>
      </c>
      <c r="U56" s="185"/>
      <c r="V56" s="31"/>
      <c r="W56" s="31" t="s">
        <v>103</v>
      </c>
      <c r="X56" s="33">
        <v>45583</v>
      </c>
      <c r="Y56" s="33">
        <v>45949</v>
      </c>
      <c r="Z56" s="31" t="s">
        <v>104</v>
      </c>
      <c r="AA56" s="31" t="s">
        <v>105</v>
      </c>
      <c r="AB56" s="31" t="s">
        <v>106</v>
      </c>
      <c r="AC56" s="36" t="s">
        <v>107</v>
      </c>
    </row>
    <row r="57" spans="1:29" s="50" customFormat="1" ht="125.25" customHeight="1" x14ac:dyDescent="0.3">
      <c r="A57" s="206">
        <v>17</v>
      </c>
      <c r="B57" s="64">
        <v>49</v>
      </c>
      <c r="C57" s="64" t="s">
        <v>42</v>
      </c>
      <c r="D57" s="109" t="s">
        <v>1039</v>
      </c>
      <c r="E57" s="39" t="s">
        <v>108</v>
      </c>
      <c r="F57" s="64" t="s">
        <v>49</v>
      </c>
      <c r="G57" s="64" t="s">
        <v>28</v>
      </c>
      <c r="H57" s="110">
        <v>15000</v>
      </c>
      <c r="I57" s="110">
        <v>15000</v>
      </c>
      <c r="J57" s="64" t="s">
        <v>21</v>
      </c>
      <c r="K57" s="64" t="s">
        <v>35</v>
      </c>
      <c r="L57" s="64"/>
      <c r="M57" s="65">
        <v>45809</v>
      </c>
      <c r="N57" s="65">
        <v>45777</v>
      </c>
      <c r="O57" s="65">
        <v>45869</v>
      </c>
      <c r="P57" s="64"/>
      <c r="Q57" s="64"/>
      <c r="R57" s="64"/>
      <c r="S57" s="64" t="s">
        <v>22</v>
      </c>
      <c r="T57" s="210" t="s">
        <v>23</v>
      </c>
      <c r="U57" s="181" t="s">
        <v>293</v>
      </c>
      <c r="V57" s="31"/>
      <c r="W57" s="33"/>
      <c r="X57" s="33"/>
      <c r="Y57" s="33"/>
      <c r="Z57" s="41" t="s">
        <v>907</v>
      </c>
      <c r="AA57" s="31" t="s">
        <v>109</v>
      </c>
      <c r="AB57" s="31" t="s">
        <v>110</v>
      </c>
      <c r="AC57" s="36" t="s">
        <v>111</v>
      </c>
    </row>
    <row r="58" spans="1:29" s="50" customFormat="1" ht="92.25" customHeight="1" x14ac:dyDescent="0.3">
      <c r="A58" s="206">
        <v>2</v>
      </c>
      <c r="B58" s="64">
        <v>50</v>
      </c>
      <c r="C58" s="64" t="s">
        <v>42</v>
      </c>
      <c r="D58" s="109" t="s">
        <v>1040</v>
      </c>
      <c r="E58" s="39" t="s">
        <v>125</v>
      </c>
      <c r="F58" s="64">
        <v>2</v>
      </c>
      <c r="G58" s="64" t="s">
        <v>120</v>
      </c>
      <c r="H58" s="110">
        <v>12677</v>
      </c>
      <c r="I58" s="110">
        <v>12677</v>
      </c>
      <c r="J58" s="64" t="s">
        <v>31</v>
      </c>
      <c r="K58" s="64" t="s">
        <v>35</v>
      </c>
      <c r="L58" s="64"/>
      <c r="M58" s="65">
        <v>45838</v>
      </c>
      <c r="N58" s="65">
        <v>45869</v>
      </c>
      <c r="O58" s="65">
        <v>45961</v>
      </c>
      <c r="P58" s="64"/>
      <c r="Q58" s="64"/>
      <c r="R58" s="64"/>
      <c r="S58" s="64" t="s">
        <v>22</v>
      </c>
      <c r="T58" s="210" t="s">
        <v>23</v>
      </c>
      <c r="U58" s="185"/>
      <c r="V58" s="31"/>
      <c r="W58" s="31" t="s">
        <v>121</v>
      </c>
      <c r="X58" s="33">
        <v>45583</v>
      </c>
      <c r="Y58" s="33">
        <v>45947</v>
      </c>
      <c r="Z58" s="31" t="s">
        <v>122</v>
      </c>
      <c r="AA58" s="31" t="s">
        <v>123</v>
      </c>
      <c r="AB58" s="31">
        <v>3417</v>
      </c>
      <c r="AC58" s="89" t="s">
        <v>124</v>
      </c>
    </row>
    <row r="59" spans="1:29" s="50" customFormat="1" ht="99.6" customHeight="1" x14ac:dyDescent="0.3">
      <c r="A59" s="206">
        <v>21</v>
      </c>
      <c r="B59" s="64">
        <v>51</v>
      </c>
      <c r="C59" s="64" t="s">
        <v>42</v>
      </c>
      <c r="D59" s="109" t="s">
        <v>1041</v>
      </c>
      <c r="E59" s="39" t="s">
        <v>125</v>
      </c>
      <c r="F59" s="64">
        <v>2</v>
      </c>
      <c r="G59" s="64" t="s">
        <v>120</v>
      </c>
      <c r="H59" s="110">
        <v>43984</v>
      </c>
      <c r="I59" s="110">
        <v>43984</v>
      </c>
      <c r="J59" s="64" t="s">
        <v>31</v>
      </c>
      <c r="K59" s="64" t="s">
        <v>35</v>
      </c>
      <c r="L59" s="146"/>
      <c r="M59" s="65">
        <v>45808</v>
      </c>
      <c r="N59" s="65">
        <v>45838</v>
      </c>
      <c r="O59" s="65">
        <v>45930</v>
      </c>
      <c r="P59" s="146"/>
      <c r="Q59" s="146"/>
      <c r="R59" s="146"/>
      <c r="S59" s="64" t="s">
        <v>22</v>
      </c>
      <c r="T59" s="210" t="s">
        <v>23</v>
      </c>
      <c r="U59" s="185"/>
      <c r="V59" s="90"/>
      <c r="W59" s="31" t="s">
        <v>126</v>
      </c>
      <c r="X59" s="33">
        <v>45583</v>
      </c>
      <c r="Y59" s="33">
        <v>45947</v>
      </c>
      <c r="Z59" s="31" t="s">
        <v>122</v>
      </c>
      <c r="AA59" s="31" t="s">
        <v>123</v>
      </c>
      <c r="AB59" s="35">
        <v>3417</v>
      </c>
      <c r="AC59" s="93"/>
    </row>
    <row r="60" spans="1:29" s="50" customFormat="1" ht="96" customHeight="1" x14ac:dyDescent="0.3">
      <c r="A60" s="206">
        <v>20</v>
      </c>
      <c r="B60" s="64">
        <v>52</v>
      </c>
      <c r="C60" s="64" t="s">
        <v>42</v>
      </c>
      <c r="D60" s="109" t="s">
        <v>1042</v>
      </c>
      <c r="E60" s="39" t="s">
        <v>125</v>
      </c>
      <c r="F60" s="64">
        <v>2</v>
      </c>
      <c r="G60" s="64" t="s">
        <v>120</v>
      </c>
      <c r="H60" s="110">
        <v>38981</v>
      </c>
      <c r="I60" s="110">
        <v>38981</v>
      </c>
      <c r="J60" s="64" t="s">
        <v>31</v>
      </c>
      <c r="K60" s="64" t="s">
        <v>35</v>
      </c>
      <c r="L60" s="64"/>
      <c r="M60" s="65">
        <v>45808</v>
      </c>
      <c r="N60" s="65">
        <v>45838</v>
      </c>
      <c r="O60" s="65">
        <v>45930</v>
      </c>
      <c r="P60" s="64"/>
      <c r="Q60" s="64"/>
      <c r="R60" s="64"/>
      <c r="S60" s="64" t="s">
        <v>22</v>
      </c>
      <c r="T60" s="210" t="s">
        <v>23</v>
      </c>
      <c r="U60" s="185"/>
      <c r="V60" s="31"/>
      <c r="W60" s="31" t="s">
        <v>127</v>
      </c>
      <c r="X60" s="33">
        <v>45583</v>
      </c>
      <c r="Y60" s="33">
        <v>45947</v>
      </c>
      <c r="Z60" s="31" t="s">
        <v>122</v>
      </c>
      <c r="AA60" s="31" t="s">
        <v>123</v>
      </c>
      <c r="AB60" s="31">
        <v>3417</v>
      </c>
      <c r="AC60" s="36"/>
    </row>
    <row r="61" spans="1:29" s="50" customFormat="1" ht="96" customHeight="1" x14ac:dyDescent="0.3">
      <c r="A61" s="206">
        <v>22</v>
      </c>
      <c r="B61" s="64">
        <v>53</v>
      </c>
      <c r="C61" s="64" t="s">
        <v>42</v>
      </c>
      <c r="D61" s="109" t="s">
        <v>1043</v>
      </c>
      <c r="E61" s="39" t="s">
        <v>125</v>
      </c>
      <c r="F61" s="64">
        <v>2</v>
      </c>
      <c r="G61" s="64" t="s">
        <v>120</v>
      </c>
      <c r="H61" s="110">
        <v>33522</v>
      </c>
      <c r="I61" s="110">
        <v>33522</v>
      </c>
      <c r="J61" s="64" t="s">
        <v>31</v>
      </c>
      <c r="K61" s="64" t="s">
        <v>35</v>
      </c>
      <c r="L61" s="146"/>
      <c r="M61" s="65">
        <v>45838</v>
      </c>
      <c r="N61" s="65">
        <v>45869</v>
      </c>
      <c r="O61" s="65">
        <v>45961</v>
      </c>
      <c r="P61" s="146"/>
      <c r="Q61" s="146"/>
      <c r="R61" s="146"/>
      <c r="S61" s="64" t="s">
        <v>22</v>
      </c>
      <c r="T61" s="210" t="s">
        <v>23</v>
      </c>
      <c r="U61" s="185"/>
      <c r="V61" s="90"/>
      <c r="W61" s="31" t="s">
        <v>128</v>
      </c>
      <c r="X61" s="33">
        <v>45603</v>
      </c>
      <c r="Y61" s="33">
        <v>45967</v>
      </c>
      <c r="Z61" s="31" t="s">
        <v>129</v>
      </c>
      <c r="AA61" s="90" t="s">
        <v>123</v>
      </c>
      <c r="AB61" s="35">
        <v>3417</v>
      </c>
      <c r="AC61" s="93"/>
    </row>
    <row r="62" spans="1:29" s="50" customFormat="1" ht="198.75" customHeight="1" x14ac:dyDescent="0.3">
      <c r="A62" s="206">
        <v>24</v>
      </c>
      <c r="B62" s="64">
        <v>54</v>
      </c>
      <c r="C62" s="64" t="s">
        <v>42</v>
      </c>
      <c r="D62" s="109" t="s">
        <v>1044</v>
      </c>
      <c r="E62" s="109" t="s">
        <v>130</v>
      </c>
      <c r="F62" s="64">
        <v>1</v>
      </c>
      <c r="G62" s="64" t="s">
        <v>131</v>
      </c>
      <c r="H62" s="110">
        <v>2000000</v>
      </c>
      <c r="I62" s="110">
        <v>1107185</v>
      </c>
      <c r="J62" s="64" t="s">
        <v>31</v>
      </c>
      <c r="K62" s="64" t="s">
        <v>35</v>
      </c>
      <c r="L62" s="64"/>
      <c r="M62" s="65">
        <v>45838</v>
      </c>
      <c r="N62" s="65">
        <v>45900</v>
      </c>
      <c r="O62" s="65">
        <v>46022</v>
      </c>
      <c r="P62" s="146"/>
      <c r="Q62" s="146"/>
      <c r="R62" s="64"/>
      <c r="S62" s="64" t="s">
        <v>34</v>
      </c>
      <c r="T62" s="210" t="s">
        <v>132</v>
      </c>
      <c r="U62" s="181"/>
      <c r="V62" s="36" t="s">
        <v>133</v>
      </c>
      <c r="W62" s="36" t="s">
        <v>134</v>
      </c>
      <c r="X62" s="94">
        <v>45632</v>
      </c>
      <c r="Y62" s="94">
        <v>45998</v>
      </c>
      <c r="Z62" s="36" t="s">
        <v>135</v>
      </c>
      <c r="AA62" s="31" t="s">
        <v>136</v>
      </c>
      <c r="AB62" s="31" t="s">
        <v>137</v>
      </c>
      <c r="AC62" s="36" t="s">
        <v>138</v>
      </c>
    </row>
    <row r="63" spans="1:29" s="50" customFormat="1" ht="183.6" customHeight="1" x14ac:dyDescent="0.3">
      <c r="A63" s="206">
        <v>25</v>
      </c>
      <c r="B63" s="64">
        <v>55</v>
      </c>
      <c r="C63" s="64" t="s">
        <v>42</v>
      </c>
      <c r="D63" s="109" t="s">
        <v>1045</v>
      </c>
      <c r="E63" s="109" t="s">
        <v>139</v>
      </c>
      <c r="F63" s="64">
        <v>4</v>
      </c>
      <c r="G63" s="64" t="s">
        <v>140</v>
      </c>
      <c r="H63" s="110">
        <v>373828</v>
      </c>
      <c r="I63" s="110">
        <v>373828</v>
      </c>
      <c r="J63" s="64" t="s">
        <v>38</v>
      </c>
      <c r="K63" s="64" t="s">
        <v>35</v>
      </c>
      <c r="L63" s="64"/>
      <c r="M63" s="65">
        <v>45777</v>
      </c>
      <c r="N63" s="65">
        <v>45716</v>
      </c>
      <c r="O63" s="65">
        <v>45869</v>
      </c>
      <c r="P63" s="64"/>
      <c r="Q63" s="64"/>
      <c r="R63" s="64"/>
      <c r="S63" s="64" t="s">
        <v>141</v>
      </c>
      <c r="T63" s="210" t="s">
        <v>23</v>
      </c>
      <c r="U63" s="185"/>
      <c r="V63" s="31"/>
      <c r="W63" s="31" t="s">
        <v>142</v>
      </c>
      <c r="X63" s="33">
        <v>45532</v>
      </c>
      <c r="Y63" s="33">
        <v>45896</v>
      </c>
      <c r="Z63" s="31" t="s">
        <v>143</v>
      </c>
      <c r="AA63" s="31" t="s">
        <v>144</v>
      </c>
      <c r="AB63" s="31">
        <v>25550</v>
      </c>
      <c r="AC63" s="36" t="s">
        <v>145</v>
      </c>
    </row>
    <row r="64" spans="1:29" s="50" customFormat="1" ht="181.8" customHeight="1" x14ac:dyDescent="0.3">
      <c r="A64" s="206">
        <v>1</v>
      </c>
      <c r="B64" s="64">
        <v>56</v>
      </c>
      <c r="C64" s="64" t="s">
        <v>146</v>
      </c>
      <c r="D64" s="109" t="s">
        <v>1046</v>
      </c>
      <c r="E64" s="109" t="s">
        <v>928</v>
      </c>
      <c r="F64" s="64">
        <v>12</v>
      </c>
      <c r="G64" s="64" t="s">
        <v>37</v>
      </c>
      <c r="H64" s="110">
        <v>46401</v>
      </c>
      <c r="I64" s="110">
        <v>46401</v>
      </c>
      <c r="J64" s="64" t="s">
        <v>31</v>
      </c>
      <c r="K64" s="64" t="s">
        <v>30</v>
      </c>
      <c r="L64" s="64"/>
      <c r="M64" s="65">
        <v>45688</v>
      </c>
      <c r="N64" s="65">
        <v>45716</v>
      </c>
      <c r="O64" s="65">
        <v>45777</v>
      </c>
      <c r="P64" s="64"/>
      <c r="Q64" s="64"/>
      <c r="R64" s="64"/>
      <c r="S64" s="64" t="s">
        <v>22</v>
      </c>
      <c r="T64" s="210" t="s">
        <v>681</v>
      </c>
      <c r="U64" s="185"/>
      <c r="V64" s="31"/>
      <c r="W64" s="31" t="s">
        <v>682</v>
      </c>
      <c r="X64" s="33">
        <v>44690</v>
      </c>
      <c r="Y64" s="33">
        <v>45054</v>
      </c>
      <c r="Z64" s="31" t="s">
        <v>683</v>
      </c>
      <c r="AA64" s="31"/>
      <c r="AB64" s="31">
        <v>26379</v>
      </c>
      <c r="AC64" s="36" t="s">
        <v>684</v>
      </c>
    </row>
    <row r="65" spans="1:29" s="50" customFormat="1" ht="345" customHeight="1" x14ac:dyDescent="0.3">
      <c r="A65" s="206">
        <v>6</v>
      </c>
      <c r="B65" s="64">
        <v>57</v>
      </c>
      <c r="C65" s="64" t="s">
        <v>146</v>
      </c>
      <c r="D65" s="109" t="s">
        <v>1047</v>
      </c>
      <c r="E65" s="109" t="s">
        <v>929</v>
      </c>
      <c r="F65" s="64">
        <v>12</v>
      </c>
      <c r="G65" s="64" t="s">
        <v>37</v>
      </c>
      <c r="H65" s="110">
        <v>57756</v>
      </c>
      <c r="I65" s="110">
        <v>57756</v>
      </c>
      <c r="J65" s="64" t="s">
        <v>31</v>
      </c>
      <c r="K65" s="64" t="s">
        <v>35</v>
      </c>
      <c r="L65" s="64"/>
      <c r="M65" s="65">
        <v>45838</v>
      </c>
      <c r="N65" s="65">
        <v>45900</v>
      </c>
      <c r="O65" s="65">
        <v>45961</v>
      </c>
      <c r="P65" s="64"/>
      <c r="Q65" s="64"/>
      <c r="R65" s="64"/>
      <c r="S65" s="64" t="s">
        <v>633</v>
      </c>
      <c r="T65" s="210" t="s">
        <v>23</v>
      </c>
      <c r="U65" s="185"/>
      <c r="V65" s="31"/>
      <c r="W65" s="31" t="s">
        <v>685</v>
      </c>
      <c r="X65" s="33">
        <v>44896</v>
      </c>
      <c r="Y65" s="33">
        <v>45991</v>
      </c>
      <c r="Z65" s="31" t="s">
        <v>686</v>
      </c>
      <c r="AA65" s="31" t="s">
        <v>687</v>
      </c>
      <c r="AB65" s="31">
        <v>3557</v>
      </c>
      <c r="AC65" s="45" t="s">
        <v>688</v>
      </c>
    </row>
    <row r="66" spans="1:29" s="50" customFormat="1" ht="390" customHeight="1" x14ac:dyDescent="0.3">
      <c r="A66" s="206">
        <v>7</v>
      </c>
      <c r="B66" s="64">
        <v>58</v>
      </c>
      <c r="C66" s="64" t="s">
        <v>146</v>
      </c>
      <c r="D66" s="109" t="s">
        <v>1048</v>
      </c>
      <c r="E66" s="109" t="s">
        <v>930</v>
      </c>
      <c r="F66" s="64">
        <v>12</v>
      </c>
      <c r="G66" s="64" t="s">
        <v>37</v>
      </c>
      <c r="H66" s="110">
        <v>76901</v>
      </c>
      <c r="I66" s="110">
        <v>76901</v>
      </c>
      <c r="J66" s="64" t="s">
        <v>31</v>
      </c>
      <c r="K66" s="64" t="s">
        <v>35</v>
      </c>
      <c r="L66" s="64"/>
      <c r="M66" s="65">
        <v>45869</v>
      </c>
      <c r="N66" s="65">
        <v>45900</v>
      </c>
      <c r="O66" s="65">
        <v>45961</v>
      </c>
      <c r="P66" s="64"/>
      <c r="Q66" s="64"/>
      <c r="R66" s="64"/>
      <c r="S66" s="64" t="s">
        <v>633</v>
      </c>
      <c r="T66" s="210" t="s">
        <v>23</v>
      </c>
      <c r="U66" s="185"/>
      <c r="V66" s="31"/>
      <c r="W66" s="31" t="s">
        <v>689</v>
      </c>
      <c r="X66" s="33">
        <v>44896</v>
      </c>
      <c r="Y66" s="33">
        <v>45991</v>
      </c>
      <c r="Z66" s="31" t="s">
        <v>526</v>
      </c>
      <c r="AA66" s="31" t="s">
        <v>687</v>
      </c>
      <c r="AB66" s="31">
        <v>3557</v>
      </c>
      <c r="AC66" s="36" t="s">
        <v>690</v>
      </c>
    </row>
    <row r="67" spans="1:29" s="50" customFormat="1" ht="350.1" customHeight="1" x14ac:dyDescent="0.3">
      <c r="A67" s="206">
        <v>8</v>
      </c>
      <c r="B67" s="64">
        <v>59</v>
      </c>
      <c r="C67" s="64" t="s">
        <v>146</v>
      </c>
      <c r="D67" s="109" t="s">
        <v>1119</v>
      </c>
      <c r="E67" s="109" t="s">
        <v>931</v>
      </c>
      <c r="F67" s="64">
        <v>12</v>
      </c>
      <c r="G67" s="64" t="s">
        <v>37</v>
      </c>
      <c r="H67" s="110">
        <v>35213</v>
      </c>
      <c r="I67" s="110">
        <v>35213</v>
      </c>
      <c r="J67" s="64" t="s">
        <v>31</v>
      </c>
      <c r="K67" s="64" t="s">
        <v>35</v>
      </c>
      <c r="L67" s="64"/>
      <c r="M67" s="65">
        <v>45869</v>
      </c>
      <c r="N67" s="65">
        <v>45900</v>
      </c>
      <c r="O67" s="65">
        <v>45961</v>
      </c>
      <c r="P67" s="64"/>
      <c r="Q67" s="64"/>
      <c r="R67" s="64"/>
      <c r="S67" s="64" t="s">
        <v>633</v>
      </c>
      <c r="T67" s="210" t="s">
        <v>648</v>
      </c>
      <c r="U67" s="185"/>
      <c r="V67" s="31"/>
      <c r="W67" s="31" t="s">
        <v>743</v>
      </c>
      <c r="X67" s="33">
        <v>44896</v>
      </c>
      <c r="Y67" s="33">
        <v>45991</v>
      </c>
      <c r="Z67" s="31" t="s">
        <v>526</v>
      </c>
      <c r="AA67" s="31" t="s">
        <v>687</v>
      </c>
      <c r="AB67" s="31">
        <v>3557</v>
      </c>
      <c r="AC67" s="45" t="s">
        <v>744</v>
      </c>
    </row>
    <row r="68" spans="1:29" s="50" customFormat="1" ht="365.1" customHeight="1" x14ac:dyDescent="0.3">
      <c r="A68" s="206">
        <v>9</v>
      </c>
      <c r="B68" s="64">
        <v>60</v>
      </c>
      <c r="C68" s="64" t="s">
        <v>146</v>
      </c>
      <c r="D68" s="109" t="s">
        <v>1120</v>
      </c>
      <c r="E68" s="109" t="s">
        <v>932</v>
      </c>
      <c r="F68" s="64">
        <v>12</v>
      </c>
      <c r="G68" s="64" t="s">
        <v>37</v>
      </c>
      <c r="H68" s="110">
        <v>35675</v>
      </c>
      <c r="I68" s="110">
        <v>35675</v>
      </c>
      <c r="J68" s="64" t="s">
        <v>31</v>
      </c>
      <c r="K68" s="64" t="s">
        <v>35</v>
      </c>
      <c r="L68" s="64"/>
      <c r="M68" s="65">
        <v>45869</v>
      </c>
      <c r="N68" s="65">
        <v>45930</v>
      </c>
      <c r="O68" s="65">
        <v>45991</v>
      </c>
      <c r="P68" s="64"/>
      <c r="Q68" s="64"/>
      <c r="R68" s="64"/>
      <c r="S68" s="64" t="s">
        <v>745</v>
      </c>
      <c r="T68" s="210" t="s">
        <v>23</v>
      </c>
      <c r="U68" s="185"/>
      <c r="V68" s="31"/>
      <c r="W68" s="31" t="s">
        <v>746</v>
      </c>
      <c r="X68" s="33">
        <v>44916</v>
      </c>
      <c r="Y68" s="33">
        <v>46011</v>
      </c>
      <c r="Z68" s="31" t="s">
        <v>747</v>
      </c>
      <c r="AA68" s="31" t="s">
        <v>687</v>
      </c>
      <c r="AB68" s="31">
        <v>3557</v>
      </c>
      <c r="AC68" s="36" t="s">
        <v>748</v>
      </c>
    </row>
    <row r="69" spans="1:29" s="50" customFormat="1" ht="210" customHeight="1" x14ac:dyDescent="0.3">
      <c r="A69" s="206">
        <v>11</v>
      </c>
      <c r="B69" s="64">
        <v>61</v>
      </c>
      <c r="C69" s="64" t="s">
        <v>146</v>
      </c>
      <c r="D69" s="109" t="s">
        <v>1049</v>
      </c>
      <c r="E69" s="109" t="s">
        <v>749</v>
      </c>
      <c r="F69" s="64">
        <v>12</v>
      </c>
      <c r="G69" s="64" t="s">
        <v>37</v>
      </c>
      <c r="H69" s="110">
        <v>141966</v>
      </c>
      <c r="I69" s="110">
        <v>141966</v>
      </c>
      <c r="J69" s="64" t="s">
        <v>31</v>
      </c>
      <c r="K69" s="64" t="s">
        <v>35</v>
      </c>
      <c r="L69" s="64"/>
      <c r="M69" s="65">
        <v>45747</v>
      </c>
      <c r="N69" s="65">
        <v>45777</v>
      </c>
      <c r="O69" s="65">
        <v>45838</v>
      </c>
      <c r="P69" s="64"/>
      <c r="Q69" s="64"/>
      <c r="R69" s="64"/>
      <c r="S69" s="64" t="s">
        <v>633</v>
      </c>
      <c r="T69" s="210" t="s">
        <v>516</v>
      </c>
      <c r="U69" s="185"/>
      <c r="V69" s="31"/>
      <c r="W69" s="31" t="s">
        <v>750</v>
      </c>
      <c r="X69" s="33">
        <v>44384</v>
      </c>
      <c r="Y69" s="33">
        <v>45844</v>
      </c>
      <c r="Z69" s="31" t="s">
        <v>545</v>
      </c>
      <c r="AA69" s="31" t="s">
        <v>751</v>
      </c>
      <c r="AB69" s="31">
        <v>2771</v>
      </c>
      <c r="AC69" s="36" t="s">
        <v>752</v>
      </c>
    </row>
    <row r="70" spans="1:29" s="50" customFormat="1" ht="205.2" customHeight="1" x14ac:dyDescent="0.3">
      <c r="A70" s="206">
        <v>12</v>
      </c>
      <c r="B70" s="64">
        <v>62</v>
      </c>
      <c r="C70" s="64" t="s">
        <v>146</v>
      </c>
      <c r="D70" s="109" t="s">
        <v>1121</v>
      </c>
      <c r="E70" s="109" t="s">
        <v>753</v>
      </c>
      <c r="F70" s="64">
        <v>12</v>
      </c>
      <c r="G70" s="64" t="s">
        <v>37</v>
      </c>
      <c r="H70" s="110">
        <v>102964</v>
      </c>
      <c r="I70" s="110">
        <v>102964</v>
      </c>
      <c r="J70" s="64" t="s">
        <v>31</v>
      </c>
      <c r="K70" s="64" t="s">
        <v>35</v>
      </c>
      <c r="L70" s="64"/>
      <c r="M70" s="65">
        <v>45747</v>
      </c>
      <c r="N70" s="65">
        <v>45777</v>
      </c>
      <c r="O70" s="65">
        <v>45838</v>
      </c>
      <c r="P70" s="64"/>
      <c r="Q70" s="64"/>
      <c r="R70" s="64"/>
      <c r="S70" s="64" t="s">
        <v>633</v>
      </c>
      <c r="T70" s="210" t="s">
        <v>516</v>
      </c>
      <c r="U70" s="185"/>
      <c r="V70" s="31"/>
      <c r="W70" s="31" t="s">
        <v>754</v>
      </c>
      <c r="X70" s="33">
        <v>44384</v>
      </c>
      <c r="Y70" s="33">
        <v>45844</v>
      </c>
      <c r="Z70" s="31" t="s">
        <v>545</v>
      </c>
      <c r="AA70" s="31" t="s">
        <v>751</v>
      </c>
      <c r="AB70" s="31">
        <v>2771</v>
      </c>
      <c r="AC70" s="36" t="s">
        <v>755</v>
      </c>
    </row>
    <row r="71" spans="1:29" s="50" customFormat="1" ht="204.9" customHeight="1" x14ac:dyDescent="0.3">
      <c r="A71" s="206">
        <v>13</v>
      </c>
      <c r="B71" s="64">
        <v>63</v>
      </c>
      <c r="C71" s="64" t="s">
        <v>146</v>
      </c>
      <c r="D71" s="109" t="s">
        <v>1050</v>
      </c>
      <c r="E71" s="109" t="s">
        <v>756</v>
      </c>
      <c r="F71" s="64">
        <v>12</v>
      </c>
      <c r="G71" s="64" t="s">
        <v>37</v>
      </c>
      <c r="H71" s="110">
        <v>82142</v>
      </c>
      <c r="I71" s="110">
        <v>82142</v>
      </c>
      <c r="J71" s="64" t="s">
        <v>31</v>
      </c>
      <c r="K71" s="64" t="s">
        <v>35</v>
      </c>
      <c r="L71" s="64"/>
      <c r="M71" s="65">
        <v>45747</v>
      </c>
      <c r="N71" s="65">
        <v>45777</v>
      </c>
      <c r="O71" s="65">
        <v>45838</v>
      </c>
      <c r="P71" s="64"/>
      <c r="Q71" s="64"/>
      <c r="R71" s="64"/>
      <c r="S71" s="64" t="s">
        <v>633</v>
      </c>
      <c r="T71" s="210" t="s">
        <v>516</v>
      </c>
      <c r="U71" s="185"/>
      <c r="V71" s="31"/>
      <c r="W71" s="31" t="s">
        <v>757</v>
      </c>
      <c r="X71" s="33">
        <v>44384</v>
      </c>
      <c r="Y71" s="33">
        <v>45844</v>
      </c>
      <c r="Z71" s="31" t="s">
        <v>545</v>
      </c>
      <c r="AA71" s="31" t="s">
        <v>751</v>
      </c>
      <c r="AB71" s="31">
        <v>2771</v>
      </c>
      <c r="AC71" s="36" t="s">
        <v>758</v>
      </c>
    </row>
    <row r="72" spans="1:29" s="50" customFormat="1" ht="204.9" customHeight="1" x14ac:dyDescent="0.3">
      <c r="A72" s="206">
        <v>14</v>
      </c>
      <c r="B72" s="64">
        <v>64</v>
      </c>
      <c r="C72" s="64" t="s">
        <v>146</v>
      </c>
      <c r="D72" s="109" t="s">
        <v>1122</v>
      </c>
      <c r="E72" s="109" t="s">
        <v>759</v>
      </c>
      <c r="F72" s="64">
        <v>12</v>
      </c>
      <c r="G72" s="64" t="s">
        <v>37</v>
      </c>
      <c r="H72" s="110">
        <v>86838</v>
      </c>
      <c r="I72" s="110">
        <v>86838</v>
      </c>
      <c r="J72" s="64" t="s">
        <v>31</v>
      </c>
      <c r="K72" s="64" t="s">
        <v>35</v>
      </c>
      <c r="L72" s="64"/>
      <c r="M72" s="65">
        <v>45747</v>
      </c>
      <c r="N72" s="65">
        <v>45777</v>
      </c>
      <c r="O72" s="65">
        <v>45838</v>
      </c>
      <c r="P72" s="64"/>
      <c r="Q72" s="64"/>
      <c r="R72" s="64"/>
      <c r="S72" s="64" t="s">
        <v>633</v>
      </c>
      <c r="T72" s="210" t="s">
        <v>516</v>
      </c>
      <c r="U72" s="185"/>
      <c r="V72" s="31"/>
      <c r="W72" s="31" t="s">
        <v>760</v>
      </c>
      <c r="X72" s="33">
        <v>44384</v>
      </c>
      <c r="Y72" s="33">
        <v>45844</v>
      </c>
      <c r="Z72" s="31" t="s">
        <v>545</v>
      </c>
      <c r="AA72" s="31" t="s">
        <v>751</v>
      </c>
      <c r="AB72" s="31">
        <v>2771</v>
      </c>
      <c r="AC72" s="36" t="s">
        <v>761</v>
      </c>
    </row>
    <row r="73" spans="1:29" s="50" customFormat="1" ht="204.9" customHeight="1" x14ac:dyDescent="0.3">
      <c r="A73" s="206">
        <v>15</v>
      </c>
      <c r="B73" s="64">
        <v>65</v>
      </c>
      <c r="C73" s="64" t="s">
        <v>146</v>
      </c>
      <c r="D73" s="109" t="s">
        <v>1123</v>
      </c>
      <c r="E73" s="109" t="s">
        <v>776</v>
      </c>
      <c r="F73" s="64">
        <v>12</v>
      </c>
      <c r="G73" s="64" t="s">
        <v>37</v>
      </c>
      <c r="H73" s="110">
        <v>107430</v>
      </c>
      <c r="I73" s="110">
        <v>107430</v>
      </c>
      <c r="J73" s="64" t="s">
        <v>31</v>
      </c>
      <c r="K73" s="64" t="s">
        <v>35</v>
      </c>
      <c r="L73" s="64"/>
      <c r="M73" s="65">
        <v>45747</v>
      </c>
      <c r="N73" s="65">
        <v>45777</v>
      </c>
      <c r="O73" s="65">
        <v>45838</v>
      </c>
      <c r="P73" s="64"/>
      <c r="Q73" s="64"/>
      <c r="R73" s="64"/>
      <c r="S73" s="64" t="s">
        <v>633</v>
      </c>
      <c r="T73" s="210" t="s">
        <v>516</v>
      </c>
      <c r="U73" s="185"/>
      <c r="V73" s="31"/>
      <c r="W73" s="31" t="s">
        <v>777</v>
      </c>
      <c r="X73" s="33">
        <v>44384</v>
      </c>
      <c r="Y73" s="33">
        <v>45844</v>
      </c>
      <c r="Z73" s="31" t="s">
        <v>545</v>
      </c>
      <c r="AA73" s="31" t="s">
        <v>751</v>
      </c>
      <c r="AB73" s="31">
        <v>2771</v>
      </c>
      <c r="AC73" s="36" t="s">
        <v>778</v>
      </c>
    </row>
    <row r="74" spans="1:29" s="50" customFormat="1" ht="189.9" customHeight="1" x14ac:dyDescent="0.3">
      <c r="A74" s="206">
        <v>16</v>
      </c>
      <c r="B74" s="64">
        <v>66</v>
      </c>
      <c r="C74" s="64" t="s">
        <v>146</v>
      </c>
      <c r="D74" s="109" t="s">
        <v>1051</v>
      </c>
      <c r="E74" s="109" t="s">
        <v>779</v>
      </c>
      <c r="F74" s="64">
        <v>12</v>
      </c>
      <c r="G74" s="64" t="s">
        <v>37</v>
      </c>
      <c r="H74" s="110">
        <v>425617</v>
      </c>
      <c r="I74" s="110">
        <v>425617</v>
      </c>
      <c r="J74" s="64" t="s">
        <v>31</v>
      </c>
      <c r="K74" s="64" t="s">
        <v>35</v>
      </c>
      <c r="L74" s="64"/>
      <c r="M74" s="65">
        <v>45657</v>
      </c>
      <c r="N74" s="65">
        <v>45688</v>
      </c>
      <c r="O74" s="65">
        <v>45747</v>
      </c>
      <c r="P74" s="64"/>
      <c r="Q74" s="64"/>
      <c r="R74" s="64"/>
      <c r="S74" s="64" t="s">
        <v>633</v>
      </c>
      <c r="T74" s="210" t="s">
        <v>516</v>
      </c>
      <c r="U74" s="185"/>
      <c r="V74" s="31"/>
      <c r="W74" s="31" t="s">
        <v>780</v>
      </c>
      <c r="X74" s="33">
        <v>44312</v>
      </c>
      <c r="Y74" s="33">
        <v>45772</v>
      </c>
      <c r="Z74" s="31" t="s">
        <v>781</v>
      </c>
      <c r="AA74" s="31" t="s">
        <v>751</v>
      </c>
      <c r="AB74" s="31">
        <v>22454</v>
      </c>
      <c r="AC74" s="36" t="s">
        <v>782</v>
      </c>
    </row>
    <row r="75" spans="1:29" s="50" customFormat="1" ht="345" customHeight="1" x14ac:dyDescent="0.3">
      <c r="A75" s="206">
        <v>19</v>
      </c>
      <c r="B75" s="64">
        <v>67</v>
      </c>
      <c r="C75" s="64" t="s">
        <v>146</v>
      </c>
      <c r="D75" s="109" t="s">
        <v>1052</v>
      </c>
      <c r="E75" s="109" t="s">
        <v>933</v>
      </c>
      <c r="F75" s="64">
        <v>12</v>
      </c>
      <c r="G75" s="64" t="s">
        <v>37</v>
      </c>
      <c r="H75" s="110">
        <v>39890</v>
      </c>
      <c r="I75" s="110">
        <v>39890</v>
      </c>
      <c r="J75" s="64" t="s">
        <v>31</v>
      </c>
      <c r="K75" s="64" t="s">
        <v>35</v>
      </c>
      <c r="L75" s="64"/>
      <c r="M75" s="65">
        <v>45688</v>
      </c>
      <c r="N75" s="65">
        <v>45716</v>
      </c>
      <c r="O75" s="65">
        <v>45777</v>
      </c>
      <c r="P75" s="64"/>
      <c r="Q75" s="64"/>
      <c r="R75" s="64"/>
      <c r="S75" s="64" t="s">
        <v>633</v>
      </c>
      <c r="T75" s="210" t="s">
        <v>91</v>
      </c>
      <c r="U75" s="185"/>
      <c r="V75" s="31"/>
      <c r="W75" s="31" t="s">
        <v>783</v>
      </c>
      <c r="X75" s="33">
        <v>44713</v>
      </c>
      <c r="Y75" s="33">
        <v>45808</v>
      </c>
      <c r="Z75" s="31" t="s">
        <v>784</v>
      </c>
      <c r="AA75" s="31"/>
      <c r="AB75" s="31">
        <v>3557</v>
      </c>
      <c r="AC75" s="36" t="s">
        <v>785</v>
      </c>
    </row>
    <row r="76" spans="1:29" s="50" customFormat="1" ht="266.39999999999998" customHeight="1" x14ac:dyDescent="0.3">
      <c r="A76" s="206">
        <v>20</v>
      </c>
      <c r="B76" s="64">
        <v>68</v>
      </c>
      <c r="C76" s="64" t="s">
        <v>146</v>
      </c>
      <c r="D76" s="109" t="s">
        <v>1053</v>
      </c>
      <c r="E76" s="109" t="s">
        <v>934</v>
      </c>
      <c r="F76" s="64">
        <v>12</v>
      </c>
      <c r="G76" s="64" t="s">
        <v>37</v>
      </c>
      <c r="H76" s="110">
        <v>136725</v>
      </c>
      <c r="I76" s="110">
        <v>136725</v>
      </c>
      <c r="J76" s="64" t="s">
        <v>31</v>
      </c>
      <c r="K76" s="64" t="s">
        <v>35</v>
      </c>
      <c r="L76" s="64"/>
      <c r="M76" s="65">
        <v>45657</v>
      </c>
      <c r="N76" s="65">
        <v>45688</v>
      </c>
      <c r="O76" s="65">
        <v>45747</v>
      </c>
      <c r="P76" s="64"/>
      <c r="Q76" s="64"/>
      <c r="R76" s="64"/>
      <c r="S76" s="64" t="s">
        <v>633</v>
      </c>
      <c r="T76" s="210" t="s">
        <v>681</v>
      </c>
      <c r="U76" s="185"/>
      <c r="V76" s="31"/>
      <c r="W76" s="31" t="s">
        <v>786</v>
      </c>
      <c r="X76" s="33">
        <v>45017</v>
      </c>
      <c r="Y76" s="33">
        <v>45747</v>
      </c>
      <c r="Z76" s="31" t="s">
        <v>787</v>
      </c>
      <c r="AA76" s="31" t="s">
        <v>788</v>
      </c>
      <c r="AB76" s="31">
        <v>18627</v>
      </c>
      <c r="AC76" s="36" t="s">
        <v>789</v>
      </c>
    </row>
    <row r="77" spans="1:29" s="50" customFormat="1" ht="210" customHeight="1" x14ac:dyDescent="0.3">
      <c r="A77" s="206">
        <v>21</v>
      </c>
      <c r="B77" s="64">
        <v>69</v>
      </c>
      <c r="C77" s="64" t="s">
        <v>146</v>
      </c>
      <c r="D77" s="109" t="s">
        <v>1054</v>
      </c>
      <c r="E77" s="109" t="s">
        <v>934</v>
      </c>
      <c r="F77" s="64">
        <v>12</v>
      </c>
      <c r="G77" s="64" t="s">
        <v>37</v>
      </c>
      <c r="H77" s="110">
        <v>165766</v>
      </c>
      <c r="I77" s="110">
        <v>165766</v>
      </c>
      <c r="J77" s="64" t="s">
        <v>31</v>
      </c>
      <c r="K77" s="64" t="s">
        <v>35</v>
      </c>
      <c r="L77" s="64"/>
      <c r="M77" s="65">
        <v>45626</v>
      </c>
      <c r="N77" s="65">
        <v>45657</v>
      </c>
      <c r="O77" s="65">
        <v>45747</v>
      </c>
      <c r="P77" s="64"/>
      <c r="Q77" s="64"/>
      <c r="R77" s="64"/>
      <c r="S77" s="64" t="s">
        <v>633</v>
      </c>
      <c r="T77" s="210" t="s">
        <v>681</v>
      </c>
      <c r="U77" s="185"/>
      <c r="V77" s="31"/>
      <c r="W77" s="31" t="s">
        <v>790</v>
      </c>
      <c r="X77" s="33">
        <v>45017</v>
      </c>
      <c r="Y77" s="33" t="s">
        <v>791</v>
      </c>
      <c r="Z77" s="31" t="s">
        <v>787</v>
      </c>
      <c r="AA77" s="31" t="s">
        <v>788</v>
      </c>
      <c r="AB77" s="31">
        <v>18627</v>
      </c>
      <c r="AC77" s="36" t="s">
        <v>792</v>
      </c>
    </row>
    <row r="78" spans="1:29" s="50" customFormat="1" ht="189.9" customHeight="1" x14ac:dyDescent="0.3">
      <c r="A78" s="206">
        <v>23</v>
      </c>
      <c r="B78" s="64">
        <v>70</v>
      </c>
      <c r="C78" s="64" t="s">
        <v>146</v>
      </c>
      <c r="D78" s="109" t="s">
        <v>1055</v>
      </c>
      <c r="E78" s="109" t="s">
        <v>935</v>
      </c>
      <c r="F78" s="64">
        <v>12</v>
      </c>
      <c r="G78" s="64" t="s">
        <v>37</v>
      </c>
      <c r="H78" s="110">
        <v>572910</v>
      </c>
      <c r="I78" s="110">
        <v>572910</v>
      </c>
      <c r="J78" s="64" t="s">
        <v>31</v>
      </c>
      <c r="K78" s="64" t="s">
        <v>35</v>
      </c>
      <c r="L78" s="64"/>
      <c r="M78" s="65">
        <v>45747</v>
      </c>
      <c r="N78" s="65">
        <v>45777</v>
      </c>
      <c r="O78" s="65">
        <v>45838</v>
      </c>
      <c r="P78" s="64"/>
      <c r="Q78" s="64"/>
      <c r="R78" s="64"/>
      <c r="S78" s="64" t="s">
        <v>633</v>
      </c>
      <c r="T78" s="210" t="s">
        <v>634</v>
      </c>
      <c r="U78" s="185"/>
      <c r="V78" s="31"/>
      <c r="W78" s="31" t="s">
        <v>793</v>
      </c>
      <c r="X78" s="33">
        <v>44931</v>
      </c>
      <c r="Y78" s="33">
        <v>45842</v>
      </c>
      <c r="Z78" s="31" t="s">
        <v>794</v>
      </c>
      <c r="AA78" s="31"/>
      <c r="AB78" s="31">
        <v>1627</v>
      </c>
      <c r="AC78" s="36" t="s">
        <v>795</v>
      </c>
    </row>
    <row r="79" spans="1:29" s="50" customFormat="1" ht="210" customHeight="1" x14ac:dyDescent="0.3">
      <c r="A79" s="206">
        <v>29</v>
      </c>
      <c r="B79" s="64">
        <v>71</v>
      </c>
      <c r="C79" s="64" t="s">
        <v>146</v>
      </c>
      <c r="D79" s="109" t="s">
        <v>1056</v>
      </c>
      <c r="E79" s="109" t="s">
        <v>796</v>
      </c>
      <c r="F79" s="64">
        <v>12</v>
      </c>
      <c r="G79" s="64" t="s">
        <v>37</v>
      </c>
      <c r="H79" s="110">
        <v>98605</v>
      </c>
      <c r="I79" s="110">
        <v>98605</v>
      </c>
      <c r="J79" s="64" t="s">
        <v>31</v>
      </c>
      <c r="K79" s="64" t="s">
        <v>35</v>
      </c>
      <c r="L79" s="64"/>
      <c r="M79" s="65">
        <v>45747</v>
      </c>
      <c r="N79" s="65">
        <v>45777</v>
      </c>
      <c r="O79" s="65">
        <v>45838</v>
      </c>
      <c r="P79" s="64"/>
      <c r="Q79" s="64"/>
      <c r="R79" s="64"/>
      <c r="S79" s="64" t="s">
        <v>633</v>
      </c>
      <c r="T79" s="210" t="s">
        <v>630</v>
      </c>
      <c r="U79" s="185"/>
      <c r="V79" s="31"/>
      <c r="W79" s="31" t="s">
        <v>797</v>
      </c>
      <c r="X79" s="33">
        <v>44203</v>
      </c>
      <c r="Y79" s="33">
        <v>45844</v>
      </c>
      <c r="Z79" s="31" t="s">
        <v>798</v>
      </c>
      <c r="AA79" s="31" t="s">
        <v>751</v>
      </c>
      <c r="AB79" s="31">
        <v>2771</v>
      </c>
      <c r="AC79" s="36" t="s">
        <v>799</v>
      </c>
    </row>
    <row r="80" spans="1:29" s="50" customFormat="1" ht="195" customHeight="1" x14ac:dyDescent="0.3">
      <c r="A80" s="206">
        <v>30</v>
      </c>
      <c r="B80" s="64">
        <v>72</v>
      </c>
      <c r="C80" s="64" t="s">
        <v>146</v>
      </c>
      <c r="D80" s="109" t="s">
        <v>1057</v>
      </c>
      <c r="E80" s="109" t="s">
        <v>936</v>
      </c>
      <c r="F80" s="64">
        <v>12</v>
      </c>
      <c r="G80" s="64" t="s">
        <v>37</v>
      </c>
      <c r="H80" s="110">
        <v>92977</v>
      </c>
      <c r="I80" s="110">
        <v>92977</v>
      </c>
      <c r="J80" s="64" t="s">
        <v>31</v>
      </c>
      <c r="K80" s="64" t="s">
        <v>35</v>
      </c>
      <c r="L80" s="64"/>
      <c r="M80" s="65">
        <v>45747</v>
      </c>
      <c r="N80" s="65">
        <v>45777</v>
      </c>
      <c r="O80" s="65">
        <v>45838</v>
      </c>
      <c r="P80" s="64"/>
      <c r="Q80" s="64"/>
      <c r="R80" s="64"/>
      <c r="S80" s="64" t="s">
        <v>633</v>
      </c>
      <c r="T80" s="210" t="s">
        <v>630</v>
      </c>
      <c r="U80" s="185"/>
      <c r="V80" s="31"/>
      <c r="W80" s="31" t="s">
        <v>800</v>
      </c>
      <c r="X80" s="33">
        <v>44384</v>
      </c>
      <c r="Y80" s="33">
        <v>45844</v>
      </c>
      <c r="Z80" s="31" t="s">
        <v>798</v>
      </c>
      <c r="AA80" s="31" t="s">
        <v>751</v>
      </c>
      <c r="AB80" s="31">
        <v>2771</v>
      </c>
      <c r="AC80" s="36" t="s">
        <v>801</v>
      </c>
    </row>
    <row r="81" spans="1:29" s="50" customFormat="1" ht="105" customHeight="1" x14ac:dyDescent="0.3">
      <c r="A81" s="206">
        <v>31</v>
      </c>
      <c r="B81" s="64">
        <v>73</v>
      </c>
      <c r="C81" s="64" t="s">
        <v>146</v>
      </c>
      <c r="D81" s="109" t="s">
        <v>1058</v>
      </c>
      <c r="E81" s="109" t="s">
        <v>937</v>
      </c>
      <c r="F81" s="64">
        <v>12</v>
      </c>
      <c r="G81" s="64" t="s">
        <v>37</v>
      </c>
      <c r="H81" s="110">
        <v>309368</v>
      </c>
      <c r="I81" s="110">
        <v>309368</v>
      </c>
      <c r="J81" s="64" t="s">
        <v>31</v>
      </c>
      <c r="K81" s="64" t="s">
        <v>35</v>
      </c>
      <c r="L81" s="64"/>
      <c r="M81" s="65">
        <v>45626</v>
      </c>
      <c r="N81" s="65">
        <v>45657</v>
      </c>
      <c r="O81" s="65">
        <v>45688</v>
      </c>
      <c r="P81" s="64"/>
      <c r="Q81" s="64"/>
      <c r="R81" s="64"/>
      <c r="S81" s="64" t="s">
        <v>745</v>
      </c>
      <c r="T81" s="210" t="s">
        <v>681</v>
      </c>
      <c r="U81" s="185"/>
      <c r="V81" s="31"/>
      <c r="W81" s="31" t="s">
        <v>802</v>
      </c>
      <c r="X81" s="33">
        <v>44621</v>
      </c>
      <c r="Y81" s="33">
        <v>45351</v>
      </c>
      <c r="Z81" s="31" t="s">
        <v>803</v>
      </c>
      <c r="AA81" s="31" t="s">
        <v>804</v>
      </c>
      <c r="AB81" s="31">
        <v>26182</v>
      </c>
      <c r="AC81" s="36" t="s">
        <v>805</v>
      </c>
    </row>
    <row r="82" spans="1:29" s="50" customFormat="1" ht="105" customHeight="1" x14ac:dyDescent="0.3">
      <c r="A82" s="206">
        <v>33</v>
      </c>
      <c r="B82" s="64">
        <v>74</v>
      </c>
      <c r="C82" s="64" t="s">
        <v>146</v>
      </c>
      <c r="D82" s="109" t="s">
        <v>1059</v>
      </c>
      <c r="E82" s="109" t="s">
        <v>937</v>
      </c>
      <c r="F82" s="64">
        <v>12</v>
      </c>
      <c r="G82" s="64" t="s">
        <v>37</v>
      </c>
      <c r="H82" s="110">
        <v>18744</v>
      </c>
      <c r="I82" s="110">
        <v>18744</v>
      </c>
      <c r="J82" s="64" t="s">
        <v>31</v>
      </c>
      <c r="K82" s="64" t="s">
        <v>35</v>
      </c>
      <c r="L82" s="64"/>
      <c r="M82" s="65">
        <v>45626</v>
      </c>
      <c r="N82" s="65">
        <v>45657</v>
      </c>
      <c r="O82" s="65">
        <v>45688</v>
      </c>
      <c r="P82" s="64"/>
      <c r="Q82" s="64"/>
      <c r="R82" s="64"/>
      <c r="S82" s="64" t="s">
        <v>633</v>
      </c>
      <c r="T82" s="210" t="s">
        <v>681</v>
      </c>
      <c r="U82" s="185"/>
      <c r="V82" s="31"/>
      <c r="W82" s="31" t="s">
        <v>806</v>
      </c>
      <c r="X82" s="33">
        <v>44621</v>
      </c>
      <c r="Y82" s="33" t="s">
        <v>807</v>
      </c>
      <c r="Z82" s="31" t="s">
        <v>803</v>
      </c>
      <c r="AA82" s="31" t="s">
        <v>808</v>
      </c>
      <c r="AB82" s="31">
        <v>26182</v>
      </c>
      <c r="AC82" s="36" t="s">
        <v>805</v>
      </c>
    </row>
    <row r="83" spans="1:29" s="50" customFormat="1" ht="120" customHeight="1" x14ac:dyDescent="0.3">
      <c r="A83" s="206">
        <v>34</v>
      </c>
      <c r="B83" s="64">
        <v>75</v>
      </c>
      <c r="C83" s="64" t="s">
        <v>146</v>
      </c>
      <c r="D83" s="109" t="s">
        <v>1060</v>
      </c>
      <c r="E83" s="109" t="s">
        <v>937</v>
      </c>
      <c r="F83" s="64">
        <v>12</v>
      </c>
      <c r="G83" s="64" t="s">
        <v>37</v>
      </c>
      <c r="H83" s="110">
        <v>16442</v>
      </c>
      <c r="I83" s="110">
        <v>16442</v>
      </c>
      <c r="J83" s="64" t="s">
        <v>31</v>
      </c>
      <c r="K83" s="64" t="s">
        <v>35</v>
      </c>
      <c r="L83" s="64"/>
      <c r="M83" s="65">
        <v>45626</v>
      </c>
      <c r="N83" s="65">
        <v>45657</v>
      </c>
      <c r="O83" s="65">
        <v>45688</v>
      </c>
      <c r="P83" s="64"/>
      <c r="Q83" s="64"/>
      <c r="R83" s="64"/>
      <c r="S83" s="64" t="s">
        <v>633</v>
      </c>
      <c r="T83" s="210" t="s">
        <v>681</v>
      </c>
      <c r="U83" s="185"/>
      <c r="V83" s="31"/>
      <c r="W83" s="31" t="s">
        <v>809</v>
      </c>
      <c r="X83" s="33">
        <v>44621</v>
      </c>
      <c r="Y83" s="33">
        <v>45380</v>
      </c>
      <c r="Z83" s="31" t="s">
        <v>803</v>
      </c>
      <c r="AA83" s="31" t="s">
        <v>808</v>
      </c>
      <c r="AB83" s="31">
        <v>26182</v>
      </c>
      <c r="AC83" s="36" t="s">
        <v>805</v>
      </c>
    </row>
    <row r="84" spans="1:29" s="50" customFormat="1" ht="186.6" customHeight="1" x14ac:dyDescent="0.3">
      <c r="A84" s="206">
        <v>1</v>
      </c>
      <c r="B84" s="64">
        <v>76</v>
      </c>
      <c r="C84" s="64" t="s">
        <v>147</v>
      </c>
      <c r="D84" s="135" t="s">
        <v>1061</v>
      </c>
      <c r="E84" s="136" t="s">
        <v>762</v>
      </c>
      <c r="F84" s="137">
        <v>1</v>
      </c>
      <c r="G84" s="137" t="s">
        <v>28</v>
      </c>
      <c r="H84" s="147">
        <f>209020-149020</f>
        <v>60000</v>
      </c>
      <c r="I84" s="147">
        <f>209020-149020</f>
        <v>60000</v>
      </c>
      <c r="J84" s="64" t="s">
        <v>31</v>
      </c>
      <c r="K84" s="64" t="s">
        <v>26</v>
      </c>
      <c r="L84" s="64"/>
      <c r="M84" s="65"/>
      <c r="N84" s="65"/>
      <c r="O84" s="65"/>
      <c r="P84" s="64"/>
      <c r="Q84" s="64"/>
      <c r="R84" s="64"/>
      <c r="S84" s="137" t="s">
        <v>141</v>
      </c>
      <c r="T84" s="207" t="s">
        <v>810</v>
      </c>
      <c r="U84" s="185"/>
      <c r="V84" s="31"/>
      <c r="W84" s="31"/>
      <c r="X84" s="33"/>
      <c r="Y84" s="33"/>
      <c r="Z84" s="31"/>
      <c r="AA84" s="31"/>
      <c r="AB84" s="31"/>
      <c r="AC84" s="108" t="s">
        <v>813</v>
      </c>
    </row>
    <row r="85" spans="1:29" s="50" customFormat="1" ht="186.6" customHeight="1" x14ac:dyDescent="0.3">
      <c r="A85" s="206">
        <v>2</v>
      </c>
      <c r="B85" s="64">
        <v>77</v>
      </c>
      <c r="C85" s="64" t="s">
        <v>147</v>
      </c>
      <c r="D85" s="135" t="s">
        <v>1062</v>
      </c>
      <c r="E85" s="136" t="s">
        <v>762</v>
      </c>
      <c r="F85" s="137">
        <v>1</v>
      </c>
      <c r="G85" s="137" t="s">
        <v>28</v>
      </c>
      <c r="H85" s="138">
        <v>15677</v>
      </c>
      <c r="I85" s="138">
        <v>15677</v>
      </c>
      <c r="J85" s="64" t="s">
        <v>31</v>
      </c>
      <c r="K85" s="64" t="s">
        <v>26</v>
      </c>
      <c r="L85" s="64"/>
      <c r="M85" s="65"/>
      <c r="N85" s="65"/>
      <c r="O85" s="65"/>
      <c r="P85" s="64"/>
      <c r="Q85" s="64"/>
      <c r="R85" s="64"/>
      <c r="S85" s="137" t="s">
        <v>141</v>
      </c>
      <c r="T85" s="207" t="s">
        <v>810</v>
      </c>
      <c r="U85" s="185"/>
      <c r="V85" s="31"/>
      <c r="W85" s="31"/>
      <c r="X85" s="33"/>
      <c r="Y85" s="33"/>
      <c r="Z85" s="31"/>
      <c r="AA85" s="31"/>
      <c r="AB85" s="31"/>
      <c r="AC85" s="43" t="s">
        <v>814</v>
      </c>
    </row>
    <row r="86" spans="1:29" s="50" customFormat="1" ht="186.6" customHeight="1" x14ac:dyDescent="0.3">
      <c r="A86" s="206">
        <v>3</v>
      </c>
      <c r="B86" s="64">
        <v>78</v>
      </c>
      <c r="C86" s="64" t="s">
        <v>147</v>
      </c>
      <c r="D86" s="135" t="s">
        <v>1063</v>
      </c>
      <c r="E86" s="136" t="s">
        <v>762</v>
      </c>
      <c r="F86" s="137">
        <v>1</v>
      </c>
      <c r="G86" s="137" t="s">
        <v>28</v>
      </c>
      <c r="H86" s="147">
        <v>15000</v>
      </c>
      <c r="I86" s="147">
        <v>15000</v>
      </c>
      <c r="J86" s="64" t="s">
        <v>38</v>
      </c>
      <c r="K86" s="64" t="s">
        <v>26</v>
      </c>
      <c r="L86" s="64"/>
      <c r="M86" s="65"/>
      <c r="N86" s="65"/>
      <c r="O86" s="65"/>
      <c r="P86" s="64"/>
      <c r="Q86" s="64"/>
      <c r="R86" s="64"/>
      <c r="S86" s="137" t="s">
        <v>141</v>
      </c>
      <c r="T86" s="207" t="s">
        <v>516</v>
      </c>
      <c r="U86" s="185"/>
      <c r="V86" s="31"/>
      <c r="W86" s="31"/>
      <c r="X86" s="33"/>
      <c r="Y86" s="33"/>
      <c r="Z86" s="31"/>
      <c r="AA86" s="31"/>
      <c r="AB86" s="31"/>
      <c r="AC86" s="108" t="s">
        <v>815</v>
      </c>
    </row>
    <row r="87" spans="1:29" s="50" customFormat="1" ht="186.6" customHeight="1" x14ac:dyDescent="0.3">
      <c r="A87" s="206">
        <v>4</v>
      </c>
      <c r="B87" s="64">
        <v>79</v>
      </c>
      <c r="C87" s="64" t="s">
        <v>147</v>
      </c>
      <c r="D87" s="135" t="s">
        <v>1064</v>
      </c>
      <c r="E87" s="136" t="s">
        <v>762</v>
      </c>
      <c r="F87" s="137">
        <v>1</v>
      </c>
      <c r="G87" s="137" t="s">
        <v>28</v>
      </c>
      <c r="H87" s="138">
        <v>125412</v>
      </c>
      <c r="I87" s="138">
        <v>125412</v>
      </c>
      <c r="J87" s="64" t="s">
        <v>31</v>
      </c>
      <c r="K87" s="64" t="s">
        <v>26</v>
      </c>
      <c r="L87" s="64"/>
      <c r="M87" s="65"/>
      <c r="N87" s="65"/>
      <c r="O87" s="65"/>
      <c r="P87" s="64"/>
      <c r="Q87" s="64"/>
      <c r="R87" s="64"/>
      <c r="S87" s="137" t="s">
        <v>141</v>
      </c>
      <c r="T87" s="207" t="s">
        <v>810</v>
      </c>
      <c r="U87" s="185"/>
      <c r="V87" s="31"/>
      <c r="W87" s="31"/>
      <c r="X87" s="33"/>
      <c r="Y87" s="33"/>
      <c r="Z87" s="31"/>
      <c r="AA87" s="31"/>
      <c r="AB87" s="31"/>
      <c r="AC87" s="43" t="s">
        <v>814</v>
      </c>
    </row>
    <row r="88" spans="1:29" s="50" customFormat="1" ht="186.6" customHeight="1" x14ac:dyDescent="0.3">
      <c r="A88" s="206">
        <v>5</v>
      </c>
      <c r="B88" s="64">
        <v>80</v>
      </c>
      <c r="C88" s="64" t="s">
        <v>147</v>
      </c>
      <c r="D88" s="135" t="s">
        <v>1065</v>
      </c>
      <c r="E88" s="136" t="s">
        <v>762</v>
      </c>
      <c r="F88" s="137">
        <v>1</v>
      </c>
      <c r="G88" s="137" t="s">
        <v>28</v>
      </c>
      <c r="H88" s="138">
        <v>504415</v>
      </c>
      <c r="I88" s="138">
        <v>504415</v>
      </c>
      <c r="J88" s="64" t="s">
        <v>31</v>
      </c>
      <c r="K88" s="64" t="s">
        <v>26</v>
      </c>
      <c r="L88" s="64"/>
      <c r="M88" s="65"/>
      <c r="N88" s="65"/>
      <c r="O88" s="65"/>
      <c r="P88" s="64"/>
      <c r="Q88" s="64"/>
      <c r="R88" s="64"/>
      <c r="S88" s="137" t="s">
        <v>141</v>
      </c>
      <c r="T88" s="207" t="s">
        <v>810</v>
      </c>
      <c r="U88" s="185"/>
      <c r="V88" s="31"/>
      <c r="W88" s="31"/>
      <c r="X88" s="33"/>
      <c r="Y88" s="33"/>
      <c r="Z88" s="31"/>
      <c r="AA88" s="31"/>
      <c r="AB88" s="31"/>
      <c r="AC88" s="43" t="s">
        <v>814</v>
      </c>
    </row>
    <row r="89" spans="1:29" s="50" customFormat="1" ht="186.6" customHeight="1" x14ac:dyDescent="0.3">
      <c r="A89" s="206">
        <v>6</v>
      </c>
      <c r="B89" s="64">
        <v>81</v>
      </c>
      <c r="C89" s="64" t="s">
        <v>147</v>
      </c>
      <c r="D89" s="135" t="s">
        <v>1066</v>
      </c>
      <c r="E89" s="136" t="s">
        <v>762</v>
      </c>
      <c r="F89" s="137">
        <v>1</v>
      </c>
      <c r="G89" s="137" t="s">
        <v>28</v>
      </c>
      <c r="H89" s="138">
        <v>30000</v>
      </c>
      <c r="I89" s="147">
        <v>15000</v>
      </c>
      <c r="J89" s="64" t="s">
        <v>38</v>
      </c>
      <c r="K89" s="64" t="s">
        <v>26</v>
      </c>
      <c r="L89" s="64"/>
      <c r="M89" s="65"/>
      <c r="N89" s="65"/>
      <c r="O89" s="65"/>
      <c r="P89" s="64"/>
      <c r="Q89" s="64"/>
      <c r="R89" s="64"/>
      <c r="S89" s="137" t="s">
        <v>141</v>
      </c>
      <c r="T89" s="207" t="s">
        <v>516</v>
      </c>
      <c r="U89" s="185"/>
      <c r="V89" s="31"/>
      <c r="W89" s="31"/>
      <c r="X89" s="33"/>
      <c r="Y89" s="33"/>
      <c r="Z89" s="31"/>
      <c r="AA89" s="31"/>
      <c r="AB89" s="31"/>
      <c r="AC89" s="108" t="s">
        <v>815</v>
      </c>
    </row>
    <row r="90" spans="1:29" s="50" customFormat="1" ht="100.2" customHeight="1" x14ac:dyDescent="0.3">
      <c r="A90" s="212">
        <v>8</v>
      </c>
      <c r="B90" s="64">
        <v>82</v>
      </c>
      <c r="C90" s="64" t="s">
        <v>148</v>
      </c>
      <c r="D90" s="135" t="s">
        <v>1067</v>
      </c>
      <c r="E90" s="136" t="s">
        <v>763</v>
      </c>
      <c r="F90" s="137">
        <v>1</v>
      </c>
      <c r="G90" s="137" t="s">
        <v>524</v>
      </c>
      <c r="H90" s="138">
        <v>20900</v>
      </c>
      <c r="I90" s="138">
        <v>20903</v>
      </c>
      <c r="J90" s="64" t="s">
        <v>21</v>
      </c>
      <c r="K90" s="64" t="s">
        <v>26</v>
      </c>
      <c r="L90" s="64"/>
      <c r="M90" s="65">
        <v>45596</v>
      </c>
      <c r="N90" s="65">
        <v>45626</v>
      </c>
      <c r="O90" s="65">
        <v>45688</v>
      </c>
      <c r="P90" s="64"/>
      <c r="Q90" s="64"/>
      <c r="R90" s="64"/>
      <c r="S90" s="137" t="s">
        <v>141</v>
      </c>
      <c r="T90" s="207" t="s">
        <v>811</v>
      </c>
      <c r="U90" s="185"/>
      <c r="V90" s="31"/>
      <c r="W90" s="31"/>
      <c r="X90" s="33"/>
      <c r="Y90" s="33"/>
      <c r="Z90" s="31"/>
      <c r="AA90" s="31"/>
      <c r="AB90" s="43">
        <v>23108</v>
      </c>
      <c r="AC90" s="108" t="s">
        <v>816</v>
      </c>
    </row>
    <row r="91" spans="1:29" s="50" customFormat="1" ht="100.2" customHeight="1" x14ac:dyDescent="0.3">
      <c r="A91" s="212">
        <v>9</v>
      </c>
      <c r="B91" s="64">
        <v>83</v>
      </c>
      <c r="C91" s="64" t="s">
        <v>148</v>
      </c>
      <c r="D91" s="135" t="s">
        <v>1068</v>
      </c>
      <c r="E91" s="136" t="s">
        <v>763</v>
      </c>
      <c r="F91" s="137">
        <v>1</v>
      </c>
      <c r="G91" s="137" t="s">
        <v>524</v>
      </c>
      <c r="H91" s="138">
        <v>4800</v>
      </c>
      <c r="I91" s="138">
        <v>4808</v>
      </c>
      <c r="J91" s="64" t="s">
        <v>21</v>
      </c>
      <c r="K91" s="64" t="s">
        <v>207</v>
      </c>
      <c r="L91" s="64"/>
      <c r="M91" s="65">
        <v>45747</v>
      </c>
      <c r="N91" s="65">
        <v>45777</v>
      </c>
      <c r="O91" s="65">
        <v>45838</v>
      </c>
      <c r="P91" s="64"/>
      <c r="Q91" s="64"/>
      <c r="R91" s="64"/>
      <c r="S91" s="137" t="s">
        <v>141</v>
      </c>
      <c r="T91" s="207" t="s">
        <v>811</v>
      </c>
      <c r="U91" s="185"/>
      <c r="V91" s="31"/>
      <c r="W91" s="31"/>
      <c r="X91" s="33"/>
      <c r="Y91" s="33"/>
      <c r="Z91" s="31"/>
      <c r="AA91" s="31"/>
      <c r="AB91" s="43">
        <v>23108</v>
      </c>
      <c r="AC91" s="43"/>
    </row>
    <row r="92" spans="1:29" s="50" customFormat="1" ht="100.2" customHeight="1" x14ac:dyDescent="0.3">
      <c r="A92" s="212">
        <v>10</v>
      </c>
      <c r="B92" s="64">
        <v>84</v>
      </c>
      <c r="C92" s="64" t="s">
        <v>148</v>
      </c>
      <c r="D92" s="135" t="s">
        <v>1069</v>
      </c>
      <c r="E92" s="136" t="s">
        <v>763</v>
      </c>
      <c r="F92" s="137">
        <v>1</v>
      </c>
      <c r="G92" s="137" t="s">
        <v>524</v>
      </c>
      <c r="H92" s="138">
        <v>26000</v>
      </c>
      <c r="I92" s="138">
        <v>26128</v>
      </c>
      <c r="J92" s="64" t="s">
        <v>21</v>
      </c>
      <c r="K92" s="64" t="s">
        <v>26</v>
      </c>
      <c r="L92" s="64"/>
      <c r="M92" s="65">
        <v>45808</v>
      </c>
      <c r="N92" s="65">
        <v>45838</v>
      </c>
      <c r="O92" s="65">
        <v>45900</v>
      </c>
      <c r="P92" s="64"/>
      <c r="Q92" s="64"/>
      <c r="R92" s="64"/>
      <c r="S92" s="137" t="s">
        <v>141</v>
      </c>
      <c r="T92" s="207" t="s">
        <v>811</v>
      </c>
      <c r="U92" s="185"/>
      <c r="V92" s="31"/>
      <c r="W92" s="31"/>
      <c r="X92" s="33"/>
      <c r="Y92" s="33"/>
      <c r="Z92" s="31"/>
      <c r="AA92" s="31"/>
      <c r="AB92" s="43">
        <v>23108</v>
      </c>
      <c r="AC92" s="43"/>
    </row>
    <row r="93" spans="1:29" s="50" customFormat="1" ht="100.2" customHeight="1" x14ac:dyDescent="0.3">
      <c r="A93" s="212">
        <v>11</v>
      </c>
      <c r="B93" s="64">
        <v>85</v>
      </c>
      <c r="C93" s="64" t="s">
        <v>148</v>
      </c>
      <c r="D93" s="135" t="s">
        <v>764</v>
      </c>
      <c r="E93" s="136" t="s">
        <v>763</v>
      </c>
      <c r="F93" s="137">
        <v>1</v>
      </c>
      <c r="G93" s="137" t="s">
        <v>524</v>
      </c>
      <c r="H93" s="138">
        <v>73000</v>
      </c>
      <c r="I93" s="138">
        <v>73157</v>
      </c>
      <c r="J93" s="64" t="s">
        <v>21</v>
      </c>
      <c r="K93" s="64" t="s">
        <v>26</v>
      </c>
      <c r="L93" s="64"/>
      <c r="M93" s="65">
        <v>45930</v>
      </c>
      <c r="N93" s="65">
        <v>45961</v>
      </c>
      <c r="O93" s="65">
        <v>46022</v>
      </c>
      <c r="P93" s="64"/>
      <c r="Q93" s="64"/>
      <c r="R93" s="64"/>
      <c r="S93" s="137" t="s">
        <v>141</v>
      </c>
      <c r="T93" s="207" t="s">
        <v>811</v>
      </c>
      <c r="U93" s="185"/>
      <c r="V93" s="31"/>
      <c r="W93" s="31"/>
      <c r="X93" s="33"/>
      <c r="Y93" s="33"/>
      <c r="Z93" s="31"/>
      <c r="AA93" s="31"/>
      <c r="AB93" s="43">
        <v>23108</v>
      </c>
      <c r="AC93" s="43"/>
    </row>
    <row r="94" spans="1:29" s="50" customFormat="1" ht="100.2" customHeight="1" x14ac:dyDescent="0.3">
      <c r="A94" s="212">
        <v>12</v>
      </c>
      <c r="B94" s="64">
        <v>86</v>
      </c>
      <c r="C94" s="64" t="s">
        <v>148</v>
      </c>
      <c r="D94" s="135" t="s">
        <v>1070</v>
      </c>
      <c r="E94" s="136" t="s">
        <v>763</v>
      </c>
      <c r="F94" s="137">
        <v>1</v>
      </c>
      <c r="G94" s="137" t="s">
        <v>524</v>
      </c>
      <c r="H94" s="138">
        <v>1400</v>
      </c>
      <c r="I94" s="138">
        <v>1411</v>
      </c>
      <c r="J94" s="64" t="s">
        <v>21</v>
      </c>
      <c r="K94" s="64" t="s">
        <v>26</v>
      </c>
      <c r="L94" s="64"/>
      <c r="M94" s="65">
        <v>45777</v>
      </c>
      <c r="N94" s="65">
        <v>45808</v>
      </c>
      <c r="O94" s="65">
        <v>45869</v>
      </c>
      <c r="P94" s="64"/>
      <c r="Q94" s="64"/>
      <c r="R94" s="64"/>
      <c r="S94" s="137" t="s">
        <v>141</v>
      </c>
      <c r="T94" s="207" t="s">
        <v>811</v>
      </c>
      <c r="U94" s="185"/>
      <c r="V94" s="31"/>
      <c r="W94" s="31"/>
      <c r="X94" s="33"/>
      <c r="Y94" s="33"/>
      <c r="Z94" s="31"/>
      <c r="AA94" s="31"/>
      <c r="AB94" s="43">
        <v>23108</v>
      </c>
      <c r="AC94" s="43"/>
    </row>
    <row r="95" spans="1:29" s="50" customFormat="1" ht="104.4" customHeight="1" x14ac:dyDescent="0.3">
      <c r="A95" s="212">
        <v>13</v>
      </c>
      <c r="B95" s="64">
        <v>87</v>
      </c>
      <c r="C95" s="64" t="s">
        <v>148</v>
      </c>
      <c r="D95" s="135" t="s">
        <v>1071</v>
      </c>
      <c r="E95" s="136" t="s">
        <v>763</v>
      </c>
      <c r="F95" s="137">
        <v>1</v>
      </c>
      <c r="G95" s="137" t="s">
        <v>524</v>
      </c>
      <c r="H95" s="138">
        <v>3300</v>
      </c>
      <c r="I95" s="138">
        <v>3300</v>
      </c>
      <c r="J95" s="64" t="s">
        <v>21</v>
      </c>
      <c r="K95" s="64" t="s">
        <v>26</v>
      </c>
      <c r="L95" s="64"/>
      <c r="M95" s="65">
        <v>45808</v>
      </c>
      <c r="N95" s="65">
        <v>45838</v>
      </c>
      <c r="O95" s="65">
        <v>45900</v>
      </c>
      <c r="P95" s="64"/>
      <c r="Q95" s="64"/>
      <c r="R95" s="64"/>
      <c r="S95" s="137" t="s">
        <v>141</v>
      </c>
      <c r="T95" s="207" t="s">
        <v>811</v>
      </c>
      <c r="U95" s="185"/>
      <c r="V95" s="31"/>
      <c r="W95" s="31"/>
      <c r="X95" s="33"/>
      <c r="Y95" s="33"/>
      <c r="Z95" s="31"/>
      <c r="AA95" s="31"/>
      <c r="AB95" s="43">
        <v>23108</v>
      </c>
      <c r="AC95" s="43"/>
    </row>
    <row r="96" spans="1:29" s="50" customFormat="1" ht="104.4" customHeight="1" x14ac:dyDescent="0.3">
      <c r="A96" s="212">
        <v>14</v>
      </c>
      <c r="B96" s="64">
        <v>88</v>
      </c>
      <c r="C96" s="64" t="s">
        <v>148</v>
      </c>
      <c r="D96" s="135" t="s">
        <v>1072</v>
      </c>
      <c r="E96" s="136" t="s">
        <v>763</v>
      </c>
      <c r="F96" s="137">
        <v>1</v>
      </c>
      <c r="G96" s="137" t="s">
        <v>524</v>
      </c>
      <c r="H96" s="138">
        <v>2300</v>
      </c>
      <c r="I96" s="138">
        <v>2300</v>
      </c>
      <c r="J96" s="64" t="s">
        <v>21</v>
      </c>
      <c r="K96" s="64" t="s">
        <v>26</v>
      </c>
      <c r="L96" s="64"/>
      <c r="M96" s="65">
        <v>45747</v>
      </c>
      <c r="N96" s="65">
        <v>45777</v>
      </c>
      <c r="O96" s="65">
        <v>45838</v>
      </c>
      <c r="P96" s="64"/>
      <c r="Q96" s="64"/>
      <c r="R96" s="64"/>
      <c r="S96" s="137" t="s">
        <v>141</v>
      </c>
      <c r="T96" s="207" t="s">
        <v>811</v>
      </c>
      <c r="U96" s="185"/>
      <c r="V96" s="31"/>
      <c r="W96" s="31"/>
      <c r="X96" s="33"/>
      <c r="Y96" s="33"/>
      <c r="Z96" s="31"/>
      <c r="AA96" s="31"/>
      <c r="AB96" s="43">
        <v>23108</v>
      </c>
      <c r="AC96" s="43"/>
    </row>
    <row r="97" spans="1:29" s="50" customFormat="1" ht="104.4" customHeight="1" x14ac:dyDescent="0.3">
      <c r="A97" s="212">
        <v>15</v>
      </c>
      <c r="B97" s="64">
        <v>89</v>
      </c>
      <c r="C97" s="64" t="s">
        <v>148</v>
      </c>
      <c r="D97" s="135" t="s">
        <v>1073</v>
      </c>
      <c r="E97" s="136" t="s">
        <v>763</v>
      </c>
      <c r="F97" s="137">
        <v>1</v>
      </c>
      <c r="G97" s="137" t="s">
        <v>524</v>
      </c>
      <c r="H97" s="138">
        <v>1400</v>
      </c>
      <c r="I97" s="138">
        <v>1411</v>
      </c>
      <c r="J97" s="64" t="s">
        <v>21</v>
      </c>
      <c r="K97" s="64" t="s">
        <v>26</v>
      </c>
      <c r="L97" s="64"/>
      <c r="M97" s="65">
        <v>45930</v>
      </c>
      <c r="N97" s="65">
        <v>45961</v>
      </c>
      <c r="O97" s="65">
        <v>46022</v>
      </c>
      <c r="P97" s="64"/>
      <c r="Q97" s="64"/>
      <c r="R97" s="64"/>
      <c r="S97" s="137" t="s">
        <v>141</v>
      </c>
      <c r="T97" s="207" t="s">
        <v>811</v>
      </c>
      <c r="U97" s="185"/>
      <c r="V97" s="31"/>
      <c r="W97" s="31"/>
      <c r="X97" s="33"/>
      <c r="Y97" s="33"/>
      <c r="Z97" s="31"/>
      <c r="AA97" s="31"/>
      <c r="AB97" s="43">
        <v>23108</v>
      </c>
      <c r="AC97" s="43"/>
    </row>
    <row r="98" spans="1:29" s="50" customFormat="1" ht="104.4" customHeight="1" x14ac:dyDescent="0.3">
      <c r="A98" s="212">
        <v>16</v>
      </c>
      <c r="B98" s="64">
        <v>90</v>
      </c>
      <c r="C98" s="64" t="s">
        <v>148</v>
      </c>
      <c r="D98" s="135" t="s">
        <v>1074</v>
      </c>
      <c r="E98" s="136" t="s">
        <v>763</v>
      </c>
      <c r="F98" s="137">
        <v>1</v>
      </c>
      <c r="G98" s="137" t="s">
        <v>524</v>
      </c>
      <c r="H98" s="138">
        <v>31300</v>
      </c>
      <c r="I98" s="138">
        <v>31353</v>
      </c>
      <c r="J98" s="64" t="s">
        <v>21</v>
      </c>
      <c r="K98" s="64" t="s">
        <v>26</v>
      </c>
      <c r="L98" s="64"/>
      <c r="M98" s="65">
        <v>45838</v>
      </c>
      <c r="N98" s="65">
        <v>45869</v>
      </c>
      <c r="O98" s="65">
        <v>45930</v>
      </c>
      <c r="P98" s="64"/>
      <c r="Q98" s="64"/>
      <c r="R98" s="64"/>
      <c r="S98" s="137" t="s">
        <v>141</v>
      </c>
      <c r="T98" s="207" t="s">
        <v>811</v>
      </c>
      <c r="U98" s="185"/>
      <c r="V98" s="31"/>
      <c r="W98" s="31"/>
      <c r="X98" s="33"/>
      <c r="Y98" s="33"/>
      <c r="Z98" s="31"/>
      <c r="AA98" s="31"/>
      <c r="AB98" s="43">
        <v>23108</v>
      </c>
      <c r="AC98" s="108" t="s">
        <v>816</v>
      </c>
    </row>
    <row r="99" spans="1:29" s="50" customFormat="1" ht="104.4" customHeight="1" x14ac:dyDescent="0.3">
      <c r="A99" s="212">
        <v>17</v>
      </c>
      <c r="B99" s="64">
        <v>91</v>
      </c>
      <c r="C99" s="64" t="s">
        <v>148</v>
      </c>
      <c r="D99" s="135" t="s">
        <v>1075</v>
      </c>
      <c r="E99" s="136" t="s">
        <v>763</v>
      </c>
      <c r="F99" s="137">
        <v>1</v>
      </c>
      <c r="G99" s="137" t="s">
        <v>524</v>
      </c>
      <c r="H99" s="138">
        <v>62700</v>
      </c>
      <c r="I99" s="138">
        <v>62706</v>
      </c>
      <c r="J99" s="64" t="s">
        <v>21</v>
      </c>
      <c r="K99" s="64" t="s">
        <v>26</v>
      </c>
      <c r="L99" s="64"/>
      <c r="M99" s="65">
        <v>45838</v>
      </c>
      <c r="N99" s="65">
        <v>45869</v>
      </c>
      <c r="O99" s="65">
        <v>45930</v>
      </c>
      <c r="P99" s="64"/>
      <c r="Q99" s="64"/>
      <c r="R99" s="137"/>
      <c r="S99" s="137" t="s">
        <v>141</v>
      </c>
      <c r="T99" s="207" t="s">
        <v>811</v>
      </c>
      <c r="U99" s="185"/>
      <c r="V99" s="31"/>
      <c r="W99" s="31"/>
      <c r="X99" s="33"/>
      <c r="Y99" s="33"/>
      <c r="Z99" s="31"/>
      <c r="AA99" s="31"/>
      <c r="AB99" s="43">
        <v>23108</v>
      </c>
      <c r="AC99" s="108" t="s">
        <v>816</v>
      </c>
    </row>
    <row r="100" spans="1:29" s="50" customFormat="1" ht="104.4" customHeight="1" x14ac:dyDescent="0.3">
      <c r="A100" s="212">
        <v>18</v>
      </c>
      <c r="B100" s="64">
        <v>92</v>
      </c>
      <c r="C100" s="64" t="s">
        <v>148</v>
      </c>
      <c r="D100" s="135" t="s">
        <v>1076</v>
      </c>
      <c r="E100" s="136" t="s">
        <v>763</v>
      </c>
      <c r="F100" s="137">
        <v>1</v>
      </c>
      <c r="G100" s="137" t="s">
        <v>28</v>
      </c>
      <c r="H100" s="138">
        <v>20000</v>
      </c>
      <c r="I100" s="138">
        <v>20903</v>
      </c>
      <c r="J100" s="64" t="s">
        <v>21</v>
      </c>
      <c r="K100" s="64" t="s">
        <v>30</v>
      </c>
      <c r="L100" s="64"/>
      <c r="M100" s="65">
        <v>45838</v>
      </c>
      <c r="N100" s="65">
        <v>45869</v>
      </c>
      <c r="O100" s="65">
        <v>45961</v>
      </c>
      <c r="P100" s="64" t="s">
        <v>40</v>
      </c>
      <c r="Q100" s="64" t="s">
        <v>178</v>
      </c>
      <c r="R100" s="137" t="s">
        <v>1158</v>
      </c>
      <c r="S100" s="137" t="s">
        <v>141</v>
      </c>
      <c r="T100" s="207" t="s">
        <v>811</v>
      </c>
      <c r="U100" s="185"/>
      <c r="V100" s="31"/>
      <c r="W100" s="31"/>
      <c r="X100" s="33"/>
      <c r="Y100" s="33"/>
      <c r="Z100" s="31"/>
      <c r="AA100" s="43" t="s">
        <v>812</v>
      </c>
      <c r="AB100" s="43">
        <v>19666</v>
      </c>
      <c r="AC100" s="43"/>
    </row>
    <row r="101" spans="1:29" s="50" customFormat="1" ht="111.6" customHeight="1" x14ac:dyDescent="0.3">
      <c r="A101" s="212">
        <v>19</v>
      </c>
      <c r="B101" s="64">
        <v>93</v>
      </c>
      <c r="C101" s="64" t="s">
        <v>148</v>
      </c>
      <c r="D101" s="135" t="s">
        <v>765</v>
      </c>
      <c r="E101" s="136" t="s">
        <v>766</v>
      </c>
      <c r="F101" s="137">
        <v>1</v>
      </c>
      <c r="G101" s="137" t="s">
        <v>524</v>
      </c>
      <c r="H101" s="138">
        <v>1100</v>
      </c>
      <c r="I101" s="138">
        <v>1046</v>
      </c>
      <c r="J101" s="64" t="s">
        <v>38</v>
      </c>
      <c r="K101" s="64" t="s">
        <v>26</v>
      </c>
      <c r="L101" s="64"/>
      <c r="M101" s="65">
        <v>45869</v>
      </c>
      <c r="N101" s="65">
        <v>45900</v>
      </c>
      <c r="O101" s="65">
        <v>45961</v>
      </c>
      <c r="P101" s="64"/>
      <c r="Q101" s="64"/>
      <c r="R101" s="137"/>
      <c r="S101" s="137" t="s">
        <v>141</v>
      </c>
      <c r="T101" s="207" t="s">
        <v>811</v>
      </c>
      <c r="U101" s="185"/>
      <c r="V101" s="31"/>
      <c r="W101" s="31"/>
      <c r="X101" s="33"/>
      <c r="Y101" s="33"/>
      <c r="Z101" s="31"/>
      <c r="AA101" s="31"/>
      <c r="AB101" s="43">
        <v>23108</v>
      </c>
      <c r="AC101" s="43"/>
    </row>
    <row r="102" spans="1:29" s="50" customFormat="1" ht="111.6" customHeight="1" x14ac:dyDescent="0.3">
      <c r="A102" s="212">
        <v>20</v>
      </c>
      <c r="B102" s="64">
        <v>94</v>
      </c>
      <c r="C102" s="64" t="s">
        <v>148</v>
      </c>
      <c r="D102" s="135" t="s">
        <v>767</v>
      </c>
      <c r="E102" s="136" t="s">
        <v>763</v>
      </c>
      <c r="F102" s="137">
        <v>1</v>
      </c>
      <c r="G102" s="137" t="s">
        <v>524</v>
      </c>
      <c r="H102" s="138">
        <v>10450</v>
      </c>
      <c r="I102" s="138">
        <v>10451</v>
      </c>
      <c r="J102" s="64" t="s">
        <v>21</v>
      </c>
      <c r="K102" s="64" t="s">
        <v>26</v>
      </c>
      <c r="L102" s="64"/>
      <c r="M102" s="65">
        <v>45688</v>
      </c>
      <c r="N102" s="65">
        <v>45716</v>
      </c>
      <c r="O102" s="65">
        <v>45777</v>
      </c>
      <c r="P102" s="64"/>
      <c r="Q102" s="64"/>
      <c r="R102" s="137"/>
      <c r="S102" s="137" t="s">
        <v>141</v>
      </c>
      <c r="T102" s="207" t="s">
        <v>811</v>
      </c>
      <c r="U102" s="185"/>
      <c r="V102" s="31"/>
      <c r="W102" s="31"/>
      <c r="X102" s="33"/>
      <c r="Y102" s="33"/>
      <c r="Z102" s="31"/>
      <c r="AA102" s="31"/>
      <c r="AB102" s="43">
        <v>23108</v>
      </c>
      <c r="AC102" s="43"/>
    </row>
    <row r="103" spans="1:29" s="50" customFormat="1" ht="111.6" customHeight="1" x14ac:dyDescent="0.3">
      <c r="A103" s="212">
        <v>21</v>
      </c>
      <c r="B103" s="64">
        <v>95</v>
      </c>
      <c r="C103" s="64" t="s">
        <v>148</v>
      </c>
      <c r="D103" s="135" t="s">
        <v>768</v>
      </c>
      <c r="E103" s="136" t="s">
        <v>766</v>
      </c>
      <c r="F103" s="137">
        <v>1</v>
      </c>
      <c r="G103" s="137" t="s">
        <v>524</v>
      </c>
      <c r="H103" s="138">
        <v>470</v>
      </c>
      <c r="I103" s="138">
        <v>471</v>
      </c>
      <c r="J103" s="64" t="s">
        <v>21</v>
      </c>
      <c r="K103" s="64" t="s">
        <v>26</v>
      </c>
      <c r="L103" s="64"/>
      <c r="M103" s="65">
        <v>45869</v>
      </c>
      <c r="N103" s="65">
        <v>45900</v>
      </c>
      <c r="O103" s="65">
        <v>45961</v>
      </c>
      <c r="P103" s="64"/>
      <c r="Q103" s="64"/>
      <c r="R103" s="64"/>
      <c r="S103" s="137" t="s">
        <v>141</v>
      </c>
      <c r="T103" s="207" t="s">
        <v>811</v>
      </c>
      <c r="U103" s="185"/>
      <c r="V103" s="31"/>
      <c r="W103" s="31"/>
      <c r="X103" s="33"/>
      <c r="Y103" s="33"/>
      <c r="Z103" s="31"/>
      <c r="AA103" s="31"/>
      <c r="AB103" s="43">
        <v>23108</v>
      </c>
      <c r="AC103" s="43"/>
    </row>
    <row r="104" spans="1:29" s="50" customFormat="1" ht="111.6" customHeight="1" x14ac:dyDescent="0.3">
      <c r="A104" s="212">
        <v>22</v>
      </c>
      <c r="B104" s="64">
        <v>96</v>
      </c>
      <c r="C104" s="64" t="s">
        <v>148</v>
      </c>
      <c r="D104" s="135" t="s">
        <v>769</v>
      </c>
      <c r="E104" s="136" t="s">
        <v>766</v>
      </c>
      <c r="F104" s="137">
        <v>1</v>
      </c>
      <c r="G104" s="137" t="s">
        <v>524</v>
      </c>
      <c r="H104" s="138">
        <v>1300</v>
      </c>
      <c r="I104" s="138">
        <v>1359</v>
      </c>
      <c r="J104" s="64" t="s">
        <v>21</v>
      </c>
      <c r="K104" s="64" t="s">
        <v>26</v>
      </c>
      <c r="L104" s="64"/>
      <c r="M104" s="65">
        <v>45869</v>
      </c>
      <c r="N104" s="65">
        <v>45900</v>
      </c>
      <c r="O104" s="65">
        <v>45961</v>
      </c>
      <c r="P104" s="64"/>
      <c r="Q104" s="64"/>
      <c r="R104" s="64"/>
      <c r="S104" s="137" t="s">
        <v>141</v>
      </c>
      <c r="T104" s="207" t="s">
        <v>811</v>
      </c>
      <c r="U104" s="185"/>
      <c r="V104" s="31"/>
      <c r="W104" s="31"/>
      <c r="X104" s="33"/>
      <c r="Y104" s="33"/>
      <c r="Z104" s="31"/>
      <c r="AA104" s="31"/>
      <c r="AB104" s="43">
        <v>23108</v>
      </c>
      <c r="AC104" s="43"/>
    </row>
    <row r="105" spans="1:29" s="50" customFormat="1" ht="111.6" customHeight="1" x14ac:dyDescent="0.3">
      <c r="A105" s="212">
        <v>23</v>
      </c>
      <c r="B105" s="64">
        <v>97</v>
      </c>
      <c r="C105" s="64" t="s">
        <v>148</v>
      </c>
      <c r="D105" s="135" t="s">
        <v>770</v>
      </c>
      <c r="E105" s="136" t="s">
        <v>766</v>
      </c>
      <c r="F105" s="137">
        <v>1</v>
      </c>
      <c r="G105" s="137" t="s">
        <v>524</v>
      </c>
      <c r="H105" s="138">
        <v>470</v>
      </c>
      <c r="I105" s="138">
        <v>471</v>
      </c>
      <c r="J105" s="64" t="s">
        <v>21</v>
      </c>
      <c r="K105" s="64" t="s">
        <v>26</v>
      </c>
      <c r="L105" s="64"/>
      <c r="M105" s="65">
        <v>45869</v>
      </c>
      <c r="N105" s="65">
        <v>45900</v>
      </c>
      <c r="O105" s="65">
        <v>45961</v>
      </c>
      <c r="P105" s="64"/>
      <c r="Q105" s="64"/>
      <c r="R105" s="64"/>
      <c r="S105" s="137" t="s">
        <v>141</v>
      </c>
      <c r="T105" s="207" t="s">
        <v>811</v>
      </c>
      <c r="U105" s="185"/>
      <c r="V105" s="31"/>
      <c r="W105" s="31"/>
      <c r="X105" s="33"/>
      <c r="Y105" s="33"/>
      <c r="Z105" s="31"/>
      <c r="AA105" s="31"/>
      <c r="AB105" s="43">
        <v>23108</v>
      </c>
      <c r="AC105" s="43"/>
    </row>
    <row r="106" spans="1:29" s="50" customFormat="1" ht="113.4" customHeight="1" x14ac:dyDescent="0.3">
      <c r="A106" s="212">
        <v>30</v>
      </c>
      <c r="B106" s="64">
        <v>98</v>
      </c>
      <c r="C106" s="64" t="s">
        <v>148</v>
      </c>
      <c r="D106" s="136" t="s">
        <v>771</v>
      </c>
      <c r="E106" s="136" t="s">
        <v>766</v>
      </c>
      <c r="F106" s="137">
        <v>1</v>
      </c>
      <c r="G106" s="137" t="s">
        <v>524</v>
      </c>
      <c r="H106" s="138">
        <v>2300</v>
      </c>
      <c r="I106" s="138">
        <v>2300</v>
      </c>
      <c r="J106" s="64" t="s">
        <v>21</v>
      </c>
      <c r="K106" s="64" t="s">
        <v>26</v>
      </c>
      <c r="L106" s="64"/>
      <c r="M106" s="65">
        <v>45869</v>
      </c>
      <c r="N106" s="65">
        <v>45900</v>
      </c>
      <c r="O106" s="65">
        <v>45961</v>
      </c>
      <c r="P106" s="64"/>
      <c r="Q106" s="64"/>
      <c r="R106" s="64"/>
      <c r="S106" s="137" t="s">
        <v>141</v>
      </c>
      <c r="T106" s="207" t="s">
        <v>811</v>
      </c>
      <c r="U106" s="185"/>
      <c r="V106" s="31"/>
      <c r="W106" s="31"/>
      <c r="X106" s="33"/>
      <c r="Y106" s="33"/>
      <c r="Z106" s="31"/>
      <c r="AA106" s="31"/>
      <c r="AB106" s="43">
        <v>23108</v>
      </c>
      <c r="AC106" s="108" t="s">
        <v>694</v>
      </c>
    </row>
    <row r="107" spans="1:29" s="50" customFormat="1" ht="113.4" customHeight="1" x14ac:dyDescent="0.3">
      <c r="A107" s="212">
        <v>31</v>
      </c>
      <c r="B107" s="64">
        <v>99</v>
      </c>
      <c r="C107" s="64" t="s">
        <v>148</v>
      </c>
      <c r="D107" s="136" t="s">
        <v>772</v>
      </c>
      <c r="E107" s="136" t="s">
        <v>763</v>
      </c>
      <c r="F107" s="137">
        <v>1</v>
      </c>
      <c r="G107" s="137" t="s">
        <v>524</v>
      </c>
      <c r="H107" s="138">
        <v>2000</v>
      </c>
      <c r="I107" s="138">
        <v>2000</v>
      </c>
      <c r="J107" s="64" t="s">
        <v>21</v>
      </c>
      <c r="K107" s="64" t="s">
        <v>26</v>
      </c>
      <c r="L107" s="64"/>
      <c r="M107" s="65">
        <v>45747</v>
      </c>
      <c r="N107" s="65">
        <v>45777</v>
      </c>
      <c r="O107" s="65">
        <v>45838</v>
      </c>
      <c r="P107" s="64"/>
      <c r="Q107" s="64"/>
      <c r="R107" s="64"/>
      <c r="S107" s="137" t="s">
        <v>141</v>
      </c>
      <c r="T107" s="207" t="s">
        <v>811</v>
      </c>
      <c r="U107" s="185"/>
      <c r="V107" s="31"/>
      <c r="W107" s="31"/>
      <c r="X107" s="33"/>
      <c r="Y107" s="33"/>
      <c r="Z107" s="31"/>
      <c r="AA107" s="31"/>
      <c r="AB107" s="43">
        <v>23108</v>
      </c>
      <c r="AC107" s="108" t="s">
        <v>694</v>
      </c>
    </row>
    <row r="108" spans="1:29" s="50" customFormat="1" ht="111.6" customHeight="1" x14ac:dyDescent="0.3">
      <c r="A108" s="212">
        <v>32</v>
      </c>
      <c r="B108" s="64">
        <v>100</v>
      </c>
      <c r="C108" s="64" t="s">
        <v>148</v>
      </c>
      <c r="D108" s="136" t="s">
        <v>773</v>
      </c>
      <c r="E108" s="136" t="s">
        <v>763</v>
      </c>
      <c r="F108" s="137">
        <v>1</v>
      </c>
      <c r="G108" s="137" t="s">
        <v>524</v>
      </c>
      <c r="H108" s="138">
        <v>2400</v>
      </c>
      <c r="I108" s="138">
        <v>2400</v>
      </c>
      <c r="J108" s="64" t="s">
        <v>21</v>
      </c>
      <c r="K108" s="64" t="s">
        <v>26</v>
      </c>
      <c r="L108" s="64"/>
      <c r="M108" s="65">
        <v>45808</v>
      </c>
      <c r="N108" s="65">
        <v>45838</v>
      </c>
      <c r="O108" s="65">
        <v>45900</v>
      </c>
      <c r="P108" s="64"/>
      <c r="Q108" s="64"/>
      <c r="R108" s="64"/>
      <c r="S108" s="137" t="s">
        <v>141</v>
      </c>
      <c r="T108" s="207" t="s">
        <v>811</v>
      </c>
      <c r="U108" s="185"/>
      <c r="V108" s="31"/>
      <c r="W108" s="31"/>
      <c r="X108" s="33"/>
      <c r="Y108" s="33"/>
      <c r="Z108" s="31"/>
      <c r="AA108" s="31"/>
      <c r="AB108" s="43">
        <v>23108</v>
      </c>
      <c r="AC108" s="108" t="s">
        <v>694</v>
      </c>
    </row>
    <row r="109" spans="1:29" s="50" customFormat="1" ht="111.6" customHeight="1" x14ac:dyDescent="0.3">
      <c r="A109" s="212">
        <v>33</v>
      </c>
      <c r="B109" s="64">
        <v>101</v>
      </c>
      <c r="C109" s="64" t="s">
        <v>148</v>
      </c>
      <c r="D109" s="136" t="s">
        <v>774</v>
      </c>
      <c r="E109" s="136" t="s">
        <v>763</v>
      </c>
      <c r="F109" s="137" t="s">
        <v>775</v>
      </c>
      <c r="G109" s="137" t="s">
        <v>524</v>
      </c>
      <c r="H109" s="138">
        <v>100000</v>
      </c>
      <c r="I109" s="138">
        <v>100000</v>
      </c>
      <c r="J109" s="64" t="s">
        <v>21</v>
      </c>
      <c r="K109" s="64" t="s">
        <v>26</v>
      </c>
      <c r="L109" s="64"/>
      <c r="M109" s="65">
        <v>45900</v>
      </c>
      <c r="N109" s="65">
        <v>45930</v>
      </c>
      <c r="O109" s="65">
        <v>45991</v>
      </c>
      <c r="P109" s="64"/>
      <c r="Q109" s="64"/>
      <c r="R109" s="64"/>
      <c r="S109" s="137" t="s">
        <v>141</v>
      </c>
      <c r="T109" s="207" t="s">
        <v>811</v>
      </c>
      <c r="U109" s="185"/>
      <c r="V109" s="31"/>
      <c r="W109" s="31"/>
      <c r="X109" s="33"/>
      <c r="Y109" s="33"/>
      <c r="Z109" s="31"/>
      <c r="AA109" s="31"/>
      <c r="AB109" s="43">
        <v>23108</v>
      </c>
      <c r="AC109" s="108" t="s">
        <v>817</v>
      </c>
    </row>
    <row r="110" spans="1:29" s="50" customFormat="1" ht="93.6" customHeight="1" x14ac:dyDescent="0.3">
      <c r="A110" s="212">
        <v>24</v>
      </c>
      <c r="B110" s="64">
        <v>102</v>
      </c>
      <c r="C110" s="64" t="s">
        <v>149</v>
      </c>
      <c r="D110" s="135" t="s">
        <v>1077</v>
      </c>
      <c r="E110" s="135" t="s">
        <v>829</v>
      </c>
      <c r="F110" s="137">
        <v>1000</v>
      </c>
      <c r="G110" s="137" t="s">
        <v>830</v>
      </c>
      <c r="H110" s="138">
        <v>45000</v>
      </c>
      <c r="I110" s="138">
        <v>45000</v>
      </c>
      <c r="J110" s="64" t="s">
        <v>21</v>
      </c>
      <c r="K110" s="64" t="s">
        <v>30</v>
      </c>
      <c r="L110" s="64"/>
      <c r="M110" s="65">
        <v>45716</v>
      </c>
      <c r="N110" s="65">
        <v>45747</v>
      </c>
      <c r="O110" s="65">
        <v>45961</v>
      </c>
      <c r="P110" s="64" t="s">
        <v>40</v>
      </c>
      <c r="Q110" s="64" t="s">
        <v>178</v>
      </c>
      <c r="R110" s="137" t="s">
        <v>1158</v>
      </c>
      <c r="S110" s="137" t="s">
        <v>871</v>
      </c>
      <c r="T110" s="207" t="s">
        <v>872</v>
      </c>
      <c r="U110" s="185"/>
      <c r="V110" s="31"/>
      <c r="W110" s="31"/>
      <c r="X110" s="33"/>
      <c r="Y110" s="33"/>
      <c r="Z110" s="31"/>
      <c r="AA110" s="43" t="s">
        <v>812</v>
      </c>
      <c r="AB110" s="43">
        <v>19666</v>
      </c>
      <c r="AC110" s="43"/>
    </row>
    <row r="111" spans="1:29" s="50" customFormat="1" ht="137.4" customHeight="1" x14ac:dyDescent="0.3">
      <c r="A111" s="212">
        <v>26</v>
      </c>
      <c r="B111" s="64">
        <v>103</v>
      </c>
      <c r="C111" s="64" t="s">
        <v>149</v>
      </c>
      <c r="D111" s="135" t="s">
        <v>1124</v>
      </c>
      <c r="E111" s="135" t="s">
        <v>831</v>
      </c>
      <c r="F111" s="137">
        <v>40</v>
      </c>
      <c r="G111" s="137" t="s">
        <v>832</v>
      </c>
      <c r="H111" s="138">
        <v>57481</v>
      </c>
      <c r="I111" s="138">
        <v>57481</v>
      </c>
      <c r="J111" s="64" t="s">
        <v>21</v>
      </c>
      <c r="K111" s="64" t="s">
        <v>207</v>
      </c>
      <c r="L111" s="64"/>
      <c r="M111" s="65">
        <v>45688</v>
      </c>
      <c r="N111" s="65">
        <v>45688</v>
      </c>
      <c r="O111" s="65">
        <v>45747</v>
      </c>
      <c r="P111" s="64"/>
      <c r="Q111" s="64"/>
      <c r="R111" s="64"/>
      <c r="S111" s="137" t="s">
        <v>873</v>
      </c>
      <c r="T111" s="207" t="s">
        <v>874</v>
      </c>
      <c r="U111" s="185"/>
      <c r="V111" s="31"/>
      <c r="W111" s="31"/>
      <c r="X111" s="33"/>
      <c r="Y111" s="33"/>
      <c r="Z111" s="31"/>
      <c r="AA111" s="43"/>
      <c r="AB111" s="43">
        <v>4189</v>
      </c>
      <c r="AC111" s="43"/>
    </row>
    <row r="112" spans="1:29" s="50" customFormat="1" ht="106.95" customHeight="1" x14ac:dyDescent="0.3">
      <c r="A112" s="212">
        <v>27</v>
      </c>
      <c r="B112" s="64">
        <v>104</v>
      </c>
      <c r="C112" s="64" t="s">
        <v>149</v>
      </c>
      <c r="D112" s="135" t="s">
        <v>833</v>
      </c>
      <c r="E112" s="135" t="s">
        <v>834</v>
      </c>
      <c r="F112" s="137">
        <v>1</v>
      </c>
      <c r="G112" s="137" t="s">
        <v>835</v>
      </c>
      <c r="H112" s="138">
        <v>26128</v>
      </c>
      <c r="I112" s="138">
        <v>26128</v>
      </c>
      <c r="J112" s="64" t="s">
        <v>38</v>
      </c>
      <c r="K112" s="64" t="s">
        <v>207</v>
      </c>
      <c r="L112" s="64"/>
      <c r="M112" s="65">
        <v>45838</v>
      </c>
      <c r="N112" s="65">
        <v>45838</v>
      </c>
      <c r="O112" s="65">
        <v>45930</v>
      </c>
      <c r="P112" s="64"/>
      <c r="Q112" s="64"/>
      <c r="R112" s="64"/>
      <c r="S112" s="137" t="s">
        <v>873</v>
      </c>
      <c r="T112" s="207" t="s">
        <v>875</v>
      </c>
      <c r="U112" s="185"/>
      <c r="V112" s="31"/>
      <c r="W112" s="31"/>
      <c r="X112" s="33"/>
      <c r="Y112" s="33"/>
      <c r="Z112" s="31"/>
      <c r="AA112" s="43"/>
      <c r="AB112" s="43">
        <v>27928</v>
      </c>
      <c r="AC112" s="43"/>
    </row>
    <row r="113" spans="1:29" s="50" customFormat="1" ht="106.95" customHeight="1" x14ac:dyDescent="0.3">
      <c r="A113" s="212">
        <v>28</v>
      </c>
      <c r="B113" s="64">
        <v>105</v>
      </c>
      <c r="C113" s="64" t="s">
        <v>149</v>
      </c>
      <c r="D113" s="135" t="s">
        <v>1078</v>
      </c>
      <c r="E113" s="135" t="s">
        <v>836</v>
      </c>
      <c r="F113" s="137">
        <v>5</v>
      </c>
      <c r="G113" s="137" t="s">
        <v>837</v>
      </c>
      <c r="H113" s="138">
        <v>10451</v>
      </c>
      <c r="I113" s="138">
        <v>10451</v>
      </c>
      <c r="J113" s="64" t="s">
        <v>38</v>
      </c>
      <c r="K113" s="64" t="s">
        <v>207</v>
      </c>
      <c r="L113" s="64"/>
      <c r="M113" s="65">
        <v>45716</v>
      </c>
      <c r="N113" s="65">
        <v>45747</v>
      </c>
      <c r="O113" s="65">
        <v>45838</v>
      </c>
      <c r="P113" s="64"/>
      <c r="Q113" s="64"/>
      <c r="R113" s="64"/>
      <c r="S113" s="137" t="s">
        <v>873</v>
      </c>
      <c r="T113" s="207" t="s">
        <v>875</v>
      </c>
      <c r="U113" s="185"/>
      <c r="V113" s="31"/>
      <c r="W113" s="31"/>
      <c r="X113" s="33"/>
      <c r="Y113" s="33"/>
      <c r="Z113" s="31"/>
      <c r="AA113" s="43"/>
      <c r="AB113" s="43">
        <v>12610</v>
      </c>
      <c r="AC113" s="43"/>
    </row>
    <row r="114" spans="1:29" s="50" customFormat="1" ht="129" customHeight="1" x14ac:dyDescent="0.3">
      <c r="A114" s="212">
        <v>29</v>
      </c>
      <c r="B114" s="64">
        <v>106</v>
      </c>
      <c r="C114" s="64" t="s">
        <v>149</v>
      </c>
      <c r="D114" s="135" t="s">
        <v>1079</v>
      </c>
      <c r="E114" s="135" t="s">
        <v>838</v>
      </c>
      <c r="F114" s="137">
        <v>300</v>
      </c>
      <c r="G114" s="137" t="s">
        <v>839</v>
      </c>
      <c r="H114" s="138">
        <v>10451</v>
      </c>
      <c r="I114" s="138">
        <v>10451</v>
      </c>
      <c r="J114" s="64" t="s">
        <v>31</v>
      </c>
      <c r="K114" s="64" t="s">
        <v>207</v>
      </c>
      <c r="L114" s="64"/>
      <c r="M114" s="65">
        <v>45688</v>
      </c>
      <c r="N114" s="65">
        <v>45688</v>
      </c>
      <c r="O114" s="65">
        <v>45777</v>
      </c>
      <c r="P114" s="64"/>
      <c r="Q114" s="64"/>
      <c r="R114" s="64"/>
      <c r="S114" s="137" t="s">
        <v>22</v>
      </c>
      <c r="T114" s="207" t="s">
        <v>875</v>
      </c>
      <c r="U114" s="185"/>
      <c r="V114" s="31"/>
      <c r="W114" s="31"/>
      <c r="X114" s="33"/>
      <c r="Y114" s="33"/>
      <c r="Z114" s="31"/>
      <c r="AA114" s="43"/>
      <c r="AB114" s="43">
        <v>27278</v>
      </c>
      <c r="AC114" s="43"/>
    </row>
    <row r="115" spans="1:29" s="50" customFormat="1" ht="217.95" customHeight="1" x14ac:dyDescent="0.3">
      <c r="A115" s="212">
        <v>34</v>
      </c>
      <c r="B115" s="64">
        <v>107</v>
      </c>
      <c r="C115" s="64" t="s">
        <v>149</v>
      </c>
      <c r="D115" s="135" t="s">
        <v>840</v>
      </c>
      <c r="E115" s="135" t="s">
        <v>841</v>
      </c>
      <c r="F115" s="137">
        <v>1</v>
      </c>
      <c r="G115" s="137" t="s">
        <v>842</v>
      </c>
      <c r="H115" s="138">
        <v>23000</v>
      </c>
      <c r="I115" s="138">
        <v>23000</v>
      </c>
      <c r="J115" s="64" t="s">
        <v>31</v>
      </c>
      <c r="K115" s="64" t="s">
        <v>26</v>
      </c>
      <c r="L115" s="64"/>
      <c r="M115" s="65">
        <v>45716</v>
      </c>
      <c r="N115" s="65">
        <v>45716</v>
      </c>
      <c r="O115" s="65">
        <v>45777</v>
      </c>
      <c r="P115" s="64"/>
      <c r="Q115" s="64"/>
      <c r="R115" s="64"/>
      <c r="S115" s="137" t="s">
        <v>22</v>
      </c>
      <c r="T115" s="207" t="s">
        <v>875</v>
      </c>
      <c r="U115" s="185"/>
      <c r="V115" s="31"/>
      <c r="W115" s="31"/>
      <c r="X115" s="33"/>
      <c r="Y115" s="33"/>
      <c r="Z115" s="31"/>
      <c r="AA115" s="43"/>
      <c r="AB115" s="43">
        <v>1279</v>
      </c>
      <c r="AC115" s="43"/>
    </row>
    <row r="116" spans="1:29" s="50" customFormat="1" ht="234" customHeight="1" x14ac:dyDescent="0.3">
      <c r="A116" s="213">
        <v>35</v>
      </c>
      <c r="B116" s="64">
        <v>108</v>
      </c>
      <c r="C116" s="64" t="s">
        <v>149</v>
      </c>
      <c r="D116" s="122" t="s">
        <v>985</v>
      </c>
      <c r="E116" s="122" t="s">
        <v>843</v>
      </c>
      <c r="F116" s="123">
        <v>1</v>
      </c>
      <c r="G116" s="124" t="s">
        <v>28</v>
      </c>
      <c r="H116" s="125">
        <v>8000</v>
      </c>
      <c r="I116" s="125">
        <v>8000</v>
      </c>
      <c r="J116" s="64" t="s">
        <v>21</v>
      </c>
      <c r="K116" s="64" t="s">
        <v>207</v>
      </c>
      <c r="L116" s="64"/>
      <c r="M116" s="65">
        <v>45777</v>
      </c>
      <c r="N116" s="65">
        <v>45777</v>
      </c>
      <c r="O116" s="65">
        <v>45869</v>
      </c>
      <c r="P116" s="64"/>
      <c r="Q116" s="64"/>
      <c r="R116" s="64"/>
      <c r="S116" s="64" t="s">
        <v>22</v>
      </c>
      <c r="T116" s="214" t="s">
        <v>875</v>
      </c>
      <c r="U116" s="185"/>
      <c r="V116" s="31"/>
      <c r="W116" s="31"/>
      <c r="X116" s="33"/>
      <c r="Y116" s="33"/>
      <c r="Z116" s="31"/>
      <c r="AA116" s="121"/>
      <c r="AB116" s="121"/>
      <c r="AC116" s="126" t="s">
        <v>694</v>
      </c>
    </row>
    <row r="117" spans="1:29" s="50" customFormat="1" ht="106.95" customHeight="1" x14ac:dyDescent="0.3">
      <c r="A117" s="213" t="s">
        <v>818</v>
      </c>
      <c r="B117" s="64">
        <v>109</v>
      </c>
      <c r="C117" s="64" t="s">
        <v>149</v>
      </c>
      <c r="D117" s="122" t="s">
        <v>986</v>
      </c>
      <c r="E117" s="122" t="s">
        <v>844</v>
      </c>
      <c r="F117" s="123">
        <v>1</v>
      </c>
      <c r="G117" s="124" t="s">
        <v>845</v>
      </c>
      <c r="H117" s="125"/>
      <c r="I117" s="125"/>
      <c r="J117" s="64"/>
      <c r="K117" s="64"/>
      <c r="L117" s="64"/>
      <c r="M117" s="65"/>
      <c r="N117" s="65"/>
      <c r="O117" s="65"/>
      <c r="P117" s="64"/>
      <c r="Q117" s="64"/>
      <c r="R117" s="64"/>
      <c r="S117" s="64" t="s">
        <v>22</v>
      </c>
      <c r="T117" s="214" t="s">
        <v>875</v>
      </c>
      <c r="U117" s="185"/>
      <c r="V117" s="31"/>
      <c r="W117" s="31"/>
      <c r="X117" s="33"/>
      <c r="Y117" s="33"/>
      <c r="Z117" s="31"/>
      <c r="AA117" s="121"/>
      <c r="AB117" s="121">
        <v>608436</v>
      </c>
      <c r="AC117" s="126"/>
    </row>
    <row r="118" spans="1:29" s="50" customFormat="1" ht="89.4" customHeight="1" x14ac:dyDescent="0.3">
      <c r="A118" s="213" t="s">
        <v>819</v>
      </c>
      <c r="B118" s="64">
        <v>110</v>
      </c>
      <c r="C118" s="64" t="s">
        <v>149</v>
      </c>
      <c r="D118" s="122" t="s">
        <v>987</v>
      </c>
      <c r="E118" s="122" t="s">
        <v>846</v>
      </c>
      <c r="F118" s="123">
        <v>1</v>
      </c>
      <c r="G118" s="124" t="s">
        <v>910</v>
      </c>
      <c r="H118" s="125"/>
      <c r="I118" s="125"/>
      <c r="J118" s="64"/>
      <c r="K118" s="64"/>
      <c r="L118" s="64"/>
      <c r="M118" s="65"/>
      <c r="N118" s="65"/>
      <c r="O118" s="65"/>
      <c r="P118" s="64"/>
      <c r="Q118" s="64"/>
      <c r="R118" s="64"/>
      <c r="S118" s="64" t="s">
        <v>22</v>
      </c>
      <c r="T118" s="214" t="s">
        <v>875</v>
      </c>
      <c r="U118" s="185"/>
      <c r="V118" s="31"/>
      <c r="W118" s="31"/>
      <c r="X118" s="33"/>
      <c r="Y118" s="33"/>
      <c r="Z118" s="31"/>
      <c r="AA118" s="121"/>
      <c r="AB118" s="121">
        <v>608436</v>
      </c>
      <c r="AC118" s="126" t="s">
        <v>694</v>
      </c>
    </row>
    <row r="119" spans="1:29" s="50" customFormat="1" ht="73.2" customHeight="1" x14ac:dyDescent="0.3">
      <c r="A119" s="213" t="s">
        <v>820</v>
      </c>
      <c r="B119" s="64">
        <v>111</v>
      </c>
      <c r="C119" s="64" t="s">
        <v>149</v>
      </c>
      <c r="D119" s="122" t="s">
        <v>988</v>
      </c>
      <c r="E119" s="122" t="s">
        <v>847</v>
      </c>
      <c r="F119" s="123">
        <v>1</v>
      </c>
      <c r="G119" s="124" t="s">
        <v>848</v>
      </c>
      <c r="H119" s="125"/>
      <c r="I119" s="125"/>
      <c r="J119" s="64"/>
      <c r="K119" s="64"/>
      <c r="L119" s="64"/>
      <c r="M119" s="65"/>
      <c r="N119" s="65"/>
      <c r="O119" s="65"/>
      <c r="P119" s="64"/>
      <c r="Q119" s="64"/>
      <c r="R119" s="64"/>
      <c r="S119" s="64" t="s">
        <v>22</v>
      </c>
      <c r="T119" s="214" t="s">
        <v>875</v>
      </c>
      <c r="U119" s="185"/>
      <c r="V119" s="31"/>
      <c r="W119" s="31"/>
      <c r="X119" s="33"/>
      <c r="Y119" s="33"/>
      <c r="Z119" s="31"/>
      <c r="AA119" s="121"/>
      <c r="AB119" s="121">
        <v>608436</v>
      </c>
      <c r="AC119" s="126" t="s">
        <v>694</v>
      </c>
    </row>
    <row r="120" spans="1:29" s="50" customFormat="1" ht="74.400000000000006" customHeight="1" x14ac:dyDescent="0.3">
      <c r="A120" s="213" t="s">
        <v>821</v>
      </c>
      <c r="B120" s="64">
        <v>112</v>
      </c>
      <c r="C120" s="64" t="s">
        <v>149</v>
      </c>
      <c r="D120" s="122" t="s">
        <v>989</v>
      </c>
      <c r="E120" s="122" t="s">
        <v>849</v>
      </c>
      <c r="F120" s="123">
        <v>1</v>
      </c>
      <c r="G120" s="124" t="s">
        <v>848</v>
      </c>
      <c r="H120" s="125"/>
      <c r="I120" s="125"/>
      <c r="J120" s="64"/>
      <c r="K120" s="64"/>
      <c r="L120" s="64"/>
      <c r="M120" s="65"/>
      <c r="N120" s="65"/>
      <c r="O120" s="65"/>
      <c r="P120" s="64"/>
      <c r="Q120" s="64"/>
      <c r="R120" s="64"/>
      <c r="S120" s="64" t="s">
        <v>22</v>
      </c>
      <c r="T120" s="214" t="s">
        <v>875</v>
      </c>
      <c r="U120" s="185"/>
      <c r="V120" s="31"/>
      <c r="W120" s="31"/>
      <c r="X120" s="33"/>
      <c r="Y120" s="33"/>
      <c r="Z120" s="31"/>
      <c r="AA120" s="121"/>
      <c r="AB120" s="121">
        <v>608436</v>
      </c>
      <c r="AC120" s="126" t="s">
        <v>694</v>
      </c>
    </row>
    <row r="121" spans="1:29" s="50" customFormat="1" ht="71.400000000000006" customHeight="1" x14ac:dyDescent="0.3">
      <c r="A121" s="213" t="s">
        <v>822</v>
      </c>
      <c r="B121" s="64">
        <v>113</v>
      </c>
      <c r="C121" s="64" t="s">
        <v>149</v>
      </c>
      <c r="D121" s="122" t="s">
        <v>990</v>
      </c>
      <c r="E121" s="122" t="s">
        <v>850</v>
      </c>
      <c r="F121" s="123">
        <v>1</v>
      </c>
      <c r="G121" s="124" t="s">
        <v>848</v>
      </c>
      <c r="H121" s="125"/>
      <c r="I121" s="125"/>
      <c r="J121" s="64"/>
      <c r="K121" s="64"/>
      <c r="L121" s="64"/>
      <c r="M121" s="65"/>
      <c r="N121" s="65"/>
      <c r="O121" s="65"/>
      <c r="P121" s="64"/>
      <c r="Q121" s="64"/>
      <c r="R121" s="64"/>
      <c r="S121" s="64" t="s">
        <v>22</v>
      </c>
      <c r="T121" s="214" t="s">
        <v>875</v>
      </c>
      <c r="U121" s="185"/>
      <c r="V121" s="31"/>
      <c r="W121" s="31"/>
      <c r="X121" s="33"/>
      <c r="Y121" s="33"/>
      <c r="Z121" s="31"/>
      <c r="AA121" s="121"/>
      <c r="AB121" s="121">
        <v>608436</v>
      </c>
      <c r="AC121" s="126" t="s">
        <v>694</v>
      </c>
    </row>
    <row r="122" spans="1:29" s="50" customFormat="1" ht="77.400000000000006" customHeight="1" x14ac:dyDescent="0.3">
      <c r="A122" s="213" t="s">
        <v>823</v>
      </c>
      <c r="B122" s="64">
        <v>114</v>
      </c>
      <c r="C122" s="64" t="s">
        <v>149</v>
      </c>
      <c r="D122" s="122" t="s">
        <v>991</v>
      </c>
      <c r="E122" s="122" t="s">
        <v>851</v>
      </c>
      <c r="F122" s="123">
        <v>1</v>
      </c>
      <c r="G122" s="124" t="s">
        <v>852</v>
      </c>
      <c r="H122" s="125"/>
      <c r="I122" s="125"/>
      <c r="J122" s="64"/>
      <c r="K122" s="64"/>
      <c r="L122" s="64"/>
      <c r="M122" s="65"/>
      <c r="N122" s="65"/>
      <c r="O122" s="65"/>
      <c r="P122" s="64"/>
      <c r="Q122" s="64"/>
      <c r="R122" s="64"/>
      <c r="S122" s="64" t="s">
        <v>22</v>
      </c>
      <c r="T122" s="214" t="s">
        <v>875</v>
      </c>
      <c r="U122" s="185"/>
      <c r="V122" s="31"/>
      <c r="W122" s="31"/>
      <c r="X122" s="33"/>
      <c r="Y122" s="33"/>
      <c r="Z122" s="31"/>
      <c r="AA122" s="121"/>
      <c r="AB122" s="121">
        <v>608436</v>
      </c>
      <c r="AC122" s="126" t="s">
        <v>694</v>
      </c>
    </row>
    <row r="123" spans="1:29" s="50" customFormat="1" ht="70.95" customHeight="1" x14ac:dyDescent="0.3">
      <c r="A123" s="213" t="s">
        <v>824</v>
      </c>
      <c r="B123" s="64">
        <v>115</v>
      </c>
      <c r="C123" s="64" t="s">
        <v>149</v>
      </c>
      <c r="D123" s="122" t="s">
        <v>992</v>
      </c>
      <c r="E123" s="122" t="s">
        <v>853</v>
      </c>
      <c r="F123" s="123">
        <v>1</v>
      </c>
      <c r="G123" s="124" t="s">
        <v>854</v>
      </c>
      <c r="H123" s="125"/>
      <c r="I123" s="125"/>
      <c r="J123" s="64"/>
      <c r="K123" s="64"/>
      <c r="L123" s="64"/>
      <c r="M123" s="65"/>
      <c r="N123" s="65"/>
      <c r="O123" s="65"/>
      <c r="P123" s="64"/>
      <c r="Q123" s="64"/>
      <c r="R123" s="64"/>
      <c r="S123" s="64" t="s">
        <v>22</v>
      </c>
      <c r="T123" s="214" t="s">
        <v>875</v>
      </c>
      <c r="U123" s="185"/>
      <c r="V123" s="31"/>
      <c r="W123" s="31"/>
      <c r="X123" s="33"/>
      <c r="Y123" s="33"/>
      <c r="Z123" s="31"/>
      <c r="AA123" s="121"/>
      <c r="AB123" s="121">
        <v>608436</v>
      </c>
      <c r="AC123" s="126" t="s">
        <v>694</v>
      </c>
    </row>
    <row r="124" spans="1:29" s="50" customFormat="1" ht="89.4" customHeight="1" x14ac:dyDescent="0.3">
      <c r="A124" s="213" t="s">
        <v>825</v>
      </c>
      <c r="B124" s="64">
        <v>116</v>
      </c>
      <c r="C124" s="64" t="s">
        <v>149</v>
      </c>
      <c r="D124" s="122" t="s">
        <v>993</v>
      </c>
      <c r="E124" s="122" t="s">
        <v>855</v>
      </c>
      <c r="F124" s="123">
        <v>1</v>
      </c>
      <c r="G124" s="124" t="s">
        <v>856</v>
      </c>
      <c r="H124" s="125"/>
      <c r="I124" s="125"/>
      <c r="J124" s="64"/>
      <c r="K124" s="64"/>
      <c r="L124" s="64"/>
      <c r="M124" s="65"/>
      <c r="N124" s="65"/>
      <c r="O124" s="65"/>
      <c r="P124" s="64"/>
      <c r="Q124" s="64"/>
      <c r="R124" s="64"/>
      <c r="S124" s="64" t="s">
        <v>22</v>
      </c>
      <c r="T124" s="214" t="s">
        <v>875</v>
      </c>
      <c r="U124" s="185"/>
      <c r="V124" s="31"/>
      <c r="W124" s="31"/>
      <c r="X124" s="33"/>
      <c r="Y124" s="33"/>
      <c r="Z124" s="31"/>
      <c r="AA124" s="121"/>
      <c r="AB124" s="121">
        <v>608436</v>
      </c>
      <c r="AC124" s="126" t="s">
        <v>694</v>
      </c>
    </row>
    <row r="125" spans="1:29" s="50" customFormat="1" ht="89.4" customHeight="1" x14ac:dyDescent="0.3">
      <c r="A125" s="213" t="s">
        <v>826</v>
      </c>
      <c r="B125" s="64">
        <v>117</v>
      </c>
      <c r="C125" s="64" t="s">
        <v>149</v>
      </c>
      <c r="D125" s="122" t="s">
        <v>994</v>
      </c>
      <c r="E125" s="122" t="s">
        <v>857</v>
      </c>
      <c r="F125" s="123">
        <v>1</v>
      </c>
      <c r="G125" s="124" t="s">
        <v>858</v>
      </c>
      <c r="H125" s="125"/>
      <c r="I125" s="125"/>
      <c r="J125" s="64"/>
      <c r="K125" s="64"/>
      <c r="L125" s="64"/>
      <c r="M125" s="65"/>
      <c r="N125" s="65"/>
      <c r="O125" s="65"/>
      <c r="P125" s="64"/>
      <c r="Q125" s="64"/>
      <c r="R125" s="64"/>
      <c r="S125" s="64" t="s">
        <v>22</v>
      </c>
      <c r="T125" s="214" t="s">
        <v>875</v>
      </c>
      <c r="U125" s="185"/>
      <c r="V125" s="31"/>
      <c r="W125" s="31"/>
      <c r="X125" s="33"/>
      <c r="Y125" s="33"/>
      <c r="Z125" s="31"/>
      <c r="AA125" s="121"/>
      <c r="AB125" s="121">
        <v>608436</v>
      </c>
      <c r="AC125" s="126" t="s">
        <v>694</v>
      </c>
    </row>
    <row r="126" spans="1:29" s="50" customFormat="1" ht="69" customHeight="1" x14ac:dyDescent="0.3">
      <c r="A126" s="213" t="s">
        <v>827</v>
      </c>
      <c r="B126" s="64">
        <v>118</v>
      </c>
      <c r="C126" s="64" t="s">
        <v>149</v>
      </c>
      <c r="D126" s="122" t="s">
        <v>995</v>
      </c>
      <c r="E126" s="122" t="s">
        <v>859</v>
      </c>
      <c r="F126" s="123">
        <v>1</v>
      </c>
      <c r="G126" s="124" t="s">
        <v>860</v>
      </c>
      <c r="H126" s="125"/>
      <c r="I126" s="125"/>
      <c r="J126" s="64"/>
      <c r="K126" s="64"/>
      <c r="L126" s="64"/>
      <c r="M126" s="65"/>
      <c r="N126" s="65"/>
      <c r="O126" s="65"/>
      <c r="P126" s="64"/>
      <c r="Q126" s="64"/>
      <c r="R126" s="64"/>
      <c r="S126" s="64" t="s">
        <v>22</v>
      </c>
      <c r="T126" s="214" t="s">
        <v>875</v>
      </c>
      <c r="U126" s="185"/>
      <c r="V126" s="31"/>
      <c r="W126" s="31"/>
      <c r="X126" s="33"/>
      <c r="Y126" s="33"/>
      <c r="Z126" s="31"/>
      <c r="AA126" s="121"/>
      <c r="AB126" s="121">
        <v>608436</v>
      </c>
      <c r="AC126" s="126" t="s">
        <v>694</v>
      </c>
    </row>
    <row r="127" spans="1:29" s="50" customFormat="1" ht="69" customHeight="1" x14ac:dyDescent="0.3">
      <c r="A127" s="213" t="s">
        <v>828</v>
      </c>
      <c r="B127" s="64">
        <v>119</v>
      </c>
      <c r="C127" s="64" t="s">
        <v>149</v>
      </c>
      <c r="D127" s="122" t="s">
        <v>996</v>
      </c>
      <c r="E127" s="122" t="s">
        <v>861</v>
      </c>
      <c r="F127" s="123">
        <v>1</v>
      </c>
      <c r="G127" s="124" t="s">
        <v>862</v>
      </c>
      <c r="H127" s="125"/>
      <c r="I127" s="125"/>
      <c r="J127" s="64"/>
      <c r="K127" s="64"/>
      <c r="L127" s="64"/>
      <c r="M127" s="65"/>
      <c r="N127" s="65"/>
      <c r="O127" s="65"/>
      <c r="P127" s="64"/>
      <c r="Q127" s="64"/>
      <c r="R127" s="64"/>
      <c r="S127" s="64" t="s">
        <v>22</v>
      </c>
      <c r="T127" s="214" t="s">
        <v>875</v>
      </c>
      <c r="U127" s="185"/>
      <c r="V127" s="31"/>
      <c r="W127" s="31"/>
      <c r="X127" s="33"/>
      <c r="Y127" s="33"/>
      <c r="Z127" s="31"/>
      <c r="AA127" s="121"/>
      <c r="AB127" s="121">
        <v>608436</v>
      </c>
      <c r="AC127" s="126" t="s">
        <v>694</v>
      </c>
    </row>
    <row r="128" spans="1:29" s="50" customFormat="1" ht="74.400000000000006" customHeight="1" x14ac:dyDescent="0.3">
      <c r="A128" s="213">
        <v>36</v>
      </c>
      <c r="B128" s="64">
        <v>120</v>
      </c>
      <c r="C128" s="64" t="s">
        <v>149</v>
      </c>
      <c r="D128" s="122" t="s">
        <v>997</v>
      </c>
      <c r="E128" s="122" t="s">
        <v>863</v>
      </c>
      <c r="F128" s="123">
        <v>6</v>
      </c>
      <c r="G128" s="124" t="s">
        <v>864</v>
      </c>
      <c r="H128" s="125">
        <v>2000</v>
      </c>
      <c r="I128" s="125">
        <v>2000</v>
      </c>
      <c r="J128" s="64" t="s">
        <v>21</v>
      </c>
      <c r="K128" s="64" t="s">
        <v>207</v>
      </c>
      <c r="L128" s="64"/>
      <c r="M128" s="65">
        <v>45777</v>
      </c>
      <c r="N128" s="65">
        <v>45777</v>
      </c>
      <c r="O128" s="65">
        <v>45869</v>
      </c>
      <c r="P128" s="64"/>
      <c r="Q128" s="64"/>
      <c r="R128" s="64"/>
      <c r="S128" s="64" t="s">
        <v>22</v>
      </c>
      <c r="T128" s="214" t="s">
        <v>875</v>
      </c>
      <c r="U128" s="185"/>
      <c r="V128" s="31"/>
      <c r="W128" s="31"/>
      <c r="X128" s="33"/>
      <c r="Y128" s="33"/>
      <c r="Z128" s="31"/>
      <c r="AA128" s="121"/>
      <c r="AB128" s="121">
        <v>6885</v>
      </c>
      <c r="AC128" s="126" t="s">
        <v>694</v>
      </c>
    </row>
    <row r="129" spans="1:29" s="50" customFormat="1" ht="88.95" customHeight="1" x14ac:dyDescent="0.3">
      <c r="A129" s="213">
        <v>40</v>
      </c>
      <c r="B129" s="64">
        <v>121</v>
      </c>
      <c r="C129" s="64" t="s">
        <v>149</v>
      </c>
      <c r="D129" s="122" t="s">
        <v>998</v>
      </c>
      <c r="E129" s="122" t="s">
        <v>865</v>
      </c>
      <c r="F129" s="123">
        <v>1</v>
      </c>
      <c r="G129" s="124" t="s">
        <v>866</v>
      </c>
      <c r="H129" s="125">
        <v>16000</v>
      </c>
      <c r="I129" s="125">
        <v>16000</v>
      </c>
      <c r="J129" s="64" t="s">
        <v>21</v>
      </c>
      <c r="K129" s="64" t="s">
        <v>207</v>
      </c>
      <c r="L129" s="64"/>
      <c r="M129" s="65">
        <v>45838</v>
      </c>
      <c r="N129" s="65">
        <v>45838</v>
      </c>
      <c r="O129" s="65">
        <v>45930</v>
      </c>
      <c r="P129" s="64"/>
      <c r="Q129" s="64"/>
      <c r="R129" s="64"/>
      <c r="S129" s="124" t="s">
        <v>876</v>
      </c>
      <c r="T129" s="214" t="s">
        <v>875</v>
      </c>
      <c r="U129" s="185"/>
      <c r="V129" s="31"/>
      <c r="W129" s="31"/>
      <c r="X129" s="33"/>
      <c r="Y129" s="33"/>
      <c r="Z129" s="31"/>
      <c r="AA129" s="121"/>
      <c r="AB129" s="121">
        <v>6669</v>
      </c>
      <c r="AC129" s="126" t="s">
        <v>694</v>
      </c>
    </row>
    <row r="130" spans="1:29" s="50" customFormat="1" ht="88.95" customHeight="1" x14ac:dyDescent="0.3">
      <c r="A130" s="213">
        <v>41</v>
      </c>
      <c r="B130" s="64">
        <v>122</v>
      </c>
      <c r="C130" s="64" t="s">
        <v>149</v>
      </c>
      <c r="D130" s="122" t="s">
        <v>999</v>
      </c>
      <c r="E130" s="122" t="s">
        <v>867</v>
      </c>
      <c r="F130" s="123">
        <v>1</v>
      </c>
      <c r="G130" s="124" t="s">
        <v>868</v>
      </c>
      <c r="H130" s="125">
        <v>10000</v>
      </c>
      <c r="I130" s="125">
        <v>10000</v>
      </c>
      <c r="J130" s="64" t="s">
        <v>21</v>
      </c>
      <c r="K130" s="64" t="s">
        <v>207</v>
      </c>
      <c r="L130" s="64"/>
      <c r="M130" s="65">
        <v>45838</v>
      </c>
      <c r="N130" s="65">
        <v>45838</v>
      </c>
      <c r="O130" s="65">
        <v>45930</v>
      </c>
      <c r="P130" s="64"/>
      <c r="Q130" s="64"/>
      <c r="R130" s="64"/>
      <c r="S130" s="124" t="s">
        <v>876</v>
      </c>
      <c r="T130" s="214" t="s">
        <v>875</v>
      </c>
      <c r="U130" s="185"/>
      <c r="V130" s="31"/>
      <c r="W130" s="31"/>
      <c r="X130" s="33"/>
      <c r="Y130" s="33"/>
      <c r="Z130" s="31"/>
      <c r="AA130" s="121"/>
      <c r="AB130" s="121">
        <v>12395</v>
      </c>
      <c r="AC130" s="126" t="s">
        <v>694</v>
      </c>
    </row>
    <row r="131" spans="1:29" s="50" customFormat="1" ht="103.2" customHeight="1" x14ac:dyDescent="0.3">
      <c r="A131" s="213">
        <v>43</v>
      </c>
      <c r="B131" s="64">
        <v>123</v>
      </c>
      <c r="C131" s="64" t="s">
        <v>149</v>
      </c>
      <c r="D131" s="122" t="s">
        <v>1000</v>
      </c>
      <c r="E131" s="122" t="s">
        <v>869</v>
      </c>
      <c r="F131" s="123">
        <v>1</v>
      </c>
      <c r="G131" s="124" t="s">
        <v>870</v>
      </c>
      <c r="H131" s="125">
        <v>3500</v>
      </c>
      <c r="I131" s="125">
        <v>3500</v>
      </c>
      <c r="J131" s="64" t="s">
        <v>21</v>
      </c>
      <c r="K131" s="64" t="s">
        <v>207</v>
      </c>
      <c r="L131" s="64"/>
      <c r="M131" s="65">
        <v>45838</v>
      </c>
      <c r="N131" s="65">
        <v>45838</v>
      </c>
      <c r="O131" s="65">
        <v>45930</v>
      </c>
      <c r="P131" s="64"/>
      <c r="Q131" s="64"/>
      <c r="R131" s="64"/>
      <c r="S131" s="124" t="s">
        <v>876</v>
      </c>
      <c r="T131" s="214" t="s">
        <v>875</v>
      </c>
      <c r="U131" s="185"/>
      <c r="V131" s="31"/>
      <c r="W131" s="31"/>
      <c r="X131" s="33"/>
      <c r="Y131" s="33"/>
      <c r="Z131" s="31"/>
      <c r="AA131" s="121"/>
      <c r="AB131" s="121">
        <v>13510</v>
      </c>
      <c r="AC131" s="126" t="s">
        <v>694</v>
      </c>
    </row>
    <row r="132" spans="1:29" s="50" customFormat="1" ht="103.2" customHeight="1" x14ac:dyDescent="0.3">
      <c r="A132" s="206">
        <v>45</v>
      </c>
      <c r="B132" s="64">
        <v>124</v>
      </c>
      <c r="C132" s="64" t="s">
        <v>149</v>
      </c>
      <c r="D132" s="122" t="s">
        <v>1001</v>
      </c>
      <c r="E132" s="122" t="s">
        <v>877</v>
      </c>
      <c r="F132" s="123">
        <v>10</v>
      </c>
      <c r="G132" s="124" t="s">
        <v>24</v>
      </c>
      <c r="H132" s="148">
        <v>2000</v>
      </c>
      <c r="I132" s="148">
        <v>2000</v>
      </c>
      <c r="J132" s="64" t="s">
        <v>21</v>
      </c>
      <c r="K132" s="64" t="s">
        <v>207</v>
      </c>
      <c r="L132" s="64"/>
      <c r="M132" s="65">
        <v>45688</v>
      </c>
      <c r="N132" s="65">
        <v>45688</v>
      </c>
      <c r="O132" s="65">
        <v>45747</v>
      </c>
      <c r="P132" s="64"/>
      <c r="Q132" s="64"/>
      <c r="R132" s="64"/>
      <c r="S132" s="64" t="s">
        <v>22</v>
      </c>
      <c r="T132" s="214" t="s">
        <v>875</v>
      </c>
      <c r="U132" s="185"/>
      <c r="V132" s="31"/>
      <c r="W132" s="31"/>
      <c r="X132" s="33"/>
      <c r="Y132" s="33"/>
      <c r="Z132" s="31"/>
      <c r="AA132" s="121" t="s">
        <v>812</v>
      </c>
      <c r="AB132" s="121">
        <v>19666</v>
      </c>
      <c r="AC132" s="121" t="s">
        <v>694</v>
      </c>
    </row>
    <row r="133" spans="1:29" s="50" customFormat="1" ht="230.1" customHeight="1" x14ac:dyDescent="0.3">
      <c r="A133" s="206">
        <v>1</v>
      </c>
      <c r="B133" s="64">
        <v>125</v>
      </c>
      <c r="C133" s="64" t="s">
        <v>150</v>
      </c>
      <c r="D133" s="109" t="s">
        <v>1080</v>
      </c>
      <c r="E133" s="109" t="s">
        <v>550</v>
      </c>
      <c r="F133" s="64">
        <v>1</v>
      </c>
      <c r="G133" s="64" t="s">
        <v>524</v>
      </c>
      <c r="H133" s="110">
        <v>10000</v>
      </c>
      <c r="I133" s="110">
        <v>10000</v>
      </c>
      <c r="J133" s="64" t="s">
        <v>21</v>
      </c>
      <c r="K133" s="64" t="s">
        <v>26</v>
      </c>
      <c r="L133" s="64"/>
      <c r="M133" s="65">
        <v>45626</v>
      </c>
      <c r="N133" s="65">
        <v>45657</v>
      </c>
      <c r="O133" s="65">
        <v>45688</v>
      </c>
      <c r="P133" s="64"/>
      <c r="Q133" s="64"/>
      <c r="R133" s="64"/>
      <c r="S133" s="64" t="s">
        <v>22</v>
      </c>
      <c r="T133" s="210" t="s">
        <v>23</v>
      </c>
      <c r="U133" s="185"/>
      <c r="V133" s="31"/>
      <c r="W133" s="31" t="s">
        <v>551</v>
      </c>
      <c r="X133" s="33">
        <v>45311</v>
      </c>
      <c r="Y133" s="33">
        <v>45676</v>
      </c>
      <c r="Z133" s="34" t="s">
        <v>552</v>
      </c>
      <c r="AA133" s="31"/>
      <c r="AB133" s="31">
        <v>795</v>
      </c>
      <c r="AC133" s="36" t="s">
        <v>553</v>
      </c>
    </row>
    <row r="134" spans="1:29" s="50" customFormat="1" ht="165" customHeight="1" x14ac:dyDescent="0.3">
      <c r="A134" s="206">
        <v>4</v>
      </c>
      <c r="B134" s="64">
        <v>126</v>
      </c>
      <c r="C134" s="64" t="s">
        <v>150</v>
      </c>
      <c r="D134" s="109" t="s">
        <v>1081</v>
      </c>
      <c r="E134" s="109" t="s">
        <v>938</v>
      </c>
      <c r="F134" s="64" t="s">
        <v>600</v>
      </c>
      <c r="G134" s="64" t="s">
        <v>601</v>
      </c>
      <c r="H134" s="110">
        <v>40000</v>
      </c>
      <c r="I134" s="110">
        <v>40000</v>
      </c>
      <c r="J134" s="64" t="s">
        <v>38</v>
      </c>
      <c r="K134" s="64" t="s">
        <v>26</v>
      </c>
      <c r="L134" s="64"/>
      <c r="M134" s="65">
        <v>45596</v>
      </c>
      <c r="N134" s="65">
        <v>45626</v>
      </c>
      <c r="O134" s="65">
        <v>45688</v>
      </c>
      <c r="P134" s="64"/>
      <c r="Q134" s="64"/>
      <c r="R134" s="64"/>
      <c r="S134" s="64" t="s">
        <v>22</v>
      </c>
      <c r="T134" s="210" t="s">
        <v>599</v>
      </c>
      <c r="U134" s="185"/>
      <c r="V134" s="31"/>
      <c r="W134" s="31" t="s">
        <v>602</v>
      </c>
      <c r="X134" s="33">
        <v>45330</v>
      </c>
      <c r="Y134" s="33">
        <v>45329</v>
      </c>
      <c r="Z134" s="31" t="s">
        <v>603</v>
      </c>
      <c r="AA134" s="31"/>
      <c r="AB134" s="31">
        <v>795</v>
      </c>
      <c r="AC134" s="36" t="s">
        <v>604</v>
      </c>
    </row>
    <row r="135" spans="1:29" s="50" customFormat="1" ht="360" customHeight="1" x14ac:dyDescent="0.3">
      <c r="A135" s="206">
        <v>5</v>
      </c>
      <c r="B135" s="64">
        <v>127</v>
      </c>
      <c r="C135" s="64" t="s">
        <v>150</v>
      </c>
      <c r="D135" s="109" t="s">
        <v>1082</v>
      </c>
      <c r="E135" s="109" t="s">
        <v>939</v>
      </c>
      <c r="F135" s="64">
        <v>4</v>
      </c>
      <c r="G135" s="64" t="s">
        <v>605</v>
      </c>
      <c r="H135" s="110">
        <v>50000</v>
      </c>
      <c r="I135" s="110">
        <v>50000</v>
      </c>
      <c r="J135" s="64" t="s">
        <v>21</v>
      </c>
      <c r="K135" s="64" t="s">
        <v>26</v>
      </c>
      <c r="L135" s="64"/>
      <c r="M135" s="65">
        <v>45657</v>
      </c>
      <c r="N135" s="65">
        <v>45688</v>
      </c>
      <c r="O135" s="65">
        <v>45716</v>
      </c>
      <c r="P135" s="64" t="s">
        <v>40</v>
      </c>
      <c r="Q135" s="64" t="s">
        <v>178</v>
      </c>
      <c r="R135" s="64" t="s">
        <v>1159</v>
      </c>
      <c r="S135" s="64" t="s">
        <v>914</v>
      </c>
      <c r="T135" s="210" t="s">
        <v>132</v>
      </c>
      <c r="U135" s="181"/>
      <c r="V135" s="31"/>
      <c r="W135" s="31"/>
      <c r="X135" s="33"/>
      <c r="Y135" s="33"/>
      <c r="Z135" s="31"/>
      <c r="AA135" s="31"/>
      <c r="AB135" s="31"/>
      <c r="AC135" s="36"/>
    </row>
    <row r="136" spans="1:29" s="50" customFormat="1" ht="120" customHeight="1" x14ac:dyDescent="0.3">
      <c r="A136" s="206">
        <v>1</v>
      </c>
      <c r="B136" s="64">
        <v>128</v>
      </c>
      <c r="C136" s="64" t="s">
        <v>151</v>
      </c>
      <c r="D136" s="109" t="s">
        <v>1083</v>
      </c>
      <c r="E136" s="109" t="s">
        <v>940</v>
      </c>
      <c r="F136" s="64">
        <v>12</v>
      </c>
      <c r="G136" s="64" t="s">
        <v>37</v>
      </c>
      <c r="H136" s="110">
        <v>2639823</v>
      </c>
      <c r="I136" s="110">
        <v>2639823</v>
      </c>
      <c r="J136" s="64" t="s">
        <v>31</v>
      </c>
      <c r="K136" s="64" t="s">
        <v>35</v>
      </c>
      <c r="L136" s="64"/>
      <c r="M136" s="65">
        <v>45596</v>
      </c>
      <c r="N136" s="65">
        <v>45626</v>
      </c>
      <c r="O136" s="65">
        <v>45747</v>
      </c>
      <c r="P136" s="64"/>
      <c r="Q136" s="64"/>
      <c r="R136" s="64"/>
      <c r="S136" s="64" t="s">
        <v>633</v>
      </c>
      <c r="T136" s="210" t="s">
        <v>23</v>
      </c>
      <c r="U136" s="185"/>
      <c r="V136" s="31"/>
      <c r="W136" s="31" t="s">
        <v>882</v>
      </c>
      <c r="X136" s="33">
        <v>44642</v>
      </c>
      <c r="Y136" s="33">
        <v>45737</v>
      </c>
      <c r="Z136" s="31" t="s">
        <v>883</v>
      </c>
      <c r="AA136" s="31"/>
      <c r="AB136" s="31">
        <v>17167</v>
      </c>
      <c r="AC136" s="36"/>
    </row>
    <row r="137" spans="1:29" s="50" customFormat="1" ht="163.19999999999999" customHeight="1" x14ac:dyDescent="0.3">
      <c r="A137" s="206">
        <v>2</v>
      </c>
      <c r="B137" s="64">
        <v>129</v>
      </c>
      <c r="C137" s="64" t="s">
        <v>151</v>
      </c>
      <c r="D137" s="109" t="s">
        <v>884</v>
      </c>
      <c r="E137" s="109" t="s">
        <v>941</v>
      </c>
      <c r="F137" s="64">
        <v>1</v>
      </c>
      <c r="G137" s="64" t="s">
        <v>28</v>
      </c>
      <c r="H137" s="110">
        <v>600000</v>
      </c>
      <c r="I137" s="110">
        <v>600000</v>
      </c>
      <c r="J137" s="64" t="s">
        <v>38</v>
      </c>
      <c r="K137" s="64" t="s">
        <v>29</v>
      </c>
      <c r="L137" s="64" t="s">
        <v>40</v>
      </c>
      <c r="M137" s="65">
        <v>45657</v>
      </c>
      <c r="N137" s="65">
        <v>45716</v>
      </c>
      <c r="O137" s="65">
        <v>45838</v>
      </c>
      <c r="P137" s="64"/>
      <c r="Q137" s="64"/>
      <c r="R137" s="64"/>
      <c r="S137" s="64" t="s">
        <v>633</v>
      </c>
      <c r="T137" s="210" t="s">
        <v>885</v>
      </c>
      <c r="U137" s="185"/>
      <c r="V137" s="31"/>
      <c r="W137" s="31" t="s">
        <v>886</v>
      </c>
      <c r="X137" s="33">
        <v>45447</v>
      </c>
      <c r="Y137" s="33">
        <v>45812</v>
      </c>
      <c r="Z137" s="31" t="s">
        <v>887</v>
      </c>
      <c r="AA137" s="31"/>
      <c r="AB137" s="31">
        <v>12807</v>
      </c>
      <c r="AC137" s="36" t="s">
        <v>888</v>
      </c>
    </row>
    <row r="138" spans="1:29" s="50" customFormat="1" ht="135" customHeight="1" x14ac:dyDescent="0.3">
      <c r="A138" s="206">
        <v>3</v>
      </c>
      <c r="B138" s="64">
        <v>130</v>
      </c>
      <c r="C138" s="64" t="s">
        <v>151</v>
      </c>
      <c r="D138" s="109" t="s">
        <v>889</v>
      </c>
      <c r="E138" s="109" t="s">
        <v>942</v>
      </c>
      <c r="F138" s="64">
        <v>6500</v>
      </c>
      <c r="G138" s="64" t="s">
        <v>24</v>
      </c>
      <c r="H138" s="110">
        <v>104450</v>
      </c>
      <c r="I138" s="110">
        <v>50000</v>
      </c>
      <c r="J138" s="64" t="s">
        <v>38</v>
      </c>
      <c r="K138" s="64" t="s">
        <v>29</v>
      </c>
      <c r="L138" s="64" t="s">
        <v>40</v>
      </c>
      <c r="M138" s="65">
        <v>45535</v>
      </c>
      <c r="N138" s="65">
        <v>45565</v>
      </c>
      <c r="O138" s="65">
        <v>45716</v>
      </c>
      <c r="P138" s="64"/>
      <c r="Q138" s="64"/>
      <c r="R138" s="64"/>
      <c r="S138" s="64" t="s">
        <v>890</v>
      </c>
      <c r="T138" s="210" t="s">
        <v>891</v>
      </c>
      <c r="U138" s="181" t="s">
        <v>892</v>
      </c>
      <c r="V138" s="31"/>
      <c r="W138" s="31"/>
      <c r="X138" s="33"/>
      <c r="Y138" s="33"/>
      <c r="Z138" s="31" t="s">
        <v>893</v>
      </c>
      <c r="AA138" s="31"/>
      <c r="AB138" s="31">
        <v>464000</v>
      </c>
      <c r="AC138" s="36" t="s">
        <v>894</v>
      </c>
    </row>
    <row r="139" spans="1:29" s="50" customFormat="1" ht="90" customHeight="1" x14ac:dyDescent="0.3">
      <c r="A139" s="206">
        <v>4</v>
      </c>
      <c r="B139" s="64">
        <v>131</v>
      </c>
      <c r="C139" s="64" t="s">
        <v>151</v>
      </c>
      <c r="D139" s="109" t="s">
        <v>895</v>
      </c>
      <c r="E139" s="109" t="s">
        <v>943</v>
      </c>
      <c r="F139" s="64">
        <v>130</v>
      </c>
      <c r="G139" s="64" t="s">
        <v>24</v>
      </c>
      <c r="H139" s="110">
        <v>55000</v>
      </c>
      <c r="I139" s="110">
        <v>55000</v>
      </c>
      <c r="J139" s="64" t="s">
        <v>31</v>
      </c>
      <c r="K139" s="64" t="s">
        <v>207</v>
      </c>
      <c r="L139" s="64"/>
      <c r="M139" s="65">
        <v>45716</v>
      </c>
      <c r="N139" s="65">
        <v>45747</v>
      </c>
      <c r="O139" s="65">
        <v>45838</v>
      </c>
      <c r="P139" s="64"/>
      <c r="Q139" s="64"/>
      <c r="R139" s="64"/>
      <c r="S139" s="64" t="s">
        <v>745</v>
      </c>
      <c r="T139" s="210" t="s">
        <v>634</v>
      </c>
      <c r="U139" s="185"/>
      <c r="V139" s="31"/>
      <c r="W139" s="31"/>
      <c r="X139" s="33"/>
      <c r="Y139" s="33"/>
      <c r="Z139" s="40" t="s">
        <v>896</v>
      </c>
      <c r="AA139" s="31"/>
      <c r="AB139" s="31">
        <v>20524</v>
      </c>
      <c r="AC139" s="36" t="s">
        <v>897</v>
      </c>
    </row>
    <row r="140" spans="1:29" s="50" customFormat="1" ht="90" customHeight="1" x14ac:dyDescent="0.3">
      <c r="A140" s="206">
        <v>5</v>
      </c>
      <c r="B140" s="64">
        <v>132</v>
      </c>
      <c r="C140" s="64" t="s">
        <v>151</v>
      </c>
      <c r="D140" s="109" t="s">
        <v>1084</v>
      </c>
      <c r="E140" s="109" t="s">
        <v>944</v>
      </c>
      <c r="F140" s="64">
        <v>1</v>
      </c>
      <c r="G140" s="64" t="s">
        <v>28</v>
      </c>
      <c r="H140" s="110">
        <v>3000000</v>
      </c>
      <c r="I140" s="110">
        <v>499910</v>
      </c>
      <c r="J140" s="64" t="s">
        <v>31</v>
      </c>
      <c r="K140" s="64" t="s">
        <v>29</v>
      </c>
      <c r="L140" s="64" t="s">
        <v>40</v>
      </c>
      <c r="M140" s="65">
        <v>45626</v>
      </c>
      <c r="N140" s="65">
        <v>45716</v>
      </c>
      <c r="O140" s="65">
        <v>45838</v>
      </c>
      <c r="P140" s="64"/>
      <c r="Q140" s="64"/>
      <c r="R140" s="64"/>
      <c r="S140" s="64" t="s">
        <v>633</v>
      </c>
      <c r="T140" s="210" t="s">
        <v>23</v>
      </c>
      <c r="U140" s="186"/>
      <c r="V140" s="31"/>
      <c r="W140" s="31"/>
      <c r="X140" s="33"/>
      <c r="Y140" s="33"/>
      <c r="Z140" s="31" t="s">
        <v>898</v>
      </c>
      <c r="AA140" s="31"/>
      <c r="AB140" s="31" t="s">
        <v>899</v>
      </c>
      <c r="AC140" s="36" t="s">
        <v>900</v>
      </c>
    </row>
    <row r="141" spans="1:29" s="50" customFormat="1" ht="75" customHeight="1" x14ac:dyDescent="0.3">
      <c r="A141" s="209" t="s">
        <v>296</v>
      </c>
      <c r="B141" s="64" t="s">
        <v>1163</v>
      </c>
      <c r="C141" s="64" t="s">
        <v>151</v>
      </c>
      <c r="D141" s="149" t="s">
        <v>1085</v>
      </c>
      <c r="E141" s="109"/>
      <c r="F141" s="64"/>
      <c r="G141" s="64"/>
      <c r="H141" s="110"/>
      <c r="I141" s="110"/>
      <c r="J141" s="64"/>
      <c r="K141" s="64"/>
      <c r="L141" s="64"/>
      <c r="M141" s="65"/>
      <c r="N141" s="65"/>
      <c r="O141" s="65"/>
      <c r="P141" s="64"/>
      <c r="Q141" s="64"/>
      <c r="R141" s="64"/>
      <c r="S141" s="64" t="s">
        <v>633</v>
      </c>
      <c r="T141" s="210" t="s">
        <v>23</v>
      </c>
      <c r="U141" s="185"/>
      <c r="V141" s="31"/>
      <c r="W141" s="31"/>
      <c r="X141" s="33"/>
      <c r="Y141" s="33"/>
      <c r="Z141" s="31"/>
      <c r="AA141" s="31"/>
      <c r="AB141" s="31"/>
      <c r="AC141" s="36"/>
    </row>
    <row r="142" spans="1:29" s="50" customFormat="1" ht="75" customHeight="1" x14ac:dyDescent="0.3">
      <c r="A142" s="209" t="s">
        <v>297</v>
      </c>
      <c r="B142" s="64" t="s">
        <v>1164</v>
      </c>
      <c r="C142" s="64" t="s">
        <v>151</v>
      </c>
      <c r="D142" s="149" t="s">
        <v>320</v>
      </c>
      <c r="E142" s="109"/>
      <c r="F142" s="64"/>
      <c r="G142" s="64"/>
      <c r="H142" s="110"/>
      <c r="I142" s="110"/>
      <c r="J142" s="64"/>
      <c r="K142" s="64"/>
      <c r="L142" s="64"/>
      <c r="M142" s="65"/>
      <c r="N142" s="65"/>
      <c r="O142" s="65"/>
      <c r="P142" s="64"/>
      <c r="Q142" s="64"/>
      <c r="R142" s="64"/>
      <c r="S142" s="64" t="s">
        <v>633</v>
      </c>
      <c r="T142" s="210" t="s">
        <v>23</v>
      </c>
      <c r="U142" s="185"/>
      <c r="V142" s="31"/>
      <c r="W142" s="31"/>
      <c r="X142" s="33"/>
      <c r="Y142" s="33"/>
      <c r="Z142" s="31"/>
      <c r="AA142" s="31"/>
      <c r="AB142" s="31"/>
      <c r="AC142" s="36"/>
    </row>
    <row r="143" spans="1:29" s="50" customFormat="1" ht="75" customHeight="1" x14ac:dyDescent="0.3">
      <c r="A143" s="209" t="s">
        <v>298</v>
      </c>
      <c r="B143" s="64" t="s">
        <v>1165</v>
      </c>
      <c r="C143" s="64" t="s">
        <v>151</v>
      </c>
      <c r="D143" s="149" t="s">
        <v>321</v>
      </c>
      <c r="E143" s="109"/>
      <c r="F143" s="64"/>
      <c r="G143" s="64"/>
      <c r="H143" s="110"/>
      <c r="I143" s="110"/>
      <c r="J143" s="64"/>
      <c r="K143" s="64"/>
      <c r="L143" s="64"/>
      <c r="M143" s="65"/>
      <c r="N143" s="65"/>
      <c r="O143" s="65"/>
      <c r="P143" s="64"/>
      <c r="Q143" s="64"/>
      <c r="R143" s="64"/>
      <c r="S143" s="64" t="s">
        <v>633</v>
      </c>
      <c r="T143" s="210" t="s">
        <v>23</v>
      </c>
      <c r="U143" s="185"/>
      <c r="V143" s="31"/>
      <c r="W143" s="31"/>
      <c r="X143" s="33"/>
      <c r="Y143" s="33"/>
      <c r="Z143" s="31"/>
      <c r="AA143" s="31"/>
      <c r="AB143" s="31"/>
      <c r="AC143" s="36"/>
    </row>
    <row r="144" spans="1:29" s="50" customFormat="1" ht="75" customHeight="1" x14ac:dyDescent="0.3">
      <c r="A144" s="209" t="s">
        <v>299</v>
      </c>
      <c r="B144" s="64" t="s">
        <v>1166</v>
      </c>
      <c r="C144" s="64" t="s">
        <v>151</v>
      </c>
      <c r="D144" s="98" t="s">
        <v>322</v>
      </c>
      <c r="E144" s="109"/>
      <c r="F144" s="64"/>
      <c r="G144" s="64"/>
      <c r="H144" s="110"/>
      <c r="I144" s="110"/>
      <c r="J144" s="64"/>
      <c r="K144" s="64"/>
      <c r="L144" s="64"/>
      <c r="M144" s="65"/>
      <c r="N144" s="65"/>
      <c r="O144" s="65">
        <v>45747</v>
      </c>
      <c r="P144" s="64" t="s">
        <v>40</v>
      </c>
      <c r="Q144" s="68" t="s">
        <v>178</v>
      </c>
      <c r="R144" s="68" t="s">
        <v>1162</v>
      </c>
      <c r="S144" s="64" t="s">
        <v>633</v>
      </c>
      <c r="T144" s="210" t="s">
        <v>23</v>
      </c>
      <c r="U144" s="185"/>
      <c r="V144" s="31"/>
      <c r="W144" s="31"/>
      <c r="X144" s="33"/>
      <c r="Y144" s="33"/>
      <c r="Z144" s="31"/>
      <c r="AA144" s="31"/>
      <c r="AB144" s="31"/>
      <c r="AC144" s="36"/>
    </row>
    <row r="145" spans="1:29" s="50" customFormat="1" ht="75" customHeight="1" x14ac:dyDescent="0.3">
      <c r="A145" s="209" t="s">
        <v>1271</v>
      </c>
      <c r="B145" s="64" t="s">
        <v>1167</v>
      </c>
      <c r="C145" s="64" t="s">
        <v>151</v>
      </c>
      <c r="D145" s="98" t="s">
        <v>1270</v>
      </c>
      <c r="E145" s="109"/>
      <c r="F145" s="64"/>
      <c r="G145" s="64"/>
      <c r="H145" s="110"/>
      <c r="I145" s="110"/>
      <c r="J145" s="64"/>
      <c r="K145" s="64"/>
      <c r="L145" s="64"/>
      <c r="M145" s="65"/>
      <c r="N145" s="65"/>
      <c r="O145" s="65">
        <v>45747</v>
      </c>
      <c r="P145" s="64" t="s">
        <v>40</v>
      </c>
      <c r="Q145" s="68" t="s">
        <v>178</v>
      </c>
      <c r="R145" s="68" t="s">
        <v>1162</v>
      </c>
      <c r="S145" s="64" t="s">
        <v>633</v>
      </c>
      <c r="T145" s="210" t="s">
        <v>23</v>
      </c>
      <c r="U145" s="185"/>
      <c r="V145" s="31"/>
      <c r="W145" s="31"/>
      <c r="X145" s="33"/>
      <c r="Y145" s="33"/>
      <c r="Z145" s="31"/>
      <c r="AA145" s="31"/>
      <c r="AB145" s="31"/>
      <c r="AC145" s="36"/>
    </row>
    <row r="146" spans="1:29" s="50" customFormat="1" ht="75" customHeight="1" x14ac:dyDescent="0.3">
      <c r="A146" s="209" t="s">
        <v>300</v>
      </c>
      <c r="B146" s="64" t="s">
        <v>1168</v>
      </c>
      <c r="C146" s="64" t="s">
        <v>151</v>
      </c>
      <c r="D146" s="98" t="s">
        <v>1022</v>
      </c>
      <c r="E146" s="109"/>
      <c r="F146" s="64"/>
      <c r="G146" s="64"/>
      <c r="H146" s="110"/>
      <c r="I146" s="110"/>
      <c r="J146" s="64"/>
      <c r="K146" s="64"/>
      <c r="L146" s="64"/>
      <c r="M146" s="65"/>
      <c r="N146" s="65"/>
      <c r="O146" s="65"/>
      <c r="P146" s="64"/>
      <c r="Q146" s="64"/>
      <c r="R146" s="64"/>
      <c r="S146" s="64" t="s">
        <v>633</v>
      </c>
      <c r="T146" s="210" t="s">
        <v>23</v>
      </c>
      <c r="U146" s="185"/>
      <c r="V146" s="31"/>
      <c r="W146" s="31"/>
      <c r="X146" s="33"/>
      <c r="Y146" s="33"/>
      <c r="Z146" s="31"/>
      <c r="AA146" s="31"/>
      <c r="AB146" s="31"/>
      <c r="AC146" s="36"/>
    </row>
    <row r="147" spans="1:29" s="50" customFormat="1" ht="75" customHeight="1" x14ac:dyDescent="0.3">
      <c r="A147" s="209" t="s">
        <v>301</v>
      </c>
      <c r="B147" s="64" t="s">
        <v>1169</v>
      </c>
      <c r="C147" s="64" t="s">
        <v>151</v>
      </c>
      <c r="D147" s="109" t="s">
        <v>323</v>
      </c>
      <c r="E147" s="109"/>
      <c r="F147" s="64"/>
      <c r="G147" s="64"/>
      <c r="H147" s="110"/>
      <c r="I147" s="110"/>
      <c r="J147" s="64"/>
      <c r="K147" s="64"/>
      <c r="L147" s="64"/>
      <c r="M147" s="65"/>
      <c r="N147" s="65"/>
      <c r="O147" s="65"/>
      <c r="P147" s="64"/>
      <c r="Q147" s="64"/>
      <c r="R147" s="64"/>
      <c r="S147" s="64" t="s">
        <v>633</v>
      </c>
      <c r="T147" s="210" t="s">
        <v>23</v>
      </c>
      <c r="U147" s="185"/>
      <c r="V147" s="31"/>
      <c r="W147" s="31"/>
      <c r="X147" s="33"/>
      <c r="Y147" s="33"/>
      <c r="Z147" s="31"/>
      <c r="AA147" s="31"/>
      <c r="AB147" s="31"/>
      <c r="AC147" s="36"/>
    </row>
    <row r="148" spans="1:29" s="50" customFormat="1" ht="75" customHeight="1" x14ac:dyDescent="0.3">
      <c r="A148" s="209" t="s">
        <v>302</v>
      </c>
      <c r="B148" s="64" t="s">
        <v>1170</v>
      </c>
      <c r="C148" s="64" t="s">
        <v>151</v>
      </c>
      <c r="D148" s="149" t="s">
        <v>324</v>
      </c>
      <c r="E148" s="109"/>
      <c r="F148" s="64"/>
      <c r="G148" s="64"/>
      <c r="H148" s="110"/>
      <c r="I148" s="110"/>
      <c r="J148" s="64"/>
      <c r="K148" s="64"/>
      <c r="L148" s="64"/>
      <c r="M148" s="65"/>
      <c r="N148" s="65"/>
      <c r="O148" s="65"/>
      <c r="P148" s="64"/>
      <c r="Q148" s="64"/>
      <c r="R148" s="64"/>
      <c r="S148" s="64" t="s">
        <v>633</v>
      </c>
      <c r="T148" s="210" t="s">
        <v>23</v>
      </c>
      <c r="U148" s="185"/>
      <c r="V148" s="31"/>
      <c r="W148" s="31"/>
      <c r="X148" s="33"/>
      <c r="Y148" s="33"/>
      <c r="Z148" s="31"/>
      <c r="AA148" s="31"/>
      <c r="AB148" s="31"/>
      <c r="AC148" s="36"/>
    </row>
    <row r="149" spans="1:29" s="50" customFormat="1" ht="75" customHeight="1" x14ac:dyDescent="0.3">
      <c r="A149" s="209" t="s">
        <v>303</v>
      </c>
      <c r="B149" s="64" t="s">
        <v>1171</v>
      </c>
      <c r="C149" s="64" t="s">
        <v>151</v>
      </c>
      <c r="D149" s="98" t="s">
        <v>325</v>
      </c>
      <c r="E149" s="109"/>
      <c r="F149" s="64"/>
      <c r="G149" s="64"/>
      <c r="H149" s="110"/>
      <c r="I149" s="110"/>
      <c r="J149" s="64"/>
      <c r="K149" s="64"/>
      <c r="L149" s="64"/>
      <c r="M149" s="65"/>
      <c r="N149" s="65"/>
      <c r="O149" s="65"/>
      <c r="P149" s="64"/>
      <c r="Q149" s="64"/>
      <c r="R149" s="64"/>
      <c r="S149" s="64" t="s">
        <v>633</v>
      </c>
      <c r="T149" s="210" t="s">
        <v>23</v>
      </c>
      <c r="U149" s="185"/>
      <c r="V149" s="31"/>
      <c r="W149" s="31"/>
      <c r="X149" s="33"/>
      <c r="Y149" s="33"/>
      <c r="Z149" s="31"/>
      <c r="AA149" s="31"/>
      <c r="AB149" s="31"/>
      <c r="AC149" s="36"/>
    </row>
    <row r="150" spans="1:29" ht="75" customHeight="1" x14ac:dyDescent="0.3">
      <c r="A150" s="209" t="s">
        <v>304</v>
      </c>
      <c r="B150" s="64" t="s">
        <v>1172</v>
      </c>
      <c r="C150" s="64" t="s">
        <v>151</v>
      </c>
      <c r="D150" s="149" t="s">
        <v>326</v>
      </c>
      <c r="E150" s="95"/>
      <c r="F150" s="95"/>
      <c r="G150" s="95"/>
      <c r="H150" s="150"/>
      <c r="I150" s="150"/>
      <c r="J150" s="64"/>
      <c r="K150" s="64"/>
      <c r="L150" s="64"/>
      <c r="M150" s="65"/>
      <c r="N150" s="65"/>
      <c r="O150" s="65"/>
      <c r="P150" s="64"/>
      <c r="Q150" s="68"/>
      <c r="R150" s="68"/>
      <c r="S150" s="64" t="s">
        <v>633</v>
      </c>
      <c r="T150" s="210" t="s">
        <v>23</v>
      </c>
      <c r="U150" s="187"/>
      <c r="V150" s="46"/>
      <c r="W150" s="46"/>
      <c r="X150" s="46"/>
      <c r="Y150" s="46"/>
      <c r="Z150" s="46"/>
      <c r="AA150" s="46"/>
      <c r="AB150" s="46"/>
      <c r="AC150" s="46"/>
    </row>
    <row r="151" spans="1:29" ht="75" customHeight="1" x14ac:dyDescent="0.3">
      <c r="A151" s="209" t="s">
        <v>305</v>
      </c>
      <c r="B151" s="64" t="s">
        <v>1173</v>
      </c>
      <c r="C151" s="64" t="s">
        <v>151</v>
      </c>
      <c r="D151" s="98" t="s">
        <v>327</v>
      </c>
      <c r="E151" s="95"/>
      <c r="F151" s="95"/>
      <c r="G151" s="95"/>
      <c r="H151" s="150"/>
      <c r="I151" s="150"/>
      <c r="J151" s="64"/>
      <c r="K151" s="64"/>
      <c r="L151" s="64"/>
      <c r="M151" s="65"/>
      <c r="N151" s="65"/>
      <c r="O151" s="65"/>
      <c r="P151" s="64"/>
      <c r="Q151" s="68"/>
      <c r="R151" s="68"/>
      <c r="S151" s="64" t="s">
        <v>633</v>
      </c>
      <c r="T151" s="210" t="s">
        <v>23</v>
      </c>
      <c r="U151" s="187"/>
      <c r="V151" s="46"/>
      <c r="W151" s="46"/>
      <c r="X151" s="46"/>
      <c r="Y151" s="46"/>
      <c r="Z151" s="46"/>
      <c r="AA151" s="46"/>
      <c r="AB151" s="46"/>
      <c r="AC151" s="46"/>
    </row>
    <row r="152" spans="1:29" ht="75" customHeight="1" x14ac:dyDescent="0.3">
      <c r="A152" s="209" t="s">
        <v>306</v>
      </c>
      <c r="B152" s="64" t="s">
        <v>1174</v>
      </c>
      <c r="C152" s="64" t="s">
        <v>151</v>
      </c>
      <c r="D152" s="149" t="s">
        <v>328</v>
      </c>
      <c r="E152" s="95"/>
      <c r="F152" s="95"/>
      <c r="G152" s="95"/>
      <c r="H152" s="150"/>
      <c r="I152" s="150"/>
      <c r="J152" s="64"/>
      <c r="K152" s="64"/>
      <c r="L152" s="64"/>
      <c r="M152" s="65"/>
      <c r="N152" s="65"/>
      <c r="O152" s="65"/>
      <c r="P152" s="64"/>
      <c r="Q152" s="68"/>
      <c r="R152" s="68"/>
      <c r="S152" s="64" t="s">
        <v>633</v>
      </c>
      <c r="T152" s="210" t="s">
        <v>23</v>
      </c>
      <c r="U152" s="187"/>
      <c r="V152" s="46"/>
      <c r="W152" s="46"/>
      <c r="X152" s="46"/>
      <c r="Y152" s="46"/>
      <c r="Z152" s="46"/>
      <c r="AA152" s="46"/>
      <c r="AB152" s="46"/>
      <c r="AC152" s="46"/>
    </row>
    <row r="153" spans="1:29" ht="75" customHeight="1" x14ac:dyDescent="0.3">
      <c r="A153" s="209" t="s">
        <v>307</v>
      </c>
      <c r="B153" s="64" t="s">
        <v>1175</v>
      </c>
      <c r="C153" s="64" t="s">
        <v>151</v>
      </c>
      <c r="D153" s="149" t="s">
        <v>329</v>
      </c>
      <c r="E153" s="95"/>
      <c r="F153" s="95"/>
      <c r="G153" s="95"/>
      <c r="H153" s="150"/>
      <c r="I153" s="150"/>
      <c r="J153" s="64"/>
      <c r="K153" s="64"/>
      <c r="L153" s="64"/>
      <c r="M153" s="65"/>
      <c r="N153" s="65"/>
      <c r="O153" s="65">
        <v>45747</v>
      </c>
      <c r="P153" s="64" t="s">
        <v>40</v>
      </c>
      <c r="Q153" s="68" t="s">
        <v>178</v>
      </c>
      <c r="R153" s="68" t="s">
        <v>1162</v>
      </c>
      <c r="S153" s="64" t="s">
        <v>633</v>
      </c>
      <c r="T153" s="210" t="s">
        <v>23</v>
      </c>
      <c r="U153" s="187"/>
      <c r="V153" s="46"/>
      <c r="W153" s="46"/>
      <c r="X153" s="46"/>
      <c r="Y153" s="46"/>
      <c r="Z153" s="46"/>
      <c r="AA153" s="46"/>
      <c r="AB153" s="46"/>
      <c r="AC153" s="46"/>
    </row>
    <row r="154" spans="1:29" ht="75" customHeight="1" x14ac:dyDescent="0.3">
      <c r="A154" s="209" t="s">
        <v>308</v>
      </c>
      <c r="B154" s="64" t="s">
        <v>1176</v>
      </c>
      <c r="C154" s="64" t="s">
        <v>151</v>
      </c>
      <c r="D154" s="98" t="s">
        <v>330</v>
      </c>
      <c r="E154" s="95"/>
      <c r="F154" s="95"/>
      <c r="G154" s="95"/>
      <c r="H154" s="150"/>
      <c r="I154" s="150"/>
      <c r="J154" s="64"/>
      <c r="K154" s="64"/>
      <c r="L154" s="64"/>
      <c r="M154" s="65"/>
      <c r="N154" s="65"/>
      <c r="O154" s="65">
        <v>45747</v>
      </c>
      <c r="P154" s="64" t="s">
        <v>40</v>
      </c>
      <c r="Q154" s="68" t="s">
        <v>178</v>
      </c>
      <c r="R154" s="68" t="s">
        <v>1162</v>
      </c>
      <c r="S154" s="64" t="s">
        <v>633</v>
      </c>
      <c r="T154" s="210" t="s">
        <v>23</v>
      </c>
      <c r="U154" s="187"/>
      <c r="V154" s="46"/>
      <c r="W154" s="46"/>
      <c r="X154" s="46"/>
      <c r="Y154" s="46"/>
      <c r="Z154" s="46"/>
      <c r="AA154" s="46"/>
      <c r="AB154" s="46"/>
      <c r="AC154" s="46"/>
    </row>
    <row r="155" spans="1:29" ht="75" customHeight="1" x14ac:dyDescent="0.3">
      <c r="A155" s="209" t="s">
        <v>309</v>
      </c>
      <c r="B155" s="64" t="s">
        <v>1177</v>
      </c>
      <c r="C155" s="64" t="s">
        <v>151</v>
      </c>
      <c r="D155" s="149" t="s">
        <v>331</v>
      </c>
      <c r="E155" s="95"/>
      <c r="F155" s="95"/>
      <c r="G155" s="95"/>
      <c r="H155" s="150"/>
      <c r="I155" s="150"/>
      <c r="J155" s="64"/>
      <c r="K155" s="64"/>
      <c r="L155" s="64"/>
      <c r="M155" s="65"/>
      <c r="N155" s="65"/>
      <c r="O155" s="65"/>
      <c r="P155" s="64"/>
      <c r="Q155" s="68"/>
      <c r="R155" s="68"/>
      <c r="S155" s="64" t="s">
        <v>633</v>
      </c>
      <c r="T155" s="210" t="s">
        <v>23</v>
      </c>
      <c r="U155" s="187"/>
      <c r="V155" s="46"/>
      <c r="W155" s="46"/>
      <c r="X155" s="46"/>
      <c r="Y155" s="46"/>
      <c r="Z155" s="46"/>
      <c r="AA155" s="46"/>
      <c r="AB155" s="46"/>
      <c r="AC155" s="46"/>
    </row>
    <row r="156" spans="1:29" ht="75" customHeight="1" x14ac:dyDescent="0.3">
      <c r="A156" s="209" t="s">
        <v>310</v>
      </c>
      <c r="B156" s="64" t="s">
        <v>1178</v>
      </c>
      <c r="C156" s="64" t="s">
        <v>151</v>
      </c>
      <c r="D156" s="149" t="s">
        <v>332</v>
      </c>
      <c r="E156" s="95"/>
      <c r="F156" s="95"/>
      <c r="G156" s="95"/>
      <c r="H156" s="150"/>
      <c r="I156" s="150"/>
      <c r="J156" s="64"/>
      <c r="K156" s="64"/>
      <c r="L156" s="64"/>
      <c r="M156" s="65"/>
      <c r="N156" s="65"/>
      <c r="O156" s="65"/>
      <c r="P156" s="64"/>
      <c r="Q156" s="68"/>
      <c r="R156" s="68"/>
      <c r="S156" s="64" t="s">
        <v>633</v>
      </c>
      <c r="T156" s="210" t="s">
        <v>23</v>
      </c>
      <c r="U156" s="187"/>
      <c r="V156" s="46"/>
      <c r="W156" s="46"/>
      <c r="X156" s="46"/>
      <c r="Y156" s="46"/>
      <c r="Z156" s="46"/>
      <c r="AA156" s="46"/>
      <c r="AB156" s="46"/>
      <c r="AC156" s="46"/>
    </row>
    <row r="157" spans="1:29" ht="75" customHeight="1" x14ac:dyDescent="0.3">
      <c r="A157" s="209" t="s">
        <v>311</v>
      </c>
      <c r="B157" s="64" t="s">
        <v>1179</v>
      </c>
      <c r="C157" s="64" t="s">
        <v>151</v>
      </c>
      <c r="D157" s="149" t="s">
        <v>333</v>
      </c>
      <c r="E157" s="95"/>
      <c r="F157" s="95"/>
      <c r="G157" s="95"/>
      <c r="H157" s="150"/>
      <c r="I157" s="150"/>
      <c r="J157" s="64"/>
      <c r="K157" s="64"/>
      <c r="L157" s="64"/>
      <c r="M157" s="65"/>
      <c r="N157" s="65"/>
      <c r="O157" s="65"/>
      <c r="P157" s="64"/>
      <c r="Q157" s="68"/>
      <c r="R157" s="68"/>
      <c r="S157" s="64" t="s">
        <v>633</v>
      </c>
      <c r="T157" s="210" t="s">
        <v>23</v>
      </c>
      <c r="U157" s="187"/>
      <c r="V157" s="46"/>
      <c r="W157" s="46"/>
      <c r="X157" s="46"/>
      <c r="Y157" s="46"/>
      <c r="Z157" s="46"/>
      <c r="AA157" s="46"/>
      <c r="AB157" s="46"/>
      <c r="AC157" s="46"/>
    </row>
    <row r="158" spans="1:29" ht="75" customHeight="1" x14ac:dyDescent="0.3">
      <c r="A158" s="209" t="s">
        <v>312</v>
      </c>
      <c r="B158" s="64" t="s">
        <v>1180</v>
      </c>
      <c r="C158" s="64" t="s">
        <v>151</v>
      </c>
      <c r="D158" s="149" t="s">
        <v>334</v>
      </c>
      <c r="E158" s="95"/>
      <c r="F158" s="95"/>
      <c r="G158" s="95"/>
      <c r="H158" s="150"/>
      <c r="I158" s="150"/>
      <c r="J158" s="64"/>
      <c r="K158" s="64"/>
      <c r="L158" s="64"/>
      <c r="M158" s="65"/>
      <c r="N158" s="65"/>
      <c r="O158" s="65"/>
      <c r="P158" s="64"/>
      <c r="Q158" s="68"/>
      <c r="R158" s="68"/>
      <c r="S158" s="64" t="s">
        <v>633</v>
      </c>
      <c r="T158" s="210" t="s">
        <v>23</v>
      </c>
      <c r="U158" s="187"/>
      <c r="V158" s="46"/>
      <c r="W158" s="46"/>
      <c r="X158" s="46"/>
      <c r="Y158" s="46"/>
      <c r="Z158" s="46"/>
      <c r="AA158" s="46"/>
      <c r="AB158" s="46"/>
      <c r="AC158" s="46"/>
    </row>
    <row r="159" spans="1:29" ht="75" customHeight="1" x14ac:dyDescent="0.3">
      <c r="A159" s="209" t="s">
        <v>313</v>
      </c>
      <c r="B159" s="64" t="s">
        <v>1181</v>
      </c>
      <c r="C159" s="64" t="s">
        <v>151</v>
      </c>
      <c r="D159" s="98" t="s">
        <v>335</v>
      </c>
      <c r="E159" s="95"/>
      <c r="F159" s="95"/>
      <c r="G159" s="95"/>
      <c r="H159" s="150"/>
      <c r="I159" s="150"/>
      <c r="J159" s="64"/>
      <c r="K159" s="64"/>
      <c r="L159" s="64"/>
      <c r="M159" s="65"/>
      <c r="N159" s="65"/>
      <c r="O159" s="65"/>
      <c r="P159" s="64"/>
      <c r="Q159" s="68"/>
      <c r="R159" s="68"/>
      <c r="S159" s="64" t="s">
        <v>633</v>
      </c>
      <c r="T159" s="210" t="s">
        <v>23</v>
      </c>
      <c r="U159" s="187"/>
      <c r="V159" s="46"/>
      <c r="W159" s="46"/>
      <c r="X159" s="46"/>
      <c r="Y159" s="46"/>
      <c r="Z159" s="46"/>
      <c r="AA159" s="46"/>
      <c r="AB159" s="46"/>
      <c r="AC159" s="46"/>
    </row>
    <row r="160" spans="1:29" ht="75" customHeight="1" x14ac:dyDescent="0.3">
      <c r="A160" s="209" t="s">
        <v>314</v>
      </c>
      <c r="B160" s="64" t="s">
        <v>1182</v>
      </c>
      <c r="C160" s="64" t="s">
        <v>151</v>
      </c>
      <c r="D160" s="149" t="s">
        <v>336</v>
      </c>
      <c r="E160" s="95"/>
      <c r="F160" s="95"/>
      <c r="G160" s="95"/>
      <c r="H160" s="150"/>
      <c r="I160" s="150"/>
      <c r="J160" s="64"/>
      <c r="K160" s="64"/>
      <c r="L160" s="64"/>
      <c r="M160" s="65"/>
      <c r="N160" s="65"/>
      <c r="O160" s="65"/>
      <c r="P160" s="64"/>
      <c r="Q160" s="68"/>
      <c r="R160" s="68"/>
      <c r="S160" s="64" t="s">
        <v>633</v>
      </c>
      <c r="T160" s="210" t="s">
        <v>23</v>
      </c>
      <c r="U160" s="187"/>
      <c r="V160" s="46"/>
      <c r="W160" s="46"/>
      <c r="X160" s="46"/>
      <c r="Y160" s="46"/>
      <c r="Z160" s="46"/>
      <c r="AA160" s="46"/>
      <c r="AB160" s="46"/>
      <c r="AC160" s="46"/>
    </row>
    <row r="161" spans="1:29" ht="75" customHeight="1" x14ac:dyDescent="0.3">
      <c r="A161" s="209" t="s">
        <v>315</v>
      </c>
      <c r="B161" s="64" t="s">
        <v>1183</v>
      </c>
      <c r="C161" s="64" t="s">
        <v>151</v>
      </c>
      <c r="D161" s="98" t="s">
        <v>337</v>
      </c>
      <c r="E161" s="95"/>
      <c r="F161" s="95"/>
      <c r="G161" s="95"/>
      <c r="H161" s="150"/>
      <c r="I161" s="150"/>
      <c r="J161" s="64"/>
      <c r="K161" s="64"/>
      <c r="L161" s="64"/>
      <c r="M161" s="65"/>
      <c r="N161" s="65"/>
      <c r="O161" s="65">
        <v>45747</v>
      </c>
      <c r="P161" s="64" t="s">
        <v>40</v>
      </c>
      <c r="Q161" s="68" t="s">
        <v>178</v>
      </c>
      <c r="R161" s="68" t="s">
        <v>1162</v>
      </c>
      <c r="S161" s="64" t="s">
        <v>633</v>
      </c>
      <c r="T161" s="210" t="s">
        <v>23</v>
      </c>
      <c r="U161" s="187"/>
      <c r="V161" s="46"/>
      <c r="W161" s="46"/>
      <c r="X161" s="46"/>
      <c r="Y161" s="46"/>
      <c r="Z161" s="46"/>
      <c r="AA161" s="46"/>
      <c r="AB161" s="46"/>
      <c r="AC161" s="46"/>
    </row>
    <row r="162" spans="1:29" ht="75" customHeight="1" x14ac:dyDescent="0.3">
      <c r="A162" s="209" t="s">
        <v>316</v>
      </c>
      <c r="B162" s="64" t="s">
        <v>1184</v>
      </c>
      <c r="C162" s="64" t="s">
        <v>151</v>
      </c>
      <c r="D162" s="149" t="s">
        <v>338</v>
      </c>
      <c r="E162" s="95"/>
      <c r="F162" s="95"/>
      <c r="G162" s="95"/>
      <c r="H162" s="150"/>
      <c r="I162" s="150"/>
      <c r="J162" s="64"/>
      <c r="K162" s="64"/>
      <c r="L162" s="64"/>
      <c r="M162" s="65"/>
      <c r="N162" s="65"/>
      <c r="O162" s="65"/>
      <c r="P162" s="64"/>
      <c r="Q162" s="68"/>
      <c r="R162" s="68"/>
      <c r="S162" s="64" t="s">
        <v>633</v>
      </c>
      <c r="T162" s="210" t="s">
        <v>23</v>
      </c>
      <c r="U162" s="187"/>
      <c r="V162" s="46"/>
      <c r="W162" s="46"/>
      <c r="X162" s="46"/>
      <c r="Y162" s="46"/>
      <c r="Z162" s="46"/>
      <c r="AA162" s="46"/>
      <c r="AB162" s="46"/>
      <c r="AC162" s="46"/>
    </row>
    <row r="163" spans="1:29" ht="75" customHeight="1" x14ac:dyDescent="0.3">
      <c r="A163" s="209" t="s">
        <v>317</v>
      </c>
      <c r="B163" s="64" t="s">
        <v>1185</v>
      </c>
      <c r="C163" s="64" t="s">
        <v>151</v>
      </c>
      <c r="D163" s="98" t="s">
        <v>339</v>
      </c>
      <c r="E163" s="95"/>
      <c r="F163" s="95"/>
      <c r="G163" s="95"/>
      <c r="H163" s="150"/>
      <c r="I163" s="150"/>
      <c r="J163" s="64"/>
      <c r="K163" s="64"/>
      <c r="L163" s="64"/>
      <c r="M163" s="65"/>
      <c r="N163" s="65"/>
      <c r="O163" s="65"/>
      <c r="P163" s="64"/>
      <c r="Q163" s="68"/>
      <c r="R163" s="68"/>
      <c r="S163" s="64" t="s">
        <v>633</v>
      </c>
      <c r="T163" s="210" t="s">
        <v>23</v>
      </c>
      <c r="U163" s="187"/>
      <c r="V163" s="46"/>
      <c r="W163" s="46"/>
      <c r="X163" s="46"/>
      <c r="Y163" s="46"/>
      <c r="Z163" s="46"/>
      <c r="AA163" s="46"/>
      <c r="AB163" s="46"/>
      <c r="AC163" s="46"/>
    </row>
    <row r="164" spans="1:29" ht="75" customHeight="1" x14ac:dyDescent="0.3">
      <c r="A164" s="209" t="s">
        <v>318</v>
      </c>
      <c r="B164" s="64" t="s">
        <v>1186</v>
      </c>
      <c r="C164" s="64" t="s">
        <v>151</v>
      </c>
      <c r="D164" s="149" t="s">
        <v>340</v>
      </c>
      <c r="E164" s="95"/>
      <c r="F164" s="95"/>
      <c r="G164" s="95"/>
      <c r="H164" s="150"/>
      <c r="I164" s="150"/>
      <c r="J164" s="64"/>
      <c r="K164" s="64"/>
      <c r="L164" s="64"/>
      <c r="M164" s="65"/>
      <c r="N164" s="65"/>
      <c r="O164" s="65"/>
      <c r="P164" s="64"/>
      <c r="Q164" s="68"/>
      <c r="R164" s="68"/>
      <c r="S164" s="64" t="s">
        <v>633</v>
      </c>
      <c r="T164" s="210" t="s">
        <v>23</v>
      </c>
      <c r="U164" s="187"/>
      <c r="V164" s="46"/>
      <c r="W164" s="46"/>
      <c r="X164" s="46"/>
      <c r="Y164" s="46"/>
      <c r="Z164" s="46"/>
      <c r="AA164" s="46"/>
      <c r="AB164" s="46"/>
      <c r="AC164" s="46"/>
    </row>
    <row r="165" spans="1:29" ht="75" customHeight="1" x14ac:dyDescent="0.3">
      <c r="A165" s="209" t="s">
        <v>319</v>
      </c>
      <c r="B165" s="64" t="s">
        <v>1269</v>
      </c>
      <c r="C165" s="64" t="s">
        <v>151</v>
      </c>
      <c r="D165" s="98" t="s">
        <v>341</v>
      </c>
      <c r="E165" s="95"/>
      <c r="F165" s="95"/>
      <c r="G165" s="95"/>
      <c r="H165" s="150"/>
      <c r="I165" s="150"/>
      <c r="J165" s="64"/>
      <c r="K165" s="64"/>
      <c r="L165" s="64"/>
      <c r="M165" s="65"/>
      <c r="N165" s="65"/>
      <c r="O165" s="65"/>
      <c r="P165" s="64"/>
      <c r="Q165" s="68"/>
      <c r="R165" s="68"/>
      <c r="S165" s="64" t="s">
        <v>633</v>
      </c>
      <c r="T165" s="210" t="s">
        <v>23</v>
      </c>
      <c r="U165" s="187"/>
      <c r="V165" s="46"/>
      <c r="W165" s="46"/>
      <c r="X165" s="46"/>
      <c r="Y165" s="46"/>
      <c r="Z165" s="46"/>
      <c r="AA165" s="46"/>
      <c r="AB165" s="46"/>
      <c r="AC165" s="46"/>
    </row>
    <row r="166" spans="1:29" ht="75" customHeight="1" x14ac:dyDescent="0.3">
      <c r="A166" s="215">
        <v>6</v>
      </c>
      <c r="B166" s="64">
        <v>133</v>
      </c>
      <c r="C166" s="64" t="s">
        <v>151</v>
      </c>
      <c r="D166" s="39" t="s">
        <v>240</v>
      </c>
      <c r="E166" s="141" t="s">
        <v>944</v>
      </c>
      <c r="F166" s="69">
        <v>1</v>
      </c>
      <c r="G166" s="69" t="s">
        <v>28</v>
      </c>
      <c r="H166" s="129">
        <v>1500000</v>
      </c>
      <c r="I166" s="151">
        <v>50000</v>
      </c>
      <c r="J166" s="64" t="s">
        <v>31</v>
      </c>
      <c r="K166" s="64" t="s">
        <v>29</v>
      </c>
      <c r="L166" s="64" t="s">
        <v>40</v>
      </c>
      <c r="M166" s="65">
        <v>45626</v>
      </c>
      <c r="N166" s="65">
        <v>45716</v>
      </c>
      <c r="O166" s="65">
        <v>45838</v>
      </c>
      <c r="P166" s="64"/>
      <c r="Q166" s="68"/>
      <c r="R166" s="68"/>
      <c r="S166" s="68" t="s">
        <v>633</v>
      </c>
      <c r="T166" s="208" t="s">
        <v>23</v>
      </c>
      <c r="U166" s="188"/>
      <c r="V166" s="46"/>
      <c r="W166" s="47"/>
      <c r="X166" s="47"/>
      <c r="Y166" s="47"/>
      <c r="Z166" s="47"/>
      <c r="AA166" s="47"/>
      <c r="AB166" s="47"/>
      <c r="AC166" s="46"/>
    </row>
    <row r="167" spans="1:29" ht="75" customHeight="1" x14ac:dyDescent="0.3">
      <c r="A167" s="206" t="s">
        <v>342</v>
      </c>
      <c r="B167" s="64" t="s">
        <v>1187</v>
      </c>
      <c r="C167" s="64" t="s">
        <v>151</v>
      </c>
      <c r="D167" s="39" t="s">
        <v>343</v>
      </c>
      <c r="E167" s="95"/>
      <c r="F167" s="95"/>
      <c r="G167" s="95"/>
      <c r="H167" s="150"/>
      <c r="I167" s="150"/>
      <c r="J167" s="64"/>
      <c r="K167" s="64"/>
      <c r="L167" s="64"/>
      <c r="M167" s="65"/>
      <c r="N167" s="65"/>
      <c r="O167" s="65"/>
      <c r="P167" s="64"/>
      <c r="Q167" s="68"/>
      <c r="R167" s="68"/>
      <c r="S167" s="68" t="s">
        <v>633</v>
      </c>
      <c r="T167" s="208" t="s">
        <v>23</v>
      </c>
      <c r="U167" s="187"/>
      <c r="V167" s="46"/>
      <c r="W167" s="46"/>
      <c r="X167" s="46"/>
      <c r="Y167" s="46"/>
      <c r="Z167" s="46"/>
      <c r="AA167" s="46"/>
      <c r="AB167" s="46"/>
      <c r="AC167" s="46"/>
    </row>
    <row r="168" spans="1:29" ht="75" customHeight="1" x14ac:dyDescent="0.3">
      <c r="A168" s="216" t="s">
        <v>344</v>
      </c>
      <c r="B168" s="64" t="s">
        <v>1188</v>
      </c>
      <c r="C168" s="64" t="s">
        <v>151</v>
      </c>
      <c r="D168" s="39" t="s">
        <v>345</v>
      </c>
      <c r="E168" s="95"/>
      <c r="F168" s="95"/>
      <c r="G168" s="95"/>
      <c r="H168" s="150"/>
      <c r="I168" s="150"/>
      <c r="J168" s="64"/>
      <c r="K168" s="64"/>
      <c r="L168" s="64"/>
      <c r="M168" s="65"/>
      <c r="N168" s="65"/>
      <c r="O168" s="65"/>
      <c r="P168" s="64"/>
      <c r="Q168" s="68"/>
      <c r="R168" s="68"/>
      <c r="S168" s="68" t="s">
        <v>633</v>
      </c>
      <c r="T168" s="208" t="s">
        <v>23</v>
      </c>
      <c r="U168" s="187"/>
      <c r="V168" s="46"/>
      <c r="W168" s="46"/>
      <c r="X168" s="46"/>
      <c r="Y168" s="46"/>
      <c r="Z168" s="46"/>
      <c r="AA168" s="46"/>
      <c r="AB168" s="46"/>
      <c r="AC168" s="46"/>
    </row>
    <row r="169" spans="1:29" ht="75" customHeight="1" x14ac:dyDescent="0.3">
      <c r="A169" s="216" t="s">
        <v>346</v>
      </c>
      <c r="B169" s="64" t="s">
        <v>1190</v>
      </c>
      <c r="C169" s="64" t="s">
        <v>151</v>
      </c>
      <c r="D169" s="39" t="s">
        <v>347</v>
      </c>
      <c r="E169" s="95"/>
      <c r="F169" s="95"/>
      <c r="G169" s="95"/>
      <c r="H169" s="150"/>
      <c r="I169" s="150"/>
      <c r="J169" s="64"/>
      <c r="K169" s="64"/>
      <c r="L169" s="64"/>
      <c r="M169" s="65"/>
      <c r="N169" s="65"/>
      <c r="O169" s="65"/>
      <c r="P169" s="64"/>
      <c r="Q169" s="68"/>
      <c r="R169" s="68"/>
      <c r="S169" s="68" t="s">
        <v>633</v>
      </c>
      <c r="T169" s="208" t="s">
        <v>23</v>
      </c>
      <c r="U169" s="187"/>
      <c r="V169" s="46"/>
      <c r="W169" s="46"/>
      <c r="X169" s="46"/>
      <c r="Y169" s="46"/>
      <c r="Z169" s="46"/>
      <c r="AA169" s="46"/>
      <c r="AB169" s="46"/>
      <c r="AC169" s="46"/>
    </row>
    <row r="170" spans="1:29" ht="75" customHeight="1" x14ac:dyDescent="0.3">
      <c r="A170" s="216" t="s">
        <v>348</v>
      </c>
      <c r="B170" s="64" t="s">
        <v>1193</v>
      </c>
      <c r="C170" s="64" t="s">
        <v>151</v>
      </c>
      <c r="D170" s="39" t="s">
        <v>1161</v>
      </c>
      <c r="E170" s="95"/>
      <c r="F170" s="95"/>
      <c r="G170" s="95"/>
      <c r="H170" s="150"/>
      <c r="I170" s="150"/>
      <c r="J170" s="64"/>
      <c r="K170" s="64"/>
      <c r="L170" s="64"/>
      <c r="M170" s="65"/>
      <c r="N170" s="65"/>
      <c r="O170" s="65">
        <v>45747</v>
      </c>
      <c r="P170" s="64" t="s">
        <v>40</v>
      </c>
      <c r="Q170" s="68" t="s">
        <v>178</v>
      </c>
      <c r="R170" s="68" t="s">
        <v>1155</v>
      </c>
      <c r="S170" s="68" t="s">
        <v>633</v>
      </c>
      <c r="T170" s="208" t="s">
        <v>23</v>
      </c>
      <c r="U170" s="187"/>
      <c r="V170" s="46"/>
      <c r="W170" s="46"/>
      <c r="X170" s="46"/>
      <c r="Y170" s="46"/>
      <c r="Z170" s="46"/>
      <c r="AA170" s="46"/>
      <c r="AB170" s="46"/>
      <c r="AC170" s="46"/>
    </row>
    <row r="171" spans="1:29" ht="75" customHeight="1" x14ac:dyDescent="0.3">
      <c r="A171" s="216" t="s">
        <v>349</v>
      </c>
      <c r="B171" s="64" t="s">
        <v>1191</v>
      </c>
      <c r="C171" s="64" t="s">
        <v>151</v>
      </c>
      <c r="D171" s="39" t="s">
        <v>350</v>
      </c>
      <c r="E171" s="95"/>
      <c r="F171" s="95"/>
      <c r="G171" s="95"/>
      <c r="H171" s="150"/>
      <c r="I171" s="150"/>
      <c r="J171" s="64"/>
      <c r="K171" s="64"/>
      <c r="L171" s="64"/>
      <c r="M171" s="65"/>
      <c r="N171" s="65"/>
      <c r="O171" s="65"/>
      <c r="P171" s="64"/>
      <c r="Q171" s="68"/>
      <c r="R171" s="68"/>
      <c r="S171" s="68" t="s">
        <v>633</v>
      </c>
      <c r="T171" s="208" t="s">
        <v>23</v>
      </c>
      <c r="U171" s="187"/>
      <c r="V171" s="46"/>
      <c r="W171" s="46"/>
      <c r="X171" s="46"/>
      <c r="Y171" s="46"/>
      <c r="Z171" s="46"/>
      <c r="AA171" s="46"/>
      <c r="AB171" s="46"/>
      <c r="AC171" s="46"/>
    </row>
    <row r="172" spans="1:29" ht="75" customHeight="1" x14ac:dyDescent="0.3">
      <c r="A172" s="216" t="s">
        <v>351</v>
      </c>
      <c r="B172" s="64" t="s">
        <v>1192</v>
      </c>
      <c r="C172" s="64" t="s">
        <v>151</v>
      </c>
      <c r="D172" s="39" t="s">
        <v>352</v>
      </c>
      <c r="E172" s="95"/>
      <c r="F172" s="95"/>
      <c r="G172" s="95"/>
      <c r="H172" s="150"/>
      <c r="I172" s="150"/>
      <c r="J172" s="64"/>
      <c r="K172" s="64"/>
      <c r="L172" s="64"/>
      <c r="M172" s="65"/>
      <c r="N172" s="65"/>
      <c r="O172" s="65"/>
      <c r="P172" s="64"/>
      <c r="Q172" s="68"/>
      <c r="R172" s="68"/>
      <c r="S172" s="68" t="s">
        <v>633</v>
      </c>
      <c r="T172" s="208" t="s">
        <v>23</v>
      </c>
      <c r="U172" s="187"/>
      <c r="V172" s="46"/>
      <c r="W172" s="46"/>
      <c r="X172" s="46"/>
      <c r="Y172" s="46"/>
      <c r="Z172" s="46"/>
      <c r="AA172" s="46"/>
      <c r="AB172" s="46"/>
      <c r="AC172" s="46"/>
    </row>
    <row r="173" spans="1:29" ht="75" customHeight="1" x14ac:dyDescent="0.3">
      <c r="A173" s="216" t="s">
        <v>353</v>
      </c>
      <c r="B173" s="64" t="s">
        <v>1189</v>
      </c>
      <c r="C173" s="64" t="s">
        <v>151</v>
      </c>
      <c r="D173" s="39" t="s">
        <v>354</v>
      </c>
      <c r="E173" s="95"/>
      <c r="F173" s="95"/>
      <c r="G173" s="95"/>
      <c r="H173" s="150"/>
      <c r="I173" s="150"/>
      <c r="J173" s="64"/>
      <c r="K173" s="64"/>
      <c r="L173" s="64"/>
      <c r="M173" s="65"/>
      <c r="N173" s="65"/>
      <c r="O173" s="65"/>
      <c r="P173" s="64"/>
      <c r="Q173" s="68"/>
      <c r="R173" s="68"/>
      <c r="S173" s="68" t="s">
        <v>633</v>
      </c>
      <c r="T173" s="208" t="s">
        <v>23</v>
      </c>
      <c r="U173" s="187"/>
      <c r="V173" s="46"/>
      <c r="W173" s="46"/>
      <c r="X173" s="46"/>
      <c r="Y173" s="46"/>
      <c r="Z173" s="46"/>
      <c r="AA173" s="46"/>
      <c r="AB173" s="46"/>
      <c r="AC173" s="46"/>
    </row>
    <row r="174" spans="1:29" ht="75" customHeight="1" x14ac:dyDescent="0.3">
      <c r="A174" s="206" t="s">
        <v>355</v>
      </c>
      <c r="B174" s="64" t="s">
        <v>1194</v>
      </c>
      <c r="C174" s="64" t="s">
        <v>151</v>
      </c>
      <c r="D174" s="39" t="s">
        <v>356</v>
      </c>
      <c r="E174" s="95"/>
      <c r="F174" s="95"/>
      <c r="G174" s="95"/>
      <c r="H174" s="150"/>
      <c r="I174" s="150"/>
      <c r="J174" s="64"/>
      <c r="K174" s="64"/>
      <c r="L174" s="64"/>
      <c r="M174" s="65"/>
      <c r="N174" s="65"/>
      <c r="O174" s="65"/>
      <c r="P174" s="64"/>
      <c r="Q174" s="68"/>
      <c r="R174" s="68"/>
      <c r="S174" s="68" t="s">
        <v>633</v>
      </c>
      <c r="T174" s="208" t="s">
        <v>23</v>
      </c>
      <c r="U174" s="187"/>
      <c r="V174" s="46"/>
      <c r="W174" s="46"/>
      <c r="X174" s="46"/>
      <c r="Y174" s="46"/>
      <c r="Z174" s="46"/>
      <c r="AA174" s="46"/>
      <c r="AB174" s="46"/>
      <c r="AC174" s="46"/>
    </row>
    <row r="175" spans="1:29" ht="75" customHeight="1" x14ac:dyDescent="0.3">
      <c r="A175" s="216" t="s">
        <v>357</v>
      </c>
      <c r="B175" s="64" t="s">
        <v>1195</v>
      </c>
      <c r="C175" s="64" t="s">
        <v>151</v>
      </c>
      <c r="D175" s="39" t="s">
        <v>358</v>
      </c>
      <c r="E175" s="95"/>
      <c r="F175" s="95"/>
      <c r="G175" s="95"/>
      <c r="H175" s="150"/>
      <c r="I175" s="150"/>
      <c r="J175" s="64"/>
      <c r="K175" s="64"/>
      <c r="L175" s="64"/>
      <c r="M175" s="65"/>
      <c r="N175" s="65"/>
      <c r="O175" s="65"/>
      <c r="P175" s="64"/>
      <c r="Q175" s="68"/>
      <c r="R175" s="68"/>
      <c r="S175" s="68" t="s">
        <v>633</v>
      </c>
      <c r="T175" s="208" t="s">
        <v>23</v>
      </c>
      <c r="U175" s="187"/>
      <c r="V175" s="46"/>
      <c r="W175" s="46"/>
      <c r="X175" s="46"/>
      <c r="Y175" s="46"/>
      <c r="Z175" s="46"/>
      <c r="AA175" s="46"/>
      <c r="AB175" s="46"/>
      <c r="AC175" s="46"/>
    </row>
    <row r="176" spans="1:29" ht="75" customHeight="1" x14ac:dyDescent="0.3">
      <c r="A176" s="216" t="s">
        <v>359</v>
      </c>
      <c r="B176" s="64" t="s">
        <v>1196</v>
      </c>
      <c r="C176" s="64" t="s">
        <v>151</v>
      </c>
      <c r="D176" s="39" t="s">
        <v>360</v>
      </c>
      <c r="E176" s="95"/>
      <c r="F176" s="95"/>
      <c r="G176" s="95"/>
      <c r="H176" s="150"/>
      <c r="I176" s="150"/>
      <c r="J176" s="64"/>
      <c r="K176" s="64"/>
      <c r="L176" s="64"/>
      <c r="M176" s="65"/>
      <c r="N176" s="65"/>
      <c r="O176" s="65"/>
      <c r="P176" s="64"/>
      <c r="Q176" s="68"/>
      <c r="R176" s="68"/>
      <c r="S176" s="68" t="s">
        <v>633</v>
      </c>
      <c r="T176" s="208" t="s">
        <v>23</v>
      </c>
      <c r="U176" s="187"/>
      <c r="V176" s="46"/>
      <c r="W176" s="46"/>
      <c r="X176" s="46"/>
      <c r="Y176" s="46"/>
      <c r="Z176" s="46"/>
      <c r="AA176" s="46"/>
      <c r="AB176" s="46"/>
      <c r="AC176" s="46"/>
    </row>
    <row r="177" spans="1:29" ht="75" customHeight="1" x14ac:dyDescent="0.3">
      <c r="A177" s="216" t="s">
        <v>361</v>
      </c>
      <c r="B177" s="64" t="s">
        <v>1197</v>
      </c>
      <c r="C177" s="64" t="s">
        <v>151</v>
      </c>
      <c r="D177" s="39" t="s">
        <v>362</v>
      </c>
      <c r="E177" s="95"/>
      <c r="F177" s="95"/>
      <c r="G177" s="95"/>
      <c r="H177" s="150"/>
      <c r="I177" s="150"/>
      <c r="J177" s="64"/>
      <c r="K177" s="64"/>
      <c r="L177" s="64"/>
      <c r="M177" s="65"/>
      <c r="N177" s="65"/>
      <c r="O177" s="65"/>
      <c r="P177" s="64"/>
      <c r="Q177" s="68"/>
      <c r="R177" s="68"/>
      <c r="S177" s="68" t="s">
        <v>633</v>
      </c>
      <c r="T177" s="208" t="s">
        <v>23</v>
      </c>
      <c r="U177" s="187"/>
      <c r="V177" s="46"/>
      <c r="W177" s="46"/>
      <c r="X177" s="46"/>
      <c r="Y177" s="46"/>
      <c r="Z177" s="46"/>
      <c r="AA177" s="46"/>
      <c r="AB177" s="46"/>
      <c r="AC177" s="46"/>
    </row>
    <row r="178" spans="1:29" ht="75" customHeight="1" x14ac:dyDescent="0.3">
      <c r="A178" s="206" t="s">
        <v>363</v>
      </c>
      <c r="B178" s="64" t="s">
        <v>1198</v>
      </c>
      <c r="C178" s="64" t="s">
        <v>151</v>
      </c>
      <c r="D178" s="39" t="s">
        <v>364</v>
      </c>
      <c r="E178" s="95"/>
      <c r="F178" s="95"/>
      <c r="G178" s="95"/>
      <c r="H178" s="150"/>
      <c r="I178" s="150"/>
      <c r="J178" s="64"/>
      <c r="K178" s="64"/>
      <c r="L178" s="64"/>
      <c r="M178" s="65"/>
      <c r="N178" s="65"/>
      <c r="O178" s="65"/>
      <c r="P178" s="64"/>
      <c r="Q178" s="68"/>
      <c r="R178" s="68"/>
      <c r="S178" s="68" t="s">
        <v>633</v>
      </c>
      <c r="T178" s="208" t="s">
        <v>23</v>
      </c>
      <c r="U178" s="187"/>
      <c r="V178" s="46"/>
      <c r="W178" s="46"/>
      <c r="X178" s="46"/>
      <c r="Y178" s="46"/>
      <c r="Z178" s="46"/>
      <c r="AA178" s="46"/>
      <c r="AB178" s="46"/>
      <c r="AC178" s="46"/>
    </row>
    <row r="179" spans="1:29" ht="75" customHeight="1" x14ac:dyDescent="0.3">
      <c r="A179" s="216" t="s">
        <v>365</v>
      </c>
      <c r="B179" s="64" t="s">
        <v>1199</v>
      </c>
      <c r="C179" s="64" t="s">
        <v>151</v>
      </c>
      <c r="D179" s="39" t="s">
        <v>366</v>
      </c>
      <c r="E179" s="95"/>
      <c r="F179" s="95"/>
      <c r="G179" s="95"/>
      <c r="H179" s="150"/>
      <c r="I179" s="150"/>
      <c r="J179" s="64"/>
      <c r="K179" s="64"/>
      <c r="L179" s="64"/>
      <c r="M179" s="65"/>
      <c r="N179" s="65"/>
      <c r="O179" s="65"/>
      <c r="P179" s="64"/>
      <c r="Q179" s="68"/>
      <c r="R179" s="68"/>
      <c r="S179" s="68" t="s">
        <v>633</v>
      </c>
      <c r="T179" s="208" t="s">
        <v>23</v>
      </c>
      <c r="U179" s="187"/>
      <c r="V179" s="46"/>
      <c r="W179" s="46"/>
      <c r="X179" s="46"/>
      <c r="Y179" s="46"/>
      <c r="Z179" s="46"/>
      <c r="AA179" s="46"/>
      <c r="AB179" s="46"/>
      <c r="AC179" s="46"/>
    </row>
    <row r="180" spans="1:29" ht="75" customHeight="1" x14ac:dyDescent="0.3">
      <c r="A180" s="216" t="s">
        <v>367</v>
      </c>
      <c r="B180" s="64" t="s">
        <v>1200</v>
      </c>
      <c r="C180" s="64" t="s">
        <v>151</v>
      </c>
      <c r="D180" s="39" t="s">
        <v>368</v>
      </c>
      <c r="E180" s="95"/>
      <c r="F180" s="95"/>
      <c r="G180" s="95"/>
      <c r="H180" s="150"/>
      <c r="I180" s="150"/>
      <c r="J180" s="64"/>
      <c r="K180" s="64"/>
      <c r="L180" s="64"/>
      <c r="M180" s="65"/>
      <c r="N180" s="65"/>
      <c r="O180" s="65"/>
      <c r="P180" s="64"/>
      <c r="Q180" s="68"/>
      <c r="R180" s="68"/>
      <c r="S180" s="68" t="s">
        <v>633</v>
      </c>
      <c r="T180" s="208" t="s">
        <v>23</v>
      </c>
      <c r="U180" s="187"/>
      <c r="V180" s="46"/>
      <c r="W180" s="46"/>
      <c r="X180" s="46"/>
      <c r="Y180" s="46"/>
      <c r="Z180" s="46"/>
      <c r="AA180" s="46"/>
      <c r="AB180" s="46"/>
      <c r="AC180" s="46"/>
    </row>
    <row r="181" spans="1:29" ht="75" customHeight="1" x14ac:dyDescent="0.3">
      <c r="A181" s="206" t="s">
        <v>369</v>
      </c>
      <c r="B181" s="64" t="s">
        <v>1201</v>
      </c>
      <c r="C181" s="64" t="s">
        <v>151</v>
      </c>
      <c r="D181" s="39" t="s">
        <v>370</v>
      </c>
      <c r="E181" s="95"/>
      <c r="F181" s="95"/>
      <c r="G181" s="95"/>
      <c r="H181" s="150"/>
      <c r="I181" s="150"/>
      <c r="J181" s="64"/>
      <c r="K181" s="64"/>
      <c r="L181" s="64"/>
      <c r="M181" s="65"/>
      <c r="N181" s="65"/>
      <c r="O181" s="65"/>
      <c r="P181" s="64"/>
      <c r="Q181" s="68"/>
      <c r="R181" s="68"/>
      <c r="S181" s="68" t="s">
        <v>633</v>
      </c>
      <c r="T181" s="208" t="s">
        <v>23</v>
      </c>
      <c r="U181" s="187"/>
      <c r="V181" s="46"/>
      <c r="W181" s="46"/>
      <c r="X181" s="46"/>
      <c r="Y181" s="46"/>
      <c r="Z181" s="46"/>
      <c r="AA181" s="46"/>
      <c r="AB181" s="46"/>
      <c r="AC181" s="46"/>
    </row>
    <row r="182" spans="1:29" ht="75" customHeight="1" x14ac:dyDescent="0.3">
      <c r="A182" s="216" t="s">
        <v>371</v>
      </c>
      <c r="B182" s="64" t="s">
        <v>1202</v>
      </c>
      <c r="C182" s="64" t="s">
        <v>151</v>
      </c>
      <c r="D182" s="39" t="s">
        <v>1153</v>
      </c>
      <c r="E182" s="95"/>
      <c r="F182" s="95"/>
      <c r="G182" s="95"/>
      <c r="H182" s="150"/>
      <c r="I182" s="150"/>
      <c r="J182" s="64"/>
      <c r="K182" s="64"/>
      <c r="L182" s="64"/>
      <c r="M182" s="65"/>
      <c r="N182" s="65"/>
      <c r="O182" s="65">
        <v>45747</v>
      </c>
      <c r="P182" s="64" t="s">
        <v>40</v>
      </c>
      <c r="Q182" s="68" t="s">
        <v>178</v>
      </c>
      <c r="R182" s="68" t="s">
        <v>1155</v>
      </c>
      <c r="S182" s="68" t="s">
        <v>633</v>
      </c>
      <c r="T182" s="208" t="s">
        <v>23</v>
      </c>
      <c r="U182" s="187"/>
      <c r="V182" s="46"/>
      <c r="W182" s="46"/>
      <c r="X182" s="46"/>
      <c r="Y182" s="46"/>
      <c r="Z182" s="46"/>
      <c r="AA182" s="46"/>
      <c r="AB182" s="46"/>
      <c r="AC182" s="46"/>
    </row>
    <row r="183" spans="1:29" s="157" customFormat="1" ht="75" customHeight="1" x14ac:dyDescent="0.3">
      <c r="A183" s="216" t="s">
        <v>1157</v>
      </c>
      <c r="B183" s="64" t="s">
        <v>1203</v>
      </c>
      <c r="C183" s="64" t="s">
        <v>151</v>
      </c>
      <c r="D183" s="39" t="s">
        <v>1154</v>
      </c>
      <c r="E183" s="95"/>
      <c r="F183" s="95"/>
      <c r="G183" s="95"/>
      <c r="H183" s="150"/>
      <c r="I183" s="150"/>
      <c r="J183" s="64"/>
      <c r="K183" s="64"/>
      <c r="L183" s="64"/>
      <c r="M183" s="65"/>
      <c r="N183" s="65"/>
      <c r="O183" s="65">
        <v>45747</v>
      </c>
      <c r="P183" s="64" t="s">
        <v>40</v>
      </c>
      <c r="Q183" s="68" t="s">
        <v>178</v>
      </c>
      <c r="R183" s="68" t="s">
        <v>1155</v>
      </c>
      <c r="S183" s="68" t="s">
        <v>633</v>
      </c>
      <c r="T183" s="208" t="s">
        <v>23</v>
      </c>
      <c r="U183" s="187"/>
      <c r="V183" s="46"/>
      <c r="W183" s="46"/>
      <c r="X183" s="46"/>
      <c r="Y183" s="46"/>
      <c r="Z183" s="46"/>
      <c r="AA183" s="46"/>
      <c r="AB183" s="46"/>
      <c r="AC183" s="46"/>
    </row>
    <row r="184" spans="1:29" ht="75" customHeight="1" x14ac:dyDescent="0.3">
      <c r="A184" s="216" t="s">
        <v>372</v>
      </c>
      <c r="B184" s="64" t="s">
        <v>1204</v>
      </c>
      <c r="C184" s="64" t="s">
        <v>151</v>
      </c>
      <c r="D184" s="39" t="s">
        <v>373</v>
      </c>
      <c r="E184" s="95"/>
      <c r="F184" s="95"/>
      <c r="G184" s="95"/>
      <c r="H184" s="150"/>
      <c r="I184" s="150"/>
      <c r="J184" s="64"/>
      <c r="K184" s="64"/>
      <c r="L184" s="64"/>
      <c r="M184" s="65"/>
      <c r="N184" s="65"/>
      <c r="O184" s="65"/>
      <c r="P184" s="64"/>
      <c r="Q184" s="68"/>
      <c r="R184" s="68"/>
      <c r="S184" s="68" t="s">
        <v>633</v>
      </c>
      <c r="T184" s="208" t="s">
        <v>23</v>
      </c>
      <c r="U184" s="187"/>
      <c r="V184" s="46"/>
      <c r="W184" s="46"/>
      <c r="X184" s="46"/>
      <c r="Y184" s="46"/>
      <c r="Z184" s="46"/>
      <c r="AA184" s="46"/>
      <c r="AB184" s="46"/>
      <c r="AC184" s="46"/>
    </row>
    <row r="185" spans="1:29" ht="75" customHeight="1" x14ac:dyDescent="0.3">
      <c r="A185" s="206" t="s">
        <v>374</v>
      </c>
      <c r="B185" s="64" t="s">
        <v>1205</v>
      </c>
      <c r="C185" s="64" t="s">
        <v>151</v>
      </c>
      <c r="D185" s="39" t="s">
        <v>375</v>
      </c>
      <c r="E185" s="95"/>
      <c r="F185" s="95"/>
      <c r="G185" s="95"/>
      <c r="H185" s="150"/>
      <c r="I185" s="150"/>
      <c r="J185" s="64"/>
      <c r="K185" s="64"/>
      <c r="L185" s="64"/>
      <c r="M185" s="65"/>
      <c r="N185" s="65"/>
      <c r="O185" s="65"/>
      <c r="P185" s="64"/>
      <c r="Q185" s="68"/>
      <c r="R185" s="68"/>
      <c r="S185" s="68" t="s">
        <v>633</v>
      </c>
      <c r="T185" s="208" t="s">
        <v>23</v>
      </c>
      <c r="U185" s="187"/>
      <c r="V185" s="46"/>
      <c r="W185" s="46"/>
      <c r="X185" s="46"/>
      <c r="Y185" s="46"/>
      <c r="Z185" s="46"/>
      <c r="AA185" s="46"/>
      <c r="AB185" s="46"/>
      <c r="AC185" s="46"/>
    </row>
    <row r="186" spans="1:29" ht="75" customHeight="1" x14ac:dyDescent="0.3">
      <c r="A186" s="216" t="s">
        <v>376</v>
      </c>
      <c r="B186" s="64" t="s">
        <v>1206</v>
      </c>
      <c r="C186" s="64" t="s">
        <v>151</v>
      </c>
      <c r="D186" s="39" t="s">
        <v>377</v>
      </c>
      <c r="E186" s="95"/>
      <c r="F186" s="95"/>
      <c r="G186" s="95"/>
      <c r="H186" s="150"/>
      <c r="I186" s="150"/>
      <c r="J186" s="64"/>
      <c r="K186" s="64"/>
      <c r="L186" s="64"/>
      <c r="M186" s="65"/>
      <c r="N186" s="65"/>
      <c r="O186" s="65"/>
      <c r="P186" s="64"/>
      <c r="Q186" s="68"/>
      <c r="R186" s="68"/>
      <c r="S186" s="68" t="s">
        <v>633</v>
      </c>
      <c r="T186" s="208" t="s">
        <v>23</v>
      </c>
      <c r="U186" s="187"/>
      <c r="V186" s="46"/>
      <c r="W186" s="46"/>
      <c r="X186" s="46"/>
      <c r="Y186" s="46"/>
      <c r="Z186" s="46"/>
      <c r="AA186" s="46"/>
      <c r="AB186" s="46"/>
      <c r="AC186" s="46"/>
    </row>
    <row r="187" spans="1:29" ht="75" customHeight="1" x14ac:dyDescent="0.3">
      <c r="A187" s="206" t="s">
        <v>378</v>
      </c>
      <c r="B187" s="64" t="s">
        <v>1207</v>
      </c>
      <c r="C187" s="64" t="s">
        <v>151</v>
      </c>
      <c r="D187" s="39" t="s">
        <v>1156</v>
      </c>
      <c r="E187" s="95"/>
      <c r="F187" s="95"/>
      <c r="G187" s="95"/>
      <c r="H187" s="150"/>
      <c r="I187" s="150"/>
      <c r="J187" s="64"/>
      <c r="K187" s="64"/>
      <c r="L187" s="64"/>
      <c r="M187" s="65"/>
      <c r="N187" s="65"/>
      <c r="O187" s="65"/>
      <c r="P187" s="64"/>
      <c r="Q187" s="68"/>
      <c r="R187" s="68"/>
      <c r="S187" s="68" t="s">
        <v>633</v>
      </c>
      <c r="T187" s="208" t="s">
        <v>23</v>
      </c>
      <c r="U187" s="187"/>
      <c r="V187" s="46"/>
      <c r="W187" s="46"/>
      <c r="X187" s="46"/>
      <c r="Y187" s="46"/>
      <c r="Z187" s="46"/>
      <c r="AA187" s="46"/>
      <c r="AB187" s="46"/>
      <c r="AC187" s="46"/>
    </row>
    <row r="188" spans="1:29" ht="75" customHeight="1" x14ac:dyDescent="0.3">
      <c r="A188" s="216" t="s">
        <v>379</v>
      </c>
      <c r="B188" s="64" t="s">
        <v>1208</v>
      </c>
      <c r="C188" s="64" t="s">
        <v>151</v>
      </c>
      <c r="D188" s="39" t="s">
        <v>380</v>
      </c>
      <c r="E188" s="95"/>
      <c r="F188" s="95"/>
      <c r="G188" s="95"/>
      <c r="H188" s="150"/>
      <c r="I188" s="150"/>
      <c r="J188" s="64"/>
      <c r="K188" s="64"/>
      <c r="L188" s="64"/>
      <c r="M188" s="65"/>
      <c r="N188" s="65"/>
      <c r="O188" s="65"/>
      <c r="P188" s="64"/>
      <c r="Q188" s="68"/>
      <c r="R188" s="68"/>
      <c r="S188" s="68" t="s">
        <v>633</v>
      </c>
      <c r="T188" s="208" t="s">
        <v>23</v>
      </c>
      <c r="U188" s="187"/>
      <c r="V188" s="46"/>
      <c r="W188" s="46"/>
      <c r="X188" s="46"/>
      <c r="Y188" s="46"/>
      <c r="Z188" s="46"/>
      <c r="AA188" s="46"/>
      <c r="AB188" s="46"/>
      <c r="AC188" s="46"/>
    </row>
    <row r="189" spans="1:29" ht="75" customHeight="1" x14ac:dyDescent="0.3">
      <c r="A189" s="206" t="s">
        <v>381</v>
      </c>
      <c r="B189" s="64" t="s">
        <v>1209</v>
      </c>
      <c r="C189" s="64" t="s">
        <v>151</v>
      </c>
      <c r="D189" s="39" t="s">
        <v>1086</v>
      </c>
      <c r="E189" s="95"/>
      <c r="F189" s="95"/>
      <c r="G189" s="95"/>
      <c r="H189" s="150"/>
      <c r="I189" s="150"/>
      <c r="J189" s="64"/>
      <c r="K189" s="64"/>
      <c r="L189" s="64"/>
      <c r="M189" s="65"/>
      <c r="N189" s="65"/>
      <c r="O189" s="65"/>
      <c r="P189" s="64"/>
      <c r="Q189" s="68"/>
      <c r="R189" s="68"/>
      <c r="S189" s="68" t="s">
        <v>633</v>
      </c>
      <c r="T189" s="208" t="s">
        <v>23</v>
      </c>
      <c r="U189" s="187"/>
      <c r="V189" s="46"/>
      <c r="W189" s="46"/>
      <c r="X189" s="46"/>
      <c r="Y189" s="46"/>
      <c r="Z189" s="46"/>
      <c r="AA189" s="46"/>
      <c r="AB189" s="46"/>
      <c r="AC189" s="46"/>
    </row>
    <row r="190" spans="1:29" ht="75" customHeight="1" x14ac:dyDescent="0.3">
      <c r="A190" s="206" t="s">
        <v>382</v>
      </c>
      <c r="B190" s="64" t="s">
        <v>1210</v>
      </c>
      <c r="C190" s="64" t="s">
        <v>151</v>
      </c>
      <c r="D190" s="39" t="s">
        <v>383</v>
      </c>
      <c r="E190" s="95"/>
      <c r="F190" s="95"/>
      <c r="G190" s="95"/>
      <c r="H190" s="150"/>
      <c r="I190" s="150"/>
      <c r="J190" s="64"/>
      <c r="K190" s="64"/>
      <c r="L190" s="64"/>
      <c r="M190" s="65"/>
      <c r="N190" s="65"/>
      <c r="O190" s="65"/>
      <c r="P190" s="64"/>
      <c r="Q190" s="68"/>
      <c r="R190" s="68"/>
      <c r="S190" s="68" t="s">
        <v>633</v>
      </c>
      <c r="T190" s="208" t="s">
        <v>23</v>
      </c>
      <c r="U190" s="187"/>
      <c r="V190" s="46"/>
      <c r="W190" s="46"/>
      <c r="X190" s="46"/>
      <c r="Y190" s="46"/>
      <c r="Z190" s="46"/>
      <c r="AA190" s="46"/>
      <c r="AB190" s="46"/>
      <c r="AC190" s="46"/>
    </row>
    <row r="191" spans="1:29" ht="75" customHeight="1" x14ac:dyDescent="0.3">
      <c r="A191" s="206" t="s">
        <v>384</v>
      </c>
      <c r="B191" s="64" t="s">
        <v>1211</v>
      </c>
      <c r="C191" s="64" t="s">
        <v>151</v>
      </c>
      <c r="D191" s="39" t="s">
        <v>385</v>
      </c>
      <c r="E191" s="95"/>
      <c r="F191" s="95"/>
      <c r="G191" s="95"/>
      <c r="H191" s="150"/>
      <c r="I191" s="150"/>
      <c r="J191" s="64"/>
      <c r="K191" s="64"/>
      <c r="L191" s="64"/>
      <c r="M191" s="65"/>
      <c r="N191" s="65"/>
      <c r="O191" s="65"/>
      <c r="P191" s="64"/>
      <c r="Q191" s="68"/>
      <c r="R191" s="68"/>
      <c r="S191" s="68" t="s">
        <v>633</v>
      </c>
      <c r="T191" s="208" t="s">
        <v>23</v>
      </c>
      <c r="U191" s="187"/>
      <c r="V191" s="46"/>
      <c r="W191" s="46"/>
      <c r="X191" s="46"/>
      <c r="Y191" s="46"/>
      <c r="Z191" s="46"/>
      <c r="AA191" s="46"/>
      <c r="AB191" s="46"/>
      <c r="AC191" s="46"/>
    </row>
    <row r="192" spans="1:29" ht="75" customHeight="1" x14ac:dyDescent="0.3">
      <c r="A192" s="209" t="s">
        <v>386</v>
      </c>
      <c r="B192" s="64" t="s">
        <v>1212</v>
      </c>
      <c r="C192" s="64" t="s">
        <v>151</v>
      </c>
      <c r="D192" s="98" t="s">
        <v>387</v>
      </c>
      <c r="E192" s="95"/>
      <c r="F192" s="95"/>
      <c r="G192" s="95"/>
      <c r="H192" s="150"/>
      <c r="I192" s="150"/>
      <c r="J192" s="64"/>
      <c r="K192" s="64"/>
      <c r="L192" s="64"/>
      <c r="M192" s="65"/>
      <c r="N192" s="65"/>
      <c r="O192" s="65"/>
      <c r="P192" s="64"/>
      <c r="Q192" s="68"/>
      <c r="R192" s="68"/>
      <c r="S192" s="68" t="s">
        <v>633</v>
      </c>
      <c r="T192" s="208" t="s">
        <v>23</v>
      </c>
      <c r="U192" s="187"/>
      <c r="V192" s="46"/>
      <c r="W192" s="46"/>
      <c r="X192" s="46"/>
      <c r="Y192" s="46"/>
      <c r="Z192" s="46"/>
      <c r="AA192" s="46"/>
      <c r="AB192" s="46"/>
      <c r="AC192" s="46"/>
    </row>
    <row r="193" spans="1:29" s="131" customFormat="1" ht="80.400000000000006" customHeight="1" x14ac:dyDescent="0.3">
      <c r="A193" s="215">
        <v>7</v>
      </c>
      <c r="B193" s="64">
        <v>134</v>
      </c>
      <c r="C193" s="64" t="s">
        <v>151</v>
      </c>
      <c r="D193" s="39" t="s">
        <v>1002</v>
      </c>
      <c r="E193" s="39" t="s">
        <v>944</v>
      </c>
      <c r="F193" s="66">
        <v>1</v>
      </c>
      <c r="G193" s="66" t="s">
        <v>28</v>
      </c>
      <c r="H193" s="129">
        <v>50000</v>
      </c>
      <c r="I193" s="130">
        <v>50000</v>
      </c>
      <c r="J193" s="64" t="s">
        <v>31</v>
      </c>
      <c r="K193" s="64" t="s">
        <v>29</v>
      </c>
      <c r="L193" s="64" t="s">
        <v>40</v>
      </c>
      <c r="M193" s="65">
        <v>45657</v>
      </c>
      <c r="N193" s="65">
        <v>45688</v>
      </c>
      <c r="O193" s="65">
        <v>45838</v>
      </c>
      <c r="P193" s="64"/>
      <c r="Q193" s="64"/>
      <c r="R193" s="64"/>
      <c r="S193" s="64" t="s">
        <v>633</v>
      </c>
      <c r="T193" s="210" t="s">
        <v>23</v>
      </c>
      <c r="U193" s="189"/>
      <c r="V193" s="128"/>
      <c r="W193" s="61"/>
      <c r="X193" s="61"/>
      <c r="Y193" s="61"/>
      <c r="Z193" s="61" t="s">
        <v>898</v>
      </c>
      <c r="AA193" s="61"/>
      <c r="AB193" s="62" t="s">
        <v>901</v>
      </c>
      <c r="AC193" s="63" t="s">
        <v>902</v>
      </c>
    </row>
    <row r="194" spans="1:29" s="50" customFormat="1" ht="95.4" customHeight="1" x14ac:dyDescent="0.3">
      <c r="A194" s="215" t="s">
        <v>396</v>
      </c>
      <c r="B194" s="64" t="s">
        <v>1213</v>
      </c>
      <c r="C194" s="64" t="s">
        <v>151</v>
      </c>
      <c r="D194" s="122" t="s">
        <v>1087</v>
      </c>
      <c r="E194" s="127"/>
      <c r="F194" s="127"/>
      <c r="G194" s="127"/>
      <c r="H194" s="132"/>
      <c r="I194" s="132"/>
      <c r="J194" s="64"/>
      <c r="K194" s="64"/>
      <c r="L194" s="64"/>
      <c r="M194" s="65"/>
      <c r="N194" s="65"/>
      <c r="O194" s="65"/>
      <c r="P194" s="64"/>
      <c r="Q194" s="64"/>
      <c r="R194" s="64"/>
      <c r="S194" s="64" t="s">
        <v>633</v>
      </c>
      <c r="T194" s="210" t="s">
        <v>23</v>
      </c>
      <c r="U194" s="190"/>
      <c r="V194" s="128"/>
      <c r="W194" s="128"/>
      <c r="X194" s="128"/>
      <c r="Y194" s="128"/>
      <c r="Z194" s="128"/>
      <c r="AA194" s="128"/>
      <c r="AB194" s="128"/>
      <c r="AC194" s="128"/>
    </row>
    <row r="195" spans="1:29" s="50" customFormat="1" ht="178.95" customHeight="1" x14ac:dyDescent="0.3">
      <c r="A195" s="215" t="s">
        <v>397</v>
      </c>
      <c r="B195" s="64" t="s">
        <v>1214</v>
      </c>
      <c r="C195" s="64" t="s">
        <v>151</v>
      </c>
      <c r="D195" s="122" t="s">
        <v>1003</v>
      </c>
      <c r="E195" s="127"/>
      <c r="F195" s="127"/>
      <c r="G195" s="127"/>
      <c r="H195" s="132"/>
      <c r="I195" s="132"/>
      <c r="J195" s="64"/>
      <c r="K195" s="64"/>
      <c r="L195" s="64"/>
      <c r="M195" s="65"/>
      <c r="N195" s="65"/>
      <c r="O195" s="65"/>
      <c r="P195" s="64"/>
      <c r="Q195" s="64"/>
      <c r="R195" s="64"/>
      <c r="S195" s="64" t="s">
        <v>633</v>
      </c>
      <c r="T195" s="210" t="s">
        <v>23</v>
      </c>
      <c r="U195" s="190"/>
      <c r="V195" s="128"/>
      <c r="W195" s="128"/>
      <c r="X195" s="128"/>
      <c r="Y195" s="128"/>
      <c r="Z195" s="128"/>
      <c r="AA195" s="128"/>
      <c r="AB195" s="128"/>
      <c r="AC195" s="128"/>
    </row>
    <row r="196" spans="1:29" s="50" customFormat="1" ht="178.95" customHeight="1" x14ac:dyDescent="0.3">
      <c r="A196" s="215" t="s">
        <v>398</v>
      </c>
      <c r="B196" s="64" t="s">
        <v>1215</v>
      </c>
      <c r="C196" s="64" t="s">
        <v>151</v>
      </c>
      <c r="D196" s="122" t="s">
        <v>1004</v>
      </c>
      <c r="E196" s="127"/>
      <c r="F196" s="127"/>
      <c r="G196" s="127"/>
      <c r="H196" s="132"/>
      <c r="I196" s="132"/>
      <c r="J196" s="64"/>
      <c r="K196" s="64"/>
      <c r="L196" s="64"/>
      <c r="M196" s="65"/>
      <c r="N196" s="65"/>
      <c r="O196" s="65"/>
      <c r="P196" s="64"/>
      <c r="Q196" s="64"/>
      <c r="R196" s="64"/>
      <c r="S196" s="64" t="s">
        <v>633</v>
      </c>
      <c r="T196" s="210" t="s">
        <v>23</v>
      </c>
      <c r="U196" s="190"/>
      <c r="V196" s="128"/>
      <c r="W196" s="128"/>
      <c r="X196" s="128"/>
      <c r="Y196" s="128"/>
      <c r="Z196" s="128"/>
      <c r="AA196" s="128"/>
      <c r="AB196" s="128"/>
      <c r="AC196" s="128"/>
    </row>
    <row r="197" spans="1:29" s="50" customFormat="1" ht="153" customHeight="1" x14ac:dyDescent="0.3">
      <c r="A197" s="215" t="s">
        <v>399</v>
      </c>
      <c r="B197" s="64" t="s">
        <v>1216</v>
      </c>
      <c r="C197" s="64" t="s">
        <v>151</v>
      </c>
      <c r="D197" s="122" t="s">
        <v>1005</v>
      </c>
      <c r="E197" s="127"/>
      <c r="F197" s="127"/>
      <c r="G197" s="127"/>
      <c r="H197" s="132"/>
      <c r="I197" s="132"/>
      <c r="J197" s="64"/>
      <c r="K197" s="64"/>
      <c r="L197" s="64"/>
      <c r="M197" s="65"/>
      <c r="N197" s="65"/>
      <c r="O197" s="65"/>
      <c r="P197" s="64"/>
      <c r="Q197" s="64"/>
      <c r="R197" s="64"/>
      <c r="S197" s="64" t="s">
        <v>633</v>
      </c>
      <c r="T197" s="210" t="s">
        <v>23</v>
      </c>
      <c r="U197" s="190"/>
      <c r="V197" s="128"/>
      <c r="W197" s="128"/>
      <c r="X197" s="128"/>
      <c r="Y197" s="128"/>
      <c r="Z197" s="128"/>
      <c r="AA197" s="128"/>
      <c r="AB197" s="128"/>
      <c r="AC197" s="128"/>
    </row>
    <row r="198" spans="1:29" s="50" customFormat="1" ht="75" customHeight="1" x14ac:dyDescent="0.3">
      <c r="A198" s="215" t="s">
        <v>400</v>
      </c>
      <c r="B198" s="64" t="s">
        <v>1217</v>
      </c>
      <c r="C198" s="64" t="s">
        <v>151</v>
      </c>
      <c r="D198" s="122" t="s">
        <v>1006</v>
      </c>
      <c r="E198" s="127"/>
      <c r="F198" s="127"/>
      <c r="G198" s="127"/>
      <c r="H198" s="132"/>
      <c r="I198" s="132"/>
      <c r="J198" s="64"/>
      <c r="K198" s="64"/>
      <c r="L198" s="64"/>
      <c r="M198" s="65"/>
      <c r="N198" s="65"/>
      <c r="O198" s="65"/>
      <c r="P198" s="64"/>
      <c r="Q198" s="64"/>
      <c r="R198" s="64"/>
      <c r="S198" s="64" t="s">
        <v>633</v>
      </c>
      <c r="T198" s="210" t="s">
        <v>23</v>
      </c>
      <c r="U198" s="190"/>
      <c r="V198" s="128"/>
      <c r="W198" s="128"/>
      <c r="X198" s="128"/>
      <c r="Y198" s="128"/>
      <c r="Z198" s="128"/>
      <c r="AA198" s="128"/>
      <c r="AB198" s="128"/>
      <c r="AC198" s="128"/>
    </row>
    <row r="199" spans="1:29" s="50" customFormat="1" ht="85.2" customHeight="1" x14ac:dyDescent="0.3">
      <c r="A199" s="215" t="s">
        <v>401</v>
      </c>
      <c r="B199" s="64" t="s">
        <v>1218</v>
      </c>
      <c r="C199" s="64" t="s">
        <v>151</v>
      </c>
      <c r="D199" s="122" t="s">
        <v>1007</v>
      </c>
      <c r="E199" s="127"/>
      <c r="F199" s="127"/>
      <c r="G199" s="127"/>
      <c r="H199" s="132"/>
      <c r="I199" s="132"/>
      <c r="J199" s="64"/>
      <c r="K199" s="64"/>
      <c r="L199" s="64"/>
      <c r="M199" s="65"/>
      <c r="N199" s="65"/>
      <c r="O199" s="65"/>
      <c r="P199" s="64"/>
      <c r="Q199" s="64"/>
      <c r="R199" s="64"/>
      <c r="S199" s="64" t="s">
        <v>633</v>
      </c>
      <c r="T199" s="210" t="s">
        <v>23</v>
      </c>
      <c r="U199" s="190"/>
      <c r="V199" s="128"/>
      <c r="W199" s="128"/>
      <c r="X199" s="128"/>
      <c r="Y199" s="128"/>
      <c r="Z199" s="128"/>
      <c r="AA199" s="128"/>
      <c r="AB199" s="128"/>
      <c r="AC199" s="128"/>
    </row>
    <row r="200" spans="1:29" s="50" customFormat="1" ht="75" customHeight="1" x14ac:dyDescent="0.3">
      <c r="A200" s="215" t="s">
        <v>402</v>
      </c>
      <c r="B200" s="64" t="s">
        <v>1219</v>
      </c>
      <c r="C200" s="64" t="s">
        <v>151</v>
      </c>
      <c r="D200" s="122" t="s">
        <v>1008</v>
      </c>
      <c r="E200" s="127"/>
      <c r="F200" s="127"/>
      <c r="G200" s="127"/>
      <c r="H200" s="132"/>
      <c r="I200" s="132"/>
      <c r="J200" s="64"/>
      <c r="K200" s="64"/>
      <c r="L200" s="64"/>
      <c r="M200" s="65"/>
      <c r="N200" s="65"/>
      <c r="O200" s="65"/>
      <c r="P200" s="64"/>
      <c r="Q200" s="64"/>
      <c r="R200" s="64"/>
      <c r="S200" s="64" t="s">
        <v>633</v>
      </c>
      <c r="T200" s="210" t="s">
        <v>23</v>
      </c>
      <c r="U200" s="190"/>
      <c r="V200" s="128"/>
      <c r="W200" s="128"/>
      <c r="X200" s="128"/>
      <c r="Y200" s="128"/>
      <c r="Z200" s="128"/>
      <c r="AA200" s="128"/>
      <c r="AB200" s="128"/>
      <c r="AC200" s="128"/>
    </row>
    <row r="201" spans="1:29" s="50" customFormat="1" ht="151.94999999999999" customHeight="1" x14ac:dyDescent="0.3">
      <c r="A201" s="215" t="s">
        <v>403</v>
      </c>
      <c r="B201" s="64" t="s">
        <v>1220</v>
      </c>
      <c r="C201" s="64" t="s">
        <v>151</v>
      </c>
      <c r="D201" s="122" t="s">
        <v>1009</v>
      </c>
      <c r="E201" s="127"/>
      <c r="F201" s="127"/>
      <c r="G201" s="127"/>
      <c r="H201" s="132"/>
      <c r="I201" s="132"/>
      <c r="J201" s="64"/>
      <c r="K201" s="64"/>
      <c r="L201" s="64"/>
      <c r="M201" s="65"/>
      <c r="N201" s="65"/>
      <c r="O201" s="65"/>
      <c r="P201" s="64"/>
      <c r="Q201" s="64"/>
      <c r="R201" s="64"/>
      <c r="S201" s="64" t="s">
        <v>633</v>
      </c>
      <c r="T201" s="210" t="s">
        <v>23</v>
      </c>
      <c r="U201" s="190"/>
      <c r="V201" s="128"/>
      <c r="W201" s="128"/>
      <c r="X201" s="128"/>
      <c r="Y201" s="128"/>
      <c r="Z201" s="128"/>
      <c r="AA201" s="128"/>
      <c r="AB201" s="128"/>
      <c r="AC201" s="128"/>
    </row>
    <row r="202" spans="1:29" s="50" customFormat="1" ht="75" customHeight="1" x14ac:dyDescent="0.3">
      <c r="A202" s="215" t="s">
        <v>404</v>
      </c>
      <c r="B202" s="64" t="s">
        <v>1221</v>
      </c>
      <c r="C202" s="64" t="s">
        <v>151</v>
      </c>
      <c r="D202" s="122" t="s">
        <v>1010</v>
      </c>
      <c r="E202" s="127"/>
      <c r="F202" s="127"/>
      <c r="G202" s="127"/>
      <c r="H202" s="132"/>
      <c r="I202" s="132"/>
      <c r="J202" s="64"/>
      <c r="K202" s="64"/>
      <c r="L202" s="64"/>
      <c r="M202" s="65"/>
      <c r="N202" s="65"/>
      <c r="O202" s="65"/>
      <c r="P202" s="64"/>
      <c r="Q202" s="64"/>
      <c r="R202" s="64"/>
      <c r="S202" s="64" t="s">
        <v>633</v>
      </c>
      <c r="T202" s="210" t="s">
        <v>23</v>
      </c>
      <c r="U202" s="190"/>
      <c r="V202" s="128"/>
      <c r="W202" s="128"/>
      <c r="X202" s="128"/>
      <c r="Y202" s="128"/>
      <c r="Z202" s="128"/>
      <c r="AA202" s="128"/>
      <c r="AB202" s="128"/>
      <c r="AC202" s="128"/>
    </row>
    <row r="203" spans="1:29" s="50" customFormat="1" ht="75" customHeight="1" x14ac:dyDescent="0.3">
      <c r="A203" s="215" t="s">
        <v>405</v>
      </c>
      <c r="B203" s="64" t="s">
        <v>1222</v>
      </c>
      <c r="C203" s="64" t="s">
        <v>151</v>
      </c>
      <c r="D203" s="122" t="s">
        <v>1011</v>
      </c>
      <c r="E203" s="127"/>
      <c r="F203" s="127"/>
      <c r="G203" s="127"/>
      <c r="H203" s="132"/>
      <c r="I203" s="132"/>
      <c r="J203" s="64"/>
      <c r="K203" s="64"/>
      <c r="L203" s="64"/>
      <c r="M203" s="65"/>
      <c r="N203" s="65"/>
      <c r="O203" s="65"/>
      <c r="P203" s="64"/>
      <c r="Q203" s="64"/>
      <c r="R203" s="64"/>
      <c r="S203" s="64" t="s">
        <v>633</v>
      </c>
      <c r="T203" s="210" t="s">
        <v>23</v>
      </c>
      <c r="U203" s="190"/>
      <c r="V203" s="128"/>
      <c r="W203" s="128"/>
      <c r="X203" s="128"/>
      <c r="Y203" s="128"/>
      <c r="Z203" s="128"/>
      <c r="AA203" s="128"/>
      <c r="AB203" s="128"/>
      <c r="AC203" s="128"/>
    </row>
    <row r="204" spans="1:29" s="50" customFormat="1" ht="75" customHeight="1" x14ac:dyDescent="0.3">
      <c r="A204" s="215" t="s">
        <v>406</v>
      </c>
      <c r="B204" s="64" t="s">
        <v>1223</v>
      </c>
      <c r="C204" s="64" t="s">
        <v>151</v>
      </c>
      <c r="D204" s="122" t="s">
        <v>1012</v>
      </c>
      <c r="E204" s="127"/>
      <c r="F204" s="127"/>
      <c r="G204" s="127"/>
      <c r="H204" s="132"/>
      <c r="I204" s="132"/>
      <c r="J204" s="64"/>
      <c r="K204" s="64"/>
      <c r="L204" s="64"/>
      <c r="M204" s="65"/>
      <c r="N204" s="65"/>
      <c r="O204" s="65"/>
      <c r="P204" s="64"/>
      <c r="Q204" s="64"/>
      <c r="R204" s="64"/>
      <c r="S204" s="64" t="s">
        <v>633</v>
      </c>
      <c r="T204" s="210" t="s">
        <v>23</v>
      </c>
      <c r="U204" s="190"/>
      <c r="V204" s="128"/>
      <c r="W204" s="128"/>
      <c r="X204" s="128"/>
      <c r="Y204" s="128"/>
      <c r="Z204" s="128"/>
      <c r="AA204" s="128"/>
      <c r="AB204" s="128"/>
      <c r="AC204" s="128"/>
    </row>
    <row r="205" spans="1:29" s="50" customFormat="1" ht="119.4" customHeight="1" x14ac:dyDescent="0.3">
      <c r="A205" s="215" t="s">
        <v>407</v>
      </c>
      <c r="B205" s="64" t="s">
        <v>1224</v>
      </c>
      <c r="C205" s="64" t="s">
        <v>151</v>
      </c>
      <c r="D205" s="122" t="s">
        <v>1013</v>
      </c>
      <c r="E205" s="127"/>
      <c r="F205" s="127"/>
      <c r="G205" s="127"/>
      <c r="H205" s="132"/>
      <c r="I205" s="132"/>
      <c r="J205" s="64"/>
      <c r="K205" s="64"/>
      <c r="L205" s="64"/>
      <c r="M205" s="65"/>
      <c r="N205" s="65"/>
      <c r="O205" s="65"/>
      <c r="P205" s="64"/>
      <c r="Q205" s="64"/>
      <c r="R205" s="64"/>
      <c r="S205" s="64" t="s">
        <v>633</v>
      </c>
      <c r="T205" s="210" t="s">
        <v>23</v>
      </c>
      <c r="U205" s="190"/>
      <c r="V205" s="128"/>
      <c r="W205" s="128"/>
      <c r="X205" s="128"/>
      <c r="Y205" s="128"/>
      <c r="Z205" s="128"/>
      <c r="AA205" s="128"/>
      <c r="AB205" s="128"/>
      <c r="AC205" s="128"/>
    </row>
    <row r="206" spans="1:29" s="50" customFormat="1" ht="75" customHeight="1" x14ac:dyDescent="0.3">
      <c r="A206" s="215" t="s">
        <v>408</v>
      </c>
      <c r="B206" s="64" t="s">
        <v>1225</v>
      </c>
      <c r="C206" s="64" t="s">
        <v>151</v>
      </c>
      <c r="D206" s="122" t="s">
        <v>1125</v>
      </c>
      <c r="E206" s="127"/>
      <c r="F206" s="127"/>
      <c r="G206" s="127"/>
      <c r="H206" s="132"/>
      <c r="I206" s="132"/>
      <c r="J206" s="64"/>
      <c r="K206" s="64"/>
      <c r="L206" s="64"/>
      <c r="M206" s="65"/>
      <c r="N206" s="65"/>
      <c r="O206" s="65"/>
      <c r="P206" s="64"/>
      <c r="Q206" s="64"/>
      <c r="R206" s="64"/>
      <c r="S206" s="64" t="s">
        <v>633</v>
      </c>
      <c r="T206" s="210" t="s">
        <v>23</v>
      </c>
      <c r="U206" s="190"/>
      <c r="V206" s="128"/>
      <c r="W206" s="128"/>
      <c r="X206" s="128"/>
      <c r="Y206" s="128"/>
      <c r="Z206" s="128"/>
      <c r="AA206" s="128"/>
      <c r="AB206" s="128"/>
      <c r="AC206" s="128"/>
    </row>
    <row r="207" spans="1:29" s="50" customFormat="1" ht="75" customHeight="1" x14ac:dyDescent="0.3">
      <c r="A207" s="215" t="s">
        <v>409</v>
      </c>
      <c r="B207" s="64" t="s">
        <v>1226</v>
      </c>
      <c r="C207" s="64" t="s">
        <v>151</v>
      </c>
      <c r="D207" s="39" t="s">
        <v>389</v>
      </c>
      <c r="E207" s="127"/>
      <c r="F207" s="127"/>
      <c r="G207" s="127"/>
      <c r="H207" s="132"/>
      <c r="I207" s="132"/>
      <c r="J207" s="64"/>
      <c r="K207" s="64"/>
      <c r="L207" s="64"/>
      <c r="M207" s="65"/>
      <c r="N207" s="65"/>
      <c r="O207" s="65"/>
      <c r="P207" s="64"/>
      <c r="Q207" s="64"/>
      <c r="R207" s="64"/>
      <c r="S207" s="64" t="s">
        <v>633</v>
      </c>
      <c r="T207" s="210" t="s">
        <v>23</v>
      </c>
      <c r="U207" s="190"/>
      <c r="V207" s="128"/>
      <c r="W207" s="128"/>
      <c r="X207" s="128"/>
      <c r="Y207" s="128"/>
      <c r="Z207" s="128"/>
      <c r="AA207" s="128"/>
      <c r="AB207" s="128"/>
      <c r="AC207" s="128"/>
    </row>
    <row r="208" spans="1:29" s="50" customFormat="1" ht="75" customHeight="1" x14ac:dyDescent="0.3">
      <c r="A208" s="215" t="s">
        <v>410</v>
      </c>
      <c r="B208" s="64" t="s">
        <v>1227</v>
      </c>
      <c r="C208" s="64" t="s">
        <v>151</v>
      </c>
      <c r="D208" s="39" t="s">
        <v>390</v>
      </c>
      <c r="E208" s="127"/>
      <c r="F208" s="127"/>
      <c r="G208" s="127"/>
      <c r="H208" s="132"/>
      <c r="I208" s="132"/>
      <c r="J208" s="64"/>
      <c r="K208" s="64"/>
      <c r="L208" s="64"/>
      <c r="M208" s="65"/>
      <c r="N208" s="65"/>
      <c r="O208" s="65"/>
      <c r="P208" s="64"/>
      <c r="Q208" s="64"/>
      <c r="R208" s="64"/>
      <c r="S208" s="64" t="s">
        <v>633</v>
      </c>
      <c r="T208" s="210" t="s">
        <v>23</v>
      </c>
      <c r="U208" s="190"/>
      <c r="V208" s="128"/>
      <c r="W208" s="128"/>
      <c r="X208" s="128"/>
      <c r="Y208" s="128"/>
      <c r="Z208" s="128"/>
      <c r="AA208" s="128"/>
      <c r="AB208" s="128"/>
      <c r="AC208" s="128"/>
    </row>
    <row r="209" spans="1:29" s="50" customFormat="1" ht="75" customHeight="1" x14ac:dyDescent="0.3">
      <c r="A209" s="215" t="s">
        <v>411</v>
      </c>
      <c r="B209" s="64" t="s">
        <v>1228</v>
      </c>
      <c r="C209" s="64" t="s">
        <v>151</v>
      </c>
      <c r="D209" s="39" t="s">
        <v>388</v>
      </c>
      <c r="E209" s="127"/>
      <c r="F209" s="127"/>
      <c r="G209" s="127"/>
      <c r="H209" s="132"/>
      <c r="I209" s="132"/>
      <c r="J209" s="64"/>
      <c r="K209" s="64"/>
      <c r="L209" s="64"/>
      <c r="M209" s="65"/>
      <c r="N209" s="65"/>
      <c r="O209" s="65"/>
      <c r="P209" s="64"/>
      <c r="Q209" s="64"/>
      <c r="R209" s="64"/>
      <c r="S209" s="64" t="s">
        <v>633</v>
      </c>
      <c r="T209" s="210" t="s">
        <v>23</v>
      </c>
      <c r="U209" s="190"/>
      <c r="V209" s="128"/>
      <c r="W209" s="128"/>
      <c r="X209" s="128"/>
      <c r="Y209" s="128"/>
      <c r="Z209" s="128"/>
      <c r="AA209" s="128"/>
      <c r="AB209" s="128"/>
      <c r="AC209" s="128"/>
    </row>
    <row r="210" spans="1:29" s="50" customFormat="1" ht="75" customHeight="1" x14ac:dyDescent="0.3">
      <c r="A210" s="215" t="s">
        <v>412</v>
      </c>
      <c r="B210" s="64" t="s">
        <v>1229</v>
      </c>
      <c r="C210" s="64" t="s">
        <v>151</v>
      </c>
      <c r="D210" s="39" t="s">
        <v>391</v>
      </c>
      <c r="E210" s="127"/>
      <c r="F210" s="127"/>
      <c r="G210" s="127"/>
      <c r="H210" s="132"/>
      <c r="I210" s="132"/>
      <c r="J210" s="64"/>
      <c r="K210" s="64"/>
      <c r="L210" s="64"/>
      <c r="M210" s="65"/>
      <c r="N210" s="65"/>
      <c r="O210" s="65"/>
      <c r="P210" s="64"/>
      <c r="Q210" s="64"/>
      <c r="R210" s="64"/>
      <c r="S210" s="64" t="s">
        <v>633</v>
      </c>
      <c r="T210" s="210" t="s">
        <v>23</v>
      </c>
      <c r="U210" s="190"/>
      <c r="V210" s="128"/>
      <c r="W210" s="128"/>
      <c r="X210" s="128"/>
      <c r="Y210" s="128"/>
      <c r="Z210" s="128"/>
      <c r="AA210" s="128"/>
      <c r="AB210" s="128"/>
      <c r="AC210" s="128"/>
    </row>
    <row r="211" spans="1:29" s="50" customFormat="1" ht="75" customHeight="1" x14ac:dyDescent="0.3">
      <c r="A211" s="215" t="s">
        <v>413</v>
      </c>
      <c r="B211" s="64" t="s">
        <v>1230</v>
      </c>
      <c r="C211" s="64" t="s">
        <v>151</v>
      </c>
      <c r="D211" s="39" t="s">
        <v>392</v>
      </c>
      <c r="E211" s="127"/>
      <c r="F211" s="127"/>
      <c r="G211" s="127"/>
      <c r="H211" s="132"/>
      <c r="I211" s="132"/>
      <c r="J211" s="64"/>
      <c r="K211" s="64"/>
      <c r="L211" s="64"/>
      <c r="M211" s="65"/>
      <c r="N211" s="65"/>
      <c r="O211" s="65"/>
      <c r="P211" s="64"/>
      <c r="Q211" s="64"/>
      <c r="R211" s="64"/>
      <c r="S211" s="64" t="s">
        <v>633</v>
      </c>
      <c r="T211" s="210" t="s">
        <v>23</v>
      </c>
      <c r="U211" s="190"/>
      <c r="V211" s="128"/>
      <c r="W211" s="128"/>
      <c r="X211" s="128"/>
      <c r="Y211" s="128"/>
      <c r="Z211" s="128"/>
      <c r="AA211" s="128"/>
      <c r="AB211" s="128"/>
      <c r="AC211" s="128"/>
    </row>
    <row r="212" spans="1:29" s="50" customFormat="1" ht="75" customHeight="1" x14ac:dyDescent="0.3">
      <c r="A212" s="215" t="s">
        <v>414</v>
      </c>
      <c r="B212" s="64" t="s">
        <v>1231</v>
      </c>
      <c r="C212" s="64" t="s">
        <v>151</v>
      </c>
      <c r="D212" s="39" t="s">
        <v>393</v>
      </c>
      <c r="E212" s="127"/>
      <c r="F212" s="127"/>
      <c r="G212" s="127"/>
      <c r="H212" s="132"/>
      <c r="I212" s="132"/>
      <c r="J212" s="64"/>
      <c r="K212" s="64"/>
      <c r="L212" s="64"/>
      <c r="M212" s="65"/>
      <c r="N212" s="65"/>
      <c r="O212" s="65"/>
      <c r="P212" s="64"/>
      <c r="Q212" s="64"/>
      <c r="R212" s="64"/>
      <c r="S212" s="64" t="s">
        <v>633</v>
      </c>
      <c r="T212" s="210" t="s">
        <v>23</v>
      </c>
      <c r="U212" s="190"/>
      <c r="V212" s="128"/>
      <c r="W212" s="128"/>
      <c r="X212" s="128"/>
      <c r="Y212" s="128"/>
      <c r="Z212" s="128"/>
      <c r="AA212" s="128"/>
      <c r="AB212" s="128"/>
      <c r="AC212" s="128"/>
    </row>
    <row r="213" spans="1:29" s="50" customFormat="1" ht="75" customHeight="1" x14ac:dyDescent="0.3">
      <c r="A213" s="215" t="s">
        <v>415</v>
      </c>
      <c r="B213" s="64" t="s">
        <v>1232</v>
      </c>
      <c r="C213" s="64" t="s">
        <v>151</v>
      </c>
      <c r="D213" s="39" t="s">
        <v>394</v>
      </c>
      <c r="E213" s="127"/>
      <c r="F213" s="127"/>
      <c r="G213" s="127"/>
      <c r="H213" s="132"/>
      <c r="I213" s="132"/>
      <c r="J213" s="64"/>
      <c r="K213" s="64"/>
      <c r="L213" s="64"/>
      <c r="M213" s="65"/>
      <c r="N213" s="65"/>
      <c r="O213" s="65"/>
      <c r="P213" s="64"/>
      <c r="Q213" s="64"/>
      <c r="R213" s="64"/>
      <c r="S213" s="64" t="s">
        <v>633</v>
      </c>
      <c r="T213" s="210" t="s">
        <v>23</v>
      </c>
      <c r="U213" s="190"/>
      <c r="V213" s="128"/>
      <c r="W213" s="128"/>
      <c r="X213" s="128"/>
      <c r="Y213" s="128"/>
      <c r="Z213" s="128"/>
      <c r="AA213" s="128"/>
      <c r="AB213" s="128"/>
      <c r="AC213" s="128"/>
    </row>
    <row r="214" spans="1:29" s="50" customFormat="1" ht="75" customHeight="1" x14ac:dyDescent="0.3">
      <c r="A214" s="215" t="s">
        <v>416</v>
      </c>
      <c r="B214" s="64" t="s">
        <v>1233</v>
      </c>
      <c r="C214" s="64" t="s">
        <v>151</v>
      </c>
      <c r="D214" s="39" t="s">
        <v>395</v>
      </c>
      <c r="E214" s="127"/>
      <c r="F214" s="127"/>
      <c r="G214" s="127"/>
      <c r="H214" s="132"/>
      <c r="I214" s="132"/>
      <c r="J214" s="64"/>
      <c r="K214" s="64"/>
      <c r="L214" s="64"/>
      <c r="M214" s="65"/>
      <c r="N214" s="65"/>
      <c r="O214" s="65"/>
      <c r="P214" s="64"/>
      <c r="Q214" s="64"/>
      <c r="R214" s="64"/>
      <c r="S214" s="64" t="s">
        <v>633</v>
      </c>
      <c r="T214" s="210" t="s">
        <v>23</v>
      </c>
      <c r="U214" s="190"/>
      <c r="V214" s="128"/>
      <c r="W214" s="128"/>
      <c r="X214" s="128"/>
      <c r="Y214" s="128"/>
      <c r="Z214" s="128"/>
      <c r="AA214" s="128"/>
      <c r="AB214" s="128"/>
      <c r="AC214" s="128"/>
    </row>
    <row r="215" spans="1:29" ht="111.6" customHeight="1" x14ac:dyDescent="0.3">
      <c r="A215" s="209">
        <v>1</v>
      </c>
      <c r="B215" s="64">
        <v>135</v>
      </c>
      <c r="C215" s="64" t="s">
        <v>152</v>
      </c>
      <c r="D215" s="109" t="s">
        <v>1126</v>
      </c>
      <c r="E215" s="109" t="s">
        <v>628</v>
      </c>
      <c r="F215" s="69">
        <v>1</v>
      </c>
      <c r="G215" s="69" t="s">
        <v>24</v>
      </c>
      <c r="H215" s="151">
        <v>380000</v>
      </c>
      <c r="I215" s="151">
        <v>380000</v>
      </c>
      <c r="J215" s="64" t="s">
        <v>38</v>
      </c>
      <c r="K215" s="64" t="s">
        <v>29</v>
      </c>
      <c r="L215" s="64"/>
      <c r="M215" s="67">
        <v>45504</v>
      </c>
      <c r="N215" s="65">
        <v>45657</v>
      </c>
      <c r="O215" s="65">
        <v>45838</v>
      </c>
      <c r="P215" s="64"/>
      <c r="Q215" s="68"/>
      <c r="R215" s="68"/>
      <c r="S215" s="68" t="s">
        <v>629</v>
      </c>
      <c r="T215" s="208" t="s">
        <v>630</v>
      </c>
      <c r="U215" s="188"/>
      <c r="V215" s="46"/>
      <c r="W215" s="47"/>
      <c r="X215" s="47"/>
      <c r="Y215" s="47"/>
      <c r="Z215" s="48" t="s">
        <v>631</v>
      </c>
      <c r="AA215" s="47"/>
      <c r="AB215" s="47">
        <v>19747</v>
      </c>
      <c r="AC215" s="59" t="s">
        <v>632</v>
      </c>
    </row>
    <row r="216" spans="1:29" s="50" customFormat="1" ht="163.19999999999999" customHeight="1" x14ac:dyDescent="0.3">
      <c r="A216" s="206">
        <v>3</v>
      </c>
      <c r="B216" s="64">
        <v>136</v>
      </c>
      <c r="C216" s="64" t="s">
        <v>152</v>
      </c>
      <c r="D216" s="109" t="s">
        <v>1127</v>
      </c>
      <c r="E216" s="109" t="s">
        <v>945</v>
      </c>
      <c r="F216" s="66">
        <v>66</v>
      </c>
      <c r="G216" s="66" t="s">
        <v>635</v>
      </c>
      <c r="H216" s="129">
        <v>170000</v>
      </c>
      <c r="I216" s="129">
        <v>170000</v>
      </c>
      <c r="J216" s="64" t="s">
        <v>21</v>
      </c>
      <c r="K216" s="64" t="s">
        <v>29</v>
      </c>
      <c r="L216" s="64"/>
      <c r="M216" s="65">
        <v>45716</v>
      </c>
      <c r="N216" s="65">
        <v>45838</v>
      </c>
      <c r="O216" s="65">
        <v>46022</v>
      </c>
      <c r="P216" s="64"/>
      <c r="Q216" s="64"/>
      <c r="R216" s="64"/>
      <c r="S216" s="64" t="s">
        <v>636</v>
      </c>
      <c r="T216" s="210" t="s">
        <v>634</v>
      </c>
      <c r="U216" s="189"/>
      <c r="V216" s="128"/>
      <c r="W216" s="61"/>
      <c r="X216" s="61"/>
      <c r="Y216" s="61"/>
      <c r="Z216" s="61" t="s">
        <v>637</v>
      </c>
      <c r="AA216" s="61"/>
      <c r="AB216" s="61">
        <v>876</v>
      </c>
      <c r="AC216" s="63" t="s">
        <v>671</v>
      </c>
    </row>
    <row r="217" spans="1:29" ht="111.6" customHeight="1" x14ac:dyDescent="0.3">
      <c r="A217" s="209">
        <v>4</v>
      </c>
      <c r="B217" s="64">
        <v>137</v>
      </c>
      <c r="C217" s="64" t="s">
        <v>152</v>
      </c>
      <c r="D217" s="141" t="s">
        <v>1088</v>
      </c>
      <c r="E217" s="141" t="s">
        <v>946</v>
      </c>
      <c r="F217" s="69">
        <v>1</v>
      </c>
      <c r="G217" s="69" t="s">
        <v>24</v>
      </c>
      <c r="H217" s="151">
        <v>365000</v>
      </c>
      <c r="I217" s="151">
        <v>365000</v>
      </c>
      <c r="J217" s="64" t="s">
        <v>38</v>
      </c>
      <c r="K217" s="64" t="s">
        <v>29</v>
      </c>
      <c r="L217" s="64"/>
      <c r="M217" s="65">
        <v>45838</v>
      </c>
      <c r="N217" s="65">
        <v>45900</v>
      </c>
      <c r="O217" s="65">
        <v>46022</v>
      </c>
      <c r="P217" s="68"/>
      <c r="Q217" s="68"/>
      <c r="R217" s="68"/>
      <c r="S217" s="68" t="s">
        <v>629</v>
      </c>
      <c r="T217" s="208" t="s">
        <v>634</v>
      </c>
      <c r="U217" s="188"/>
      <c r="V217" s="46"/>
      <c r="W217" s="47"/>
      <c r="X217" s="47"/>
      <c r="Y217" s="47"/>
      <c r="Z217" s="48" t="s">
        <v>638</v>
      </c>
      <c r="AA217" s="47"/>
      <c r="AB217" s="47">
        <v>3557</v>
      </c>
      <c r="AC217" s="59" t="s">
        <v>698</v>
      </c>
    </row>
    <row r="218" spans="1:29" ht="105.6" customHeight="1" x14ac:dyDescent="0.3">
      <c r="A218" s="209">
        <v>5</v>
      </c>
      <c r="B218" s="64">
        <v>138</v>
      </c>
      <c r="C218" s="64" t="s">
        <v>152</v>
      </c>
      <c r="D218" s="141" t="s">
        <v>1089</v>
      </c>
      <c r="E218" s="141" t="s">
        <v>947</v>
      </c>
      <c r="F218" s="69">
        <v>1</v>
      </c>
      <c r="G218" s="69" t="s">
        <v>24</v>
      </c>
      <c r="H218" s="151">
        <v>315000</v>
      </c>
      <c r="I218" s="151">
        <v>315000</v>
      </c>
      <c r="J218" s="64" t="s">
        <v>38</v>
      </c>
      <c r="K218" s="64" t="s">
        <v>29</v>
      </c>
      <c r="L218" s="64"/>
      <c r="M218" s="65">
        <v>45838</v>
      </c>
      <c r="N218" s="65">
        <v>45900</v>
      </c>
      <c r="O218" s="65">
        <v>46022</v>
      </c>
      <c r="P218" s="68"/>
      <c r="Q218" s="68"/>
      <c r="R218" s="68"/>
      <c r="S218" s="68" t="s">
        <v>639</v>
      </c>
      <c r="T218" s="208" t="s">
        <v>640</v>
      </c>
      <c r="U218" s="188"/>
      <c r="V218" s="46"/>
      <c r="W218" s="47"/>
      <c r="X218" s="47"/>
      <c r="Y218" s="47"/>
      <c r="Z218" s="48" t="s">
        <v>638</v>
      </c>
      <c r="AA218" s="47"/>
      <c r="AB218" s="47">
        <v>3557</v>
      </c>
      <c r="AC218" s="59" t="s">
        <v>641</v>
      </c>
    </row>
    <row r="219" spans="1:29" ht="90" customHeight="1" x14ac:dyDescent="0.3">
      <c r="A219" s="209">
        <v>11</v>
      </c>
      <c r="B219" s="64">
        <v>139</v>
      </c>
      <c r="C219" s="64" t="s">
        <v>152</v>
      </c>
      <c r="D219" s="141" t="s">
        <v>1090</v>
      </c>
      <c r="E219" s="141" t="s">
        <v>948</v>
      </c>
      <c r="F219" s="69">
        <v>12</v>
      </c>
      <c r="G219" s="69" t="s">
        <v>37</v>
      </c>
      <c r="H219" s="151">
        <v>82297</v>
      </c>
      <c r="I219" s="151">
        <v>82297</v>
      </c>
      <c r="J219" s="64" t="s">
        <v>31</v>
      </c>
      <c r="K219" s="64" t="s">
        <v>35</v>
      </c>
      <c r="L219" s="64"/>
      <c r="M219" s="65">
        <v>45777</v>
      </c>
      <c r="N219" s="65">
        <v>45838</v>
      </c>
      <c r="O219" s="65">
        <v>45930</v>
      </c>
      <c r="P219" s="68"/>
      <c r="Q219" s="68"/>
      <c r="R219" s="68"/>
      <c r="S219" s="68" t="s">
        <v>633</v>
      </c>
      <c r="T219" s="208" t="s">
        <v>23</v>
      </c>
      <c r="U219" s="188"/>
      <c r="V219" s="46"/>
      <c r="W219" s="47" t="s">
        <v>642</v>
      </c>
      <c r="X219" s="60">
        <v>44096</v>
      </c>
      <c r="Y219" s="60">
        <v>45921</v>
      </c>
      <c r="Z219" s="47" t="s">
        <v>643</v>
      </c>
      <c r="AA219" s="47"/>
      <c r="AB219" s="47">
        <v>4316</v>
      </c>
      <c r="AC219" s="46"/>
    </row>
    <row r="220" spans="1:29" ht="75" customHeight="1" x14ac:dyDescent="0.3">
      <c r="A220" s="209">
        <v>12</v>
      </c>
      <c r="B220" s="64">
        <v>140</v>
      </c>
      <c r="C220" s="64" t="s">
        <v>152</v>
      </c>
      <c r="D220" s="141" t="s">
        <v>1091</v>
      </c>
      <c r="E220" s="141" t="s">
        <v>949</v>
      </c>
      <c r="F220" s="69">
        <v>12</v>
      </c>
      <c r="G220" s="69" t="s">
        <v>37</v>
      </c>
      <c r="H220" s="151">
        <v>314583</v>
      </c>
      <c r="I220" s="151">
        <v>314583</v>
      </c>
      <c r="J220" s="64" t="s">
        <v>31</v>
      </c>
      <c r="K220" s="64" t="s">
        <v>35</v>
      </c>
      <c r="L220" s="64"/>
      <c r="M220" s="65">
        <v>45777</v>
      </c>
      <c r="N220" s="65">
        <v>45838</v>
      </c>
      <c r="O220" s="65">
        <v>45930</v>
      </c>
      <c r="P220" s="68"/>
      <c r="Q220" s="68"/>
      <c r="R220" s="68"/>
      <c r="S220" s="68" t="s">
        <v>644</v>
      </c>
      <c r="T220" s="208" t="s">
        <v>23</v>
      </c>
      <c r="U220" s="188"/>
      <c r="V220" s="46"/>
      <c r="W220" s="47" t="s">
        <v>645</v>
      </c>
      <c r="X220" s="60">
        <v>44102</v>
      </c>
      <c r="Y220" s="60">
        <v>45927</v>
      </c>
      <c r="Z220" s="47" t="s">
        <v>646</v>
      </c>
      <c r="AA220" s="47"/>
      <c r="AB220" s="47">
        <v>4316</v>
      </c>
      <c r="AC220" s="46"/>
    </row>
    <row r="221" spans="1:29" ht="108.6" customHeight="1" x14ac:dyDescent="0.3">
      <c r="A221" s="209">
        <v>13</v>
      </c>
      <c r="B221" s="64">
        <v>141</v>
      </c>
      <c r="C221" s="64" t="s">
        <v>152</v>
      </c>
      <c r="D221" s="141" t="s">
        <v>1092</v>
      </c>
      <c r="E221" s="141" t="s">
        <v>950</v>
      </c>
      <c r="F221" s="69">
        <v>12</v>
      </c>
      <c r="G221" s="69" t="s">
        <v>37</v>
      </c>
      <c r="H221" s="151">
        <v>724657</v>
      </c>
      <c r="I221" s="151">
        <v>724687</v>
      </c>
      <c r="J221" s="64" t="s">
        <v>31</v>
      </c>
      <c r="K221" s="64" t="s">
        <v>35</v>
      </c>
      <c r="L221" s="64"/>
      <c r="M221" s="65">
        <v>45747</v>
      </c>
      <c r="N221" s="65">
        <v>45808</v>
      </c>
      <c r="O221" s="65">
        <v>45900</v>
      </c>
      <c r="P221" s="68"/>
      <c r="Q221" s="68"/>
      <c r="R221" s="68"/>
      <c r="S221" s="68" t="s">
        <v>647</v>
      </c>
      <c r="T221" s="208" t="s">
        <v>648</v>
      </c>
      <c r="U221" s="191"/>
      <c r="V221" s="60"/>
      <c r="W221" s="47" t="s">
        <v>649</v>
      </c>
      <c r="X221" s="60">
        <v>44075</v>
      </c>
      <c r="Y221" s="60">
        <v>45900</v>
      </c>
      <c r="Z221" s="60" t="s">
        <v>650</v>
      </c>
      <c r="AA221" s="46"/>
      <c r="AB221" s="47">
        <v>4316</v>
      </c>
      <c r="AC221" s="46"/>
    </row>
    <row r="222" spans="1:29" ht="150" customHeight="1" x14ac:dyDescent="0.3">
      <c r="A222" s="209">
        <v>15</v>
      </c>
      <c r="B222" s="64">
        <v>142</v>
      </c>
      <c r="C222" s="64" t="s">
        <v>152</v>
      </c>
      <c r="D222" s="109" t="s">
        <v>1093</v>
      </c>
      <c r="E222" s="109" t="s">
        <v>951</v>
      </c>
      <c r="F222" s="69">
        <v>12</v>
      </c>
      <c r="G222" s="69" t="s">
        <v>24</v>
      </c>
      <c r="H222" s="151">
        <v>6420</v>
      </c>
      <c r="I222" s="151">
        <v>6420</v>
      </c>
      <c r="J222" s="64" t="s">
        <v>31</v>
      </c>
      <c r="K222" s="64" t="s">
        <v>214</v>
      </c>
      <c r="L222" s="64"/>
      <c r="M222" s="65">
        <v>45596</v>
      </c>
      <c r="N222" s="65">
        <v>45657</v>
      </c>
      <c r="O222" s="65">
        <v>45777</v>
      </c>
      <c r="P222" s="68"/>
      <c r="Q222" s="68"/>
      <c r="R222" s="68"/>
      <c r="S222" s="68" t="s">
        <v>22</v>
      </c>
      <c r="T222" s="208" t="s">
        <v>23</v>
      </c>
      <c r="U222" s="188"/>
      <c r="V222" s="46"/>
      <c r="W222" s="47" t="s">
        <v>911</v>
      </c>
      <c r="X222" s="60">
        <v>45402</v>
      </c>
      <c r="Y222" s="60">
        <v>45766</v>
      </c>
      <c r="Z222" s="47" t="s">
        <v>912</v>
      </c>
      <c r="AA222" s="47"/>
      <c r="AB222" s="47">
        <v>876</v>
      </c>
      <c r="AC222" s="84" t="s">
        <v>913</v>
      </c>
    </row>
    <row r="223" spans="1:29" ht="120" customHeight="1" x14ac:dyDescent="0.3">
      <c r="A223" s="209">
        <v>16</v>
      </c>
      <c r="B223" s="64">
        <v>143</v>
      </c>
      <c r="C223" s="64" t="s">
        <v>152</v>
      </c>
      <c r="D223" s="141" t="s">
        <v>1128</v>
      </c>
      <c r="E223" s="141" t="s">
        <v>952</v>
      </c>
      <c r="F223" s="69">
        <v>1</v>
      </c>
      <c r="G223" s="69" t="s">
        <v>28</v>
      </c>
      <c r="H223" s="151">
        <v>300000</v>
      </c>
      <c r="I223" s="151">
        <v>1</v>
      </c>
      <c r="J223" s="64" t="s">
        <v>31</v>
      </c>
      <c r="K223" s="64" t="s">
        <v>29</v>
      </c>
      <c r="L223" s="64"/>
      <c r="M223" s="65">
        <v>45443</v>
      </c>
      <c r="N223" s="65">
        <v>45657</v>
      </c>
      <c r="O223" s="65">
        <v>45838</v>
      </c>
      <c r="P223" s="68"/>
      <c r="Q223" s="68"/>
      <c r="R223" s="68"/>
      <c r="S223" s="69" t="s">
        <v>651</v>
      </c>
      <c r="T223" s="208" t="s">
        <v>630</v>
      </c>
      <c r="U223" s="188"/>
      <c r="V223" s="46"/>
      <c r="W223" s="47"/>
      <c r="X223" s="47"/>
      <c r="Y223" s="47"/>
      <c r="Z223" s="48" t="s">
        <v>631</v>
      </c>
      <c r="AA223" s="47"/>
      <c r="AB223" s="47">
        <v>1970</v>
      </c>
      <c r="AC223" s="84" t="s">
        <v>652</v>
      </c>
    </row>
    <row r="224" spans="1:29" ht="255" customHeight="1" x14ac:dyDescent="0.3">
      <c r="A224" s="209">
        <v>18</v>
      </c>
      <c r="B224" s="64">
        <v>144</v>
      </c>
      <c r="C224" s="64" t="s">
        <v>152</v>
      </c>
      <c r="D224" s="141" t="s">
        <v>1129</v>
      </c>
      <c r="E224" s="141" t="s">
        <v>953</v>
      </c>
      <c r="F224" s="69">
        <v>1</v>
      </c>
      <c r="G224" s="69" t="s">
        <v>28</v>
      </c>
      <c r="H224" s="151">
        <v>77800</v>
      </c>
      <c r="I224" s="151">
        <v>77788</v>
      </c>
      <c r="J224" s="64" t="s">
        <v>31</v>
      </c>
      <c r="K224" s="64" t="s">
        <v>35</v>
      </c>
      <c r="L224" s="64"/>
      <c r="M224" s="65">
        <v>45535</v>
      </c>
      <c r="N224" s="65">
        <v>45596</v>
      </c>
      <c r="O224" s="65">
        <v>45688</v>
      </c>
      <c r="P224" s="68"/>
      <c r="Q224" s="68"/>
      <c r="R224" s="68"/>
      <c r="S224" s="64" t="s">
        <v>22</v>
      </c>
      <c r="T224" s="208" t="s">
        <v>23</v>
      </c>
      <c r="U224" s="188" t="s">
        <v>655</v>
      </c>
      <c r="V224" s="46"/>
      <c r="W224" s="47" t="s">
        <v>653</v>
      </c>
      <c r="X224" s="60">
        <v>45303</v>
      </c>
      <c r="Y224" s="60">
        <v>45668</v>
      </c>
      <c r="Z224" s="47" t="s">
        <v>654</v>
      </c>
      <c r="AA224" s="47"/>
      <c r="AB224" s="47">
        <v>30126</v>
      </c>
      <c r="AC224" s="59" t="s">
        <v>656</v>
      </c>
    </row>
    <row r="225" spans="1:29" ht="105" customHeight="1" x14ac:dyDescent="0.3">
      <c r="A225" s="209">
        <v>19</v>
      </c>
      <c r="B225" s="64">
        <v>145</v>
      </c>
      <c r="C225" s="64" t="s">
        <v>152</v>
      </c>
      <c r="D225" s="141" t="s">
        <v>1094</v>
      </c>
      <c r="E225" s="141" t="s">
        <v>954</v>
      </c>
      <c r="F225" s="69">
        <v>12</v>
      </c>
      <c r="G225" s="69" t="s">
        <v>37</v>
      </c>
      <c r="H225" s="151">
        <v>225660</v>
      </c>
      <c r="I225" s="151">
        <v>225660</v>
      </c>
      <c r="J225" s="64" t="s">
        <v>31</v>
      </c>
      <c r="K225" s="64" t="s">
        <v>35</v>
      </c>
      <c r="L225" s="64"/>
      <c r="M225" s="65">
        <v>45900</v>
      </c>
      <c r="N225" s="65">
        <v>45900</v>
      </c>
      <c r="O225" s="65">
        <v>45991</v>
      </c>
      <c r="P225" s="68"/>
      <c r="Q225" s="68"/>
      <c r="R225" s="68"/>
      <c r="S225" s="68" t="s">
        <v>633</v>
      </c>
      <c r="T225" s="208" t="s">
        <v>630</v>
      </c>
      <c r="U225" s="188"/>
      <c r="V225" s="46"/>
      <c r="W225" s="47" t="s">
        <v>672</v>
      </c>
      <c r="X225" s="60">
        <v>44896</v>
      </c>
      <c r="Y225" s="60">
        <v>45991</v>
      </c>
      <c r="Z225" s="47" t="s">
        <v>526</v>
      </c>
      <c r="AA225" s="47"/>
      <c r="AB225" s="47">
        <v>4880</v>
      </c>
      <c r="AC225" s="46"/>
    </row>
    <row r="226" spans="1:29" ht="120" customHeight="1" x14ac:dyDescent="0.3">
      <c r="A226" s="209">
        <v>20</v>
      </c>
      <c r="B226" s="64">
        <v>146</v>
      </c>
      <c r="C226" s="64" t="s">
        <v>152</v>
      </c>
      <c r="D226" s="141" t="s">
        <v>1095</v>
      </c>
      <c r="E226" s="141" t="s">
        <v>955</v>
      </c>
      <c r="F226" s="69">
        <v>12</v>
      </c>
      <c r="G226" s="69" t="s">
        <v>37</v>
      </c>
      <c r="H226" s="151">
        <v>326679</v>
      </c>
      <c r="I226" s="151">
        <v>326679</v>
      </c>
      <c r="J226" s="64" t="s">
        <v>31</v>
      </c>
      <c r="K226" s="64" t="s">
        <v>29</v>
      </c>
      <c r="L226" s="64"/>
      <c r="M226" s="65">
        <v>45688</v>
      </c>
      <c r="N226" s="65">
        <v>45777</v>
      </c>
      <c r="O226" s="65">
        <v>46022</v>
      </c>
      <c r="P226" s="68"/>
      <c r="Q226" s="68"/>
      <c r="R226" s="68"/>
      <c r="S226" s="68" t="s">
        <v>633</v>
      </c>
      <c r="T226" s="208" t="s">
        <v>630</v>
      </c>
      <c r="U226" s="188"/>
      <c r="V226" s="46"/>
      <c r="W226" s="47" t="s">
        <v>673</v>
      </c>
      <c r="X226" s="60">
        <v>44179</v>
      </c>
      <c r="Y226" s="60">
        <v>46004</v>
      </c>
      <c r="Z226" s="47" t="s">
        <v>674</v>
      </c>
      <c r="AA226" s="47"/>
      <c r="AB226" s="47">
        <v>2658</v>
      </c>
      <c r="AC226" s="84" t="s">
        <v>675</v>
      </c>
    </row>
    <row r="227" spans="1:29" ht="150" customHeight="1" x14ac:dyDescent="0.3">
      <c r="A227" s="206">
        <v>26</v>
      </c>
      <c r="B227" s="64">
        <v>147</v>
      </c>
      <c r="C227" s="64" t="s">
        <v>152</v>
      </c>
      <c r="D227" s="109" t="s">
        <v>1096</v>
      </c>
      <c r="E227" s="109" t="s">
        <v>956</v>
      </c>
      <c r="F227" s="66">
        <v>1</v>
      </c>
      <c r="G227" s="66" t="s">
        <v>24</v>
      </c>
      <c r="H227" s="129">
        <v>1300000</v>
      </c>
      <c r="I227" s="129">
        <v>1300000</v>
      </c>
      <c r="J227" s="64" t="s">
        <v>31</v>
      </c>
      <c r="K227" s="64" t="s">
        <v>29</v>
      </c>
      <c r="L227" s="64"/>
      <c r="M227" s="65">
        <v>45504</v>
      </c>
      <c r="N227" s="65">
        <v>45596</v>
      </c>
      <c r="O227" s="65">
        <v>45688</v>
      </c>
      <c r="P227" s="68"/>
      <c r="Q227" s="68"/>
      <c r="R227" s="68"/>
      <c r="S227" s="64" t="s">
        <v>633</v>
      </c>
      <c r="T227" s="210" t="s">
        <v>640</v>
      </c>
      <c r="U227" s="189"/>
      <c r="V227" s="46"/>
      <c r="W227" s="61"/>
      <c r="X227" s="61"/>
      <c r="Y227" s="61"/>
      <c r="Z227" s="48" t="s">
        <v>676</v>
      </c>
      <c r="AA227" s="61"/>
      <c r="AB227" s="61">
        <v>1627</v>
      </c>
      <c r="AC227" s="63" t="s">
        <v>677</v>
      </c>
    </row>
    <row r="228" spans="1:29" s="50" customFormat="1" ht="75" customHeight="1" x14ac:dyDescent="0.3">
      <c r="A228" s="206">
        <v>27</v>
      </c>
      <c r="B228" s="64">
        <v>148</v>
      </c>
      <c r="C228" s="64" t="s">
        <v>152</v>
      </c>
      <c r="D228" s="109" t="s">
        <v>1097</v>
      </c>
      <c r="E228" s="109" t="s">
        <v>957</v>
      </c>
      <c r="F228" s="66">
        <v>2</v>
      </c>
      <c r="G228" s="66" t="s">
        <v>678</v>
      </c>
      <c r="H228" s="129">
        <v>100000</v>
      </c>
      <c r="I228" s="129">
        <v>100000</v>
      </c>
      <c r="J228" s="64" t="s">
        <v>31</v>
      </c>
      <c r="K228" s="64" t="s">
        <v>203</v>
      </c>
      <c r="L228" s="64"/>
      <c r="M228" s="65">
        <v>45626</v>
      </c>
      <c r="N228" s="65">
        <v>45657</v>
      </c>
      <c r="O228" s="65">
        <v>45747</v>
      </c>
      <c r="P228" s="64"/>
      <c r="Q228" s="64"/>
      <c r="R228" s="64"/>
      <c r="S228" s="64" t="s">
        <v>633</v>
      </c>
      <c r="T228" s="210" t="s">
        <v>494</v>
      </c>
      <c r="U228" s="189"/>
      <c r="V228" s="128"/>
      <c r="W228" s="61"/>
      <c r="X228" s="61"/>
      <c r="Y228" s="61"/>
      <c r="Z228" s="61" t="s">
        <v>679</v>
      </c>
      <c r="AA228" s="61"/>
      <c r="AB228" s="61">
        <v>876</v>
      </c>
      <c r="AC228" s="63" t="s">
        <v>680</v>
      </c>
    </row>
    <row r="229" spans="1:29" s="50" customFormat="1" ht="301.2" customHeight="1" x14ac:dyDescent="0.3">
      <c r="A229" s="206">
        <v>1</v>
      </c>
      <c r="B229" s="64">
        <v>149</v>
      </c>
      <c r="C229" s="64" t="s">
        <v>153</v>
      </c>
      <c r="D229" s="109" t="s">
        <v>695</v>
      </c>
      <c r="E229" s="109" t="s">
        <v>696</v>
      </c>
      <c r="F229" s="64">
        <v>2</v>
      </c>
      <c r="G229" s="64" t="s">
        <v>697</v>
      </c>
      <c r="H229" s="110">
        <v>22000</v>
      </c>
      <c r="I229" s="110">
        <v>22000</v>
      </c>
      <c r="J229" s="64" t="s">
        <v>38</v>
      </c>
      <c r="K229" s="64" t="s">
        <v>29</v>
      </c>
      <c r="L229" s="127"/>
      <c r="M229" s="65">
        <v>45716</v>
      </c>
      <c r="N229" s="65">
        <v>45747</v>
      </c>
      <c r="O229" s="65">
        <v>45930</v>
      </c>
      <c r="P229" s="64"/>
      <c r="Q229" s="64"/>
      <c r="R229" s="64"/>
      <c r="S229" s="64" t="s">
        <v>141</v>
      </c>
      <c r="T229" s="210" t="s">
        <v>23</v>
      </c>
      <c r="U229" s="190"/>
      <c r="V229" s="128"/>
      <c r="W229" s="128"/>
      <c r="X229" s="128"/>
      <c r="Y229" s="128"/>
      <c r="Z229" s="128"/>
      <c r="AA229" s="64" t="s">
        <v>693</v>
      </c>
      <c r="AB229" s="66">
        <v>615392</v>
      </c>
      <c r="AC229" s="128"/>
    </row>
    <row r="230" spans="1:29" s="50" customFormat="1" ht="114.6" customHeight="1" x14ac:dyDescent="0.3">
      <c r="A230" s="206">
        <v>17</v>
      </c>
      <c r="B230" s="64">
        <v>150</v>
      </c>
      <c r="C230" s="64" t="s">
        <v>153</v>
      </c>
      <c r="D230" s="109" t="s">
        <v>1014</v>
      </c>
      <c r="E230" s="39" t="s">
        <v>691</v>
      </c>
      <c r="F230" s="64">
        <v>8</v>
      </c>
      <c r="G230" s="64" t="s">
        <v>692</v>
      </c>
      <c r="H230" s="130">
        <v>80000</v>
      </c>
      <c r="I230" s="110">
        <v>80000</v>
      </c>
      <c r="J230" s="64" t="s">
        <v>31</v>
      </c>
      <c r="K230" s="64" t="s">
        <v>29</v>
      </c>
      <c r="L230" s="127"/>
      <c r="M230" s="65">
        <v>45716</v>
      </c>
      <c r="N230" s="65">
        <v>45747</v>
      </c>
      <c r="O230" s="65">
        <v>45930</v>
      </c>
      <c r="P230" s="64"/>
      <c r="Q230" s="64"/>
      <c r="R230" s="64"/>
      <c r="S230" s="64" t="s">
        <v>915</v>
      </c>
      <c r="T230" s="210" t="s">
        <v>23</v>
      </c>
      <c r="U230" s="190"/>
      <c r="V230" s="128"/>
      <c r="W230" s="128"/>
      <c r="X230" s="128"/>
      <c r="Y230" s="128"/>
      <c r="Z230" s="128"/>
      <c r="AA230" s="64" t="s">
        <v>693</v>
      </c>
      <c r="AB230" s="64">
        <v>6515</v>
      </c>
      <c r="AC230" s="133" t="s">
        <v>694</v>
      </c>
    </row>
    <row r="231" spans="1:29" s="50" customFormat="1" ht="134.4" customHeight="1" x14ac:dyDescent="0.3">
      <c r="A231" s="206">
        <v>3</v>
      </c>
      <c r="B231" s="64">
        <v>151</v>
      </c>
      <c r="C231" s="64" t="s">
        <v>153</v>
      </c>
      <c r="D231" s="109" t="s">
        <v>1098</v>
      </c>
      <c r="E231" s="109" t="s">
        <v>699</v>
      </c>
      <c r="F231" s="64">
        <v>2471</v>
      </c>
      <c r="G231" s="64" t="s">
        <v>700</v>
      </c>
      <c r="H231" s="152">
        <v>158638</v>
      </c>
      <c r="I231" s="110">
        <v>224370</v>
      </c>
      <c r="J231" s="64" t="s">
        <v>31</v>
      </c>
      <c r="K231" s="64" t="s">
        <v>35</v>
      </c>
      <c r="L231" s="127"/>
      <c r="M231" s="65">
        <v>45747</v>
      </c>
      <c r="N231" s="65">
        <v>45747</v>
      </c>
      <c r="O231" s="65">
        <v>45838</v>
      </c>
      <c r="P231" s="64"/>
      <c r="Q231" s="64"/>
      <c r="R231" s="64"/>
      <c r="S231" s="64" t="s">
        <v>724</v>
      </c>
      <c r="T231" s="210" t="s">
        <v>23</v>
      </c>
      <c r="U231" s="192" t="s">
        <v>725</v>
      </c>
      <c r="V231" s="128"/>
      <c r="W231" s="66" t="s">
        <v>727</v>
      </c>
      <c r="X231" s="97">
        <v>45464</v>
      </c>
      <c r="Y231" s="97">
        <v>45829</v>
      </c>
      <c r="Z231" s="66" t="s">
        <v>728</v>
      </c>
      <c r="AA231" s="66"/>
      <c r="AB231" s="66">
        <v>22373</v>
      </c>
      <c r="AC231" s="128"/>
    </row>
    <row r="232" spans="1:29" ht="183" customHeight="1" x14ac:dyDescent="0.3">
      <c r="A232" s="209">
        <v>5</v>
      </c>
      <c r="B232" s="64">
        <v>152</v>
      </c>
      <c r="C232" s="64" t="s">
        <v>153</v>
      </c>
      <c r="D232" s="141" t="s">
        <v>1099</v>
      </c>
      <c r="E232" s="141" t="s">
        <v>701</v>
      </c>
      <c r="F232" s="68">
        <v>3</v>
      </c>
      <c r="G232" s="68" t="s">
        <v>702</v>
      </c>
      <c r="H232" s="140">
        <v>60000</v>
      </c>
      <c r="I232" s="140">
        <v>60000</v>
      </c>
      <c r="J232" s="64" t="s">
        <v>38</v>
      </c>
      <c r="K232" s="64" t="s">
        <v>26</v>
      </c>
      <c r="L232" s="95"/>
      <c r="M232" s="65">
        <v>45838</v>
      </c>
      <c r="N232" s="65">
        <v>45900</v>
      </c>
      <c r="O232" s="65">
        <v>45961</v>
      </c>
      <c r="P232" s="68"/>
      <c r="Q232" s="68"/>
      <c r="R232" s="68"/>
      <c r="S232" s="68" t="s">
        <v>141</v>
      </c>
      <c r="T232" s="208" t="s">
        <v>528</v>
      </c>
      <c r="U232" s="193"/>
      <c r="V232" s="46"/>
      <c r="W232" s="91"/>
      <c r="X232" s="91"/>
      <c r="Y232" s="91"/>
      <c r="Z232" s="91"/>
      <c r="AA232" s="64"/>
      <c r="AB232" s="66">
        <v>20656</v>
      </c>
      <c r="AC232" s="98" t="s">
        <v>735</v>
      </c>
    </row>
    <row r="233" spans="1:29" ht="182.4" customHeight="1" x14ac:dyDescent="0.3">
      <c r="A233" s="209">
        <v>6</v>
      </c>
      <c r="B233" s="64">
        <v>153</v>
      </c>
      <c r="C233" s="64" t="s">
        <v>153</v>
      </c>
      <c r="D233" s="141" t="s">
        <v>703</v>
      </c>
      <c r="E233" s="141" t="s">
        <v>704</v>
      </c>
      <c r="F233" s="68">
        <v>4</v>
      </c>
      <c r="G233" s="68" t="s">
        <v>705</v>
      </c>
      <c r="H233" s="140">
        <v>80000</v>
      </c>
      <c r="I233" s="140">
        <v>80000</v>
      </c>
      <c r="J233" s="64" t="s">
        <v>38</v>
      </c>
      <c r="K233" s="64" t="s">
        <v>26</v>
      </c>
      <c r="L233" s="95"/>
      <c r="M233" s="65">
        <v>45838</v>
      </c>
      <c r="N233" s="65">
        <v>45900</v>
      </c>
      <c r="O233" s="65">
        <v>45961</v>
      </c>
      <c r="P233" s="68"/>
      <c r="Q233" s="68"/>
      <c r="R233" s="68"/>
      <c r="S233" s="68" t="s">
        <v>724</v>
      </c>
      <c r="T233" s="208" t="s">
        <v>528</v>
      </c>
      <c r="U233" s="193"/>
      <c r="V233" s="46"/>
      <c r="W233" s="91"/>
      <c r="X233" s="91"/>
      <c r="Y233" s="91"/>
      <c r="Z233" s="91"/>
      <c r="AA233" s="64"/>
      <c r="AB233" s="66">
        <v>6718</v>
      </c>
      <c r="AC233" s="98" t="s">
        <v>735</v>
      </c>
    </row>
    <row r="234" spans="1:29" ht="148.94999999999999" customHeight="1" x14ac:dyDescent="0.3">
      <c r="A234" s="209">
        <v>7</v>
      </c>
      <c r="B234" s="64">
        <v>154</v>
      </c>
      <c r="C234" s="64" t="s">
        <v>153</v>
      </c>
      <c r="D234" s="141" t="s">
        <v>1100</v>
      </c>
      <c r="E234" s="141" t="s">
        <v>706</v>
      </c>
      <c r="F234" s="68">
        <v>1</v>
      </c>
      <c r="G234" s="68" t="s">
        <v>707</v>
      </c>
      <c r="H234" s="140">
        <v>8650</v>
      </c>
      <c r="I234" s="140">
        <v>8650</v>
      </c>
      <c r="J234" s="64" t="s">
        <v>31</v>
      </c>
      <c r="K234" s="64" t="s">
        <v>203</v>
      </c>
      <c r="L234" s="95"/>
      <c r="M234" s="65">
        <v>45747</v>
      </c>
      <c r="N234" s="65">
        <v>45777</v>
      </c>
      <c r="O234" s="65">
        <v>45930</v>
      </c>
      <c r="P234" s="68"/>
      <c r="Q234" s="68"/>
      <c r="R234" s="68"/>
      <c r="S234" s="68" t="s">
        <v>141</v>
      </c>
      <c r="T234" s="208" t="s">
        <v>23</v>
      </c>
      <c r="U234" s="193"/>
      <c r="V234" s="46"/>
      <c r="W234" s="91"/>
      <c r="X234" s="91"/>
      <c r="Y234" s="91"/>
      <c r="Z234" s="91"/>
      <c r="AA234" s="64"/>
      <c r="AB234" s="64">
        <v>269971</v>
      </c>
      <c r="AC234" s="98" t="s">
        <v>736</v>
      </c>
    </row>
    <row r="235" spans="1:29" ht="126.6" customHeight="1" x14ac:dyDescent="0.3">
      <c r="A235" s="209">
        <v>8</v>
      </c>
      <c r="B235" s="64">
        <v>155</v>
      </c>
      <c r="C235" s="64" t="s">
        <v>153</v>
      </c>
      <c r="D235" s="141" t="s">
        <v>1101</v>
      </c>
      <c r="E235" s="141" t="s">
        <v>708</v>
      </c>
      <c r="F235" s="68">
        <v>1</v>
      </c>
      <c r="G235" s="68" t="s">
        <v>707</v>
      </c>
      <c r="H235" s="140">
        <v>12000</v>
      </c>
      <c r="I235" s="140">
        <v>12000</v>
      </c>
      <c r="J235" s="64" t="s">
        <v>31</v>
      </c>
      <c r="K235" s="64" t="s">
        <v>203</v>
      </c>
      <c r="L235" s="95"/>
      <c r="M235" s="65">
        <v>45747</v>
      </c>
      <c r="N235" s="65">
        <v>45808</v>
      </c>
      <c r="O235" s="65">
        <v>45961</v>
      </c>
      <c r="P235" s="68"/>
      <c r="Q235" s="68"/>
      <c r="R235" s="68"/>
      <c r="S235" s="68" t="s">
        <v>141</v>
      </c>
      <c r="T235" s="208" t="s">
        <v>23</v>
      </c>
      <c r="U235" s="193"/>
      <c r="V235" s="46"/>
      <c r="W235" s="91"/>
      <c r="X235" s="91"/>
      <c r="Y235" s="91"/>
      <c r="Z235" s="91"/>
      <c r="AA235" s="64"/>
      <c r="AB235" s="66">
        <v>447968</v>
      </c>
      <c r="AC235" s="98" t="s">
        <v>737</v>
      </c>
    </row>
    <row r="236" spans="1:29" ht="85.2" customHeight="1" x14ac:dyDescent="0.3">
      <c r="A236" s="209">
        <v>9</v>
      </c>
      <c r="B236" s="64">
        <v>156</v>
      </c>
      <c r="C236" s="64" t="s">
        <v>153</v>
      </c>
      <c r="D236" s="141" t="s">
        <v>1102</v>
      </c>
      <c r="E236" s="141" t="s">
        <v>709</v>
      </c>
      <c r="F236" s="68">
        <v>3</v>
      </c>
      <c r="G236" s="68" t="s">
        <v>710</v>
      </c>
      <c r="H236" s="140">
        <v>3000</v>
      </c>
      <c r="I236" s="140">
        <v>3000</v>
      </c>
      <c r="J236" s="64" t="s">
        <v>21</v>
      </c>
      <c r="K236" s="64" t="s">
        <v>207</v>
      </c>
      <c r="L236" s="95"/>
      <c r="M236" s="65">
        <v>45900</v>
      </c>
      <c r="N236" s="65">
        <v>45930</v>
      </c>
      <c r="O236" s="65">
        <v>46022</v>
      </c>
      <c r="P236" s="68"/>
      <c r="Q236" s="68"/>
      <c r="R236" s="68"/>
      <c r="S236" s="68" t="s">
        <v>141</v>
      </c>
      <c r="T236" s="208" t="s">
        <v>23</v>
      </c>
      <c r="U236" s="193"/>
      <c r="V236" s="46"/>
      <c r="W236" s="96"/>
      <c r="X236" s="96"/>
      <c r="Y236" s="96"/>
      <c r="Z236" s="96" t="s">
        <v>729</v>
      </c>
      <c r="AA236" s="68"/>
      <c r="AB236" s="68">
        <v>16055</v>
      </c>
      <c r="AC236" s="98" t="s">
        <v>738</v>
      </c>
    </row>
    <row r="237" spans="1:29" ht="141" customHeight="1" x14ac:dyDescent="0.3">
      <c r="A237" s="209">
        <v>10</v>
      </c>
      <c r="B237" s="64">
        <v>157</v>
      </c>
      <c r="C237" s="64" t="s">
        <v>153</v>
      </c>
      <c r="D237" s="141" t="s">
        <v>1103</v>
      </c>
      <c r="E237" s="141" t="s">
        <v>711</v>
      </c>
      <c r="F237" s="68">
        <v>34</v>
      </c>
      <c r="G237" s="68" t="s">
        <v>712</v>
      </c>
      <c r="H237" s="110">
        <v>3000</v>
      </c>
      <c r="I237" s="110">
        <v>3000</v>
      </c>
      <c r="J237" s="64" t="s">
        <v>31</v>
      </c>
      <c r="K237" s="64" t="s">
        <v>35</v>
      </c>
      <c r="L237" s="95"/>
      <c r="M237" s="65">
        <v>45716</v>
      </c>
      <c r="N237" s="65">
        <v>45747</v>
      </c>
      <c r="O237" s="65">
        <v>45808</v>
      </c>
      <c r="P237" s="68"/>
      <c r="Q237" s="68"/>
      <c r="R237" s="68"/>
      <c r="S237" s="68" t="s">
        <v>141</v>
      </c>
      <c r="T237" s="208" t="s">
        <v>23</v>
      </c>
      <c r="U237" s="193"/>
      <c r="V237" s="46"/>
      <c r="W237" s="99" t="s">
        <v>730</v>
      </c>
      <c r="X237" s="99"/>
      <c r="Y237" s="99"/>
      <c r="Z237" s="99"/>
      <c r="AA237" s="68"/>
      <c r="AB237" s="64">
        <v>5428</v>
      </c>
      <c r="AC237" s="98" t="s">
        <v>739</v>
      </c>
    </row>
    <row r="238" spans="1:29" ht="92.4" customHeight="1" x14ac:dyDescent="0.3">
      <c r="A238" s="209">
        <v>11</v>
      </c>
      <c r="B238" s="64">
        <v>158</v>
      </c>
      <c r="C238" s="64" t="s">
        <v>153</v>
      </c>
      <c r="D238" s="141" t="s">
        <v>1104</v>
      </c>
      <c r="E238" s="98" t="s">
        <v>713</v>
      </c>
      <c r="F238" s="68">
        <v>6</v>
      </c>
      <c r="G238" s="68" t="s">
        <v>714</v>
      </c>
      <c r="H238" s="110">
        <v>15000</v>
      </c>
      <c r="I238" s="110">
        <v>15000</v>
      </c>
      <c r="J238" s="64" t="s">
        <v>31</v>
      </c>
      <c r="K238" s="64" t="s">
        <v>26</v>
      </c>
      <c r="L238" s="95"/>
      <c r="M238" s="65">
        <v>45777</v>
      </c>
      <c r="N238" s="65">
        <v>45808</v>
      </c>
      <c r="O238" s="65">
        <v>45900</v>
      </c>
      <c r="P238" s="68"/>
      <c r="Q238" s="68"/>
      <c r="R238" s="68"/>
      <c r="S238" s="68" t="s">
        <v>141</v>
      </c>
      <c r="T238" s="208" t="s">
        <v>23</v>
      </c>
      <c r="U238" s="193"/>
      <c r="V238" s="46"/>
      <c r="W238" s="96"/>
      <c r="X238" s="96"/>
      <c r="Y238" s="96"/>
      <c r="Z238" s="96"/>
      <c r="AA238" s="68"/>
      <c r="AB238" s="66">
        <v>5428</v>
      </c>
      <c r="AC238" s="98"/>
    </row>
    <row r="239" spans="1:29" ht="125.4" customHeight="1" x14ac:dyDescent="0.3">
      <c r="A239" s="209">
        <v>12</v>
      </c>
      <c r="B239" s="64">
        <v>159</v>
      </c>
      <c r="C239" s="64" t="s">
        <v>153</v>
      </c>
      <c r="D239" s="141" t="s">
        <v>1105</v>
      </c>
      <c r="E239" s="141" t="s">
        <v>715</v>
      </c>
      <c r="F239" s="68">
        <v>1</v>
      </c>
      <c r="G239" s="68" t="s">
        <v>716</v>
      </c>
      <c r="H239" s="140">
        <v>26637</v>
      </c>
      <c r="I239" s="140">
        <v>26637</v>
      </c>
      <c r="J239" s="64" t="s">
        <v>31</v>
      </c>
      <c r="K239" s="64" t="s">
        <v>35</v>
      </c>
      <c r="L239" s="95"/>
      <c r="M239" s="65">
        <v>45716</v>
      </c>
      <c r="N239" s="65">
        <v>45777</v>
      </c>
      <c r="O239" s="65">
        <v>45869</v>
      </c>
      <c r="P239" s="68"/>
      <c r="Q239" s="68"/>
      <c r="R239" s="68"/>
      <c r="S239" s="68" t="s">
        <v>141</v>
      </c>
      <c r="T239" s="208" t="s">
        <v>23</v>
      </c>
      <c r="U239" s="193"/>
      <c r="V239" s="46"/>
      <c r="W239" s="66" t="s">
        <v>731</v>
      </c>
      <c r="X239" s="97">
        <v>44775</v>
      </c>
      <c r="Y239" s="97">
        <v>45140</v>
      </c>
      <c r="Z239" s="66" t="s">
        <v>732</v>
      </c>
      <c r="AA239" s="66"/>
      <c r="AB239" s="66">
        <v>5797</v>
      </c>
      <c r="AC239" s="98" t="s">
        <v>740</v>
      </c>
    </row>
    <row r="240" spans="1:29" ht="111.6" customHeight="1" x14ac:dyDescent="0.3">
      <c r="A240" s="209">
        <v>13</v>
      </c>
      <c r="B240" s="64">
        <v>160</v>
      </c>
      <c r="C240" s="64" t="s">
        <v>153</v>
      </c>
      <c r="D240" s="141" t="s">
        <v>1106</v>
      </c>
      <c r="E240" s="141" t="s">
        <v>717</v>
      </c>
      <c r="F240" s="68">
        <v>240</v>
      </c>
      <c r="G240" s="68" t="s">
        <v>718</v>
      </c>
      <c r="H240" s="140">
        <v>7949</v>
      </c>
      <c r="I240" s="140">
        <v>7949</v>
      </c>
      <c r="J240" s="64" t="s">
        <v>31</v>
      </c>
      <c r="K240" s="64" t="s">
        <v>35</v>
      </c>
      <c r="L240" s="95"/>
      <c r="M240" s="65">
        <v>45535</v>
      </c>
      <c r="N240" s="65">
        <v>45626</v>
      </c>
      <c r="O240" s="65">
        <v>45716</v>
      </c>
      <c r="P240" s="68"/>
      <c r="Q240" s="68"/>
      <c r="R240" s="68"/>
      <c r="S240" s="68" t="s">
        <v>141</v>
      </c>
      <c r="T240" s="208" t="s">
        <v>726</v>
      </c>
      <c r="U240" s="193"/>
      <c r="V240" s="46"/>
      <c r="W240" s="66" t="s">
        <v>733</v>
      </c>
      <c r="X240" s="97">
        <v>44615</v>
      </c>
      <c r="Y240" s="97">
        <v>44980</v>
      </c>
      <c r="Z240" s="66" t="s">
        <v>734</v>
      </c>
      <c r="AA240" s="66"/>
      <c r="AB240" s="66">
        <v>19380</v>
      </c>
      <c r="AC240" s="98" t="s">
        <v>741</v>
      </c>
    </row>
    <row r="241" spans="1:29" ht="143.4" customHeight="1" x14ac:dyDescent="0.3">
      <c r="A241" s="209">
        <v>14</v>
      </c>
      <c r="B241" s="64">
        <v>161</v>
      </c>
      <c r="C241" s="64" t="s">
        <v>153</v>
      </c>
      <c r="D241" s="141" t="s">
        <v>1107</v>
      </c>
      <c r="E241" s="141" t="s">
        <v>719</v>
      </c>
      <c r="F241" s="68">
        <v>1</v>
      </c>
      <c r="G241" s="68" t="s">
        <v>720</v>
      </c>
      <c r="H241" s="159" t="s">
        <v>1145</v>
      </c>
      <c r="I241" s="153">
        <v>57276948.960000001</v>
      </c>
      <c r="J241" s="64" t="s">
        <v>31</v>
      </c>
      <c r="K241" s="64" t="s">
        <v>35</v>
      </c>
      <c r="L241" s="95"/>
      <c r="M241" s="65">
        <v>45838</v>
      </c>
      <c r="N241" s="65">
        <v>45900</v>
      </c>
      <c r="O241" s="65">
        <v>45991</v>
      </c>
      <c r="P241" s="68"/>
      <c r="Q241" s="68"/>
      <c r="R241" s="68"/>
      <c r="S241" s="68" t="s">
        <v>141</v>
      </c>
      <c r="T241" s="208" t="s">
        <v>23</v>
      </c>
      <c r="U241" s="193"/>
      <c r="V241" s="46"/>
      <c r="W241" s="100"/>
      <c r="X241" s="100"/>
      <c r="Y241" s="100"/>
      <c r="Z241" s="100"/>
      <c r="AA241" s="101"/>
      <c r="AB241" s="64">
        <v>12920</v>
      </c>
      <c r="AC241" s="98" t="s">
        <v>742</v>
      </c>
    </row>
    <row r="242" spans="1:29" ht="72.599999999999994" customHeight="1" x14ac:dyDescent="0.3">
      <c r="A242" s="209">
        <v>16</v>
      </c>
      <c r="B242" s="64">
        <v>162</v>
      </c>
      <c r="C242" s="64" t="s">
        <v>153</v>
      </c>
      <c r="D242" s="98" t="s">
        <v>721</v>
      </c>
      <c r="E242" s="98" t="s">
        <v>722</v>
      </c>
      <c r="F242" s="68">
        <v>1</v>
      </c>
      <c r="G242" s="68" t="s">
        <v>723</v>
      </c>
      <c r="H242" s="140">
        <v>34000</v>
      </c>
      <c r="I242" s="140">
        <v>34000</v>
      </c>
      <c r="J242" s="64" t="s">
        <v>31</v>
      </c>
      <c r="K242" s="64" t="s">
        <v>207</v>
      </c>
      <c r="L242" s="95"/>
      <c r="M242" s="65">
        <v>45747</v>
      </c>
      <c r="N242" s="65">
        <v>45777</v>
      </c>
      <c r="O242" s="65">
        <v>45900</v>
      </c>
      <c r="P242" s="68"/>
      <c r="Q242" s="68"/>
      <c r="R242" s="68"/>
      <c r="S242" s="68" t="s">
        <v>141</v>
      </c>
      <c r="T242" s="208" t="s">
        <v>23</v>
      </c>
      <c r="U242" s="194"/>
      <c r="V242" s="46"/>
      <c r="W242" s="96"/>
      <c r="X242" s="96"/>
      <c r="Y242" s="96"/>
      <c r="Z242" s="96"/>
      <c r="AA242" s="68"/>
      <c r="AB242" s="64">
        <v>8745</v>
      </c>
      <c r="AC242" s="98" t="s">
        <v>694</v>
      </c>
    </row>
    <row r="243" spans="1:29" s="50" customFormat="1" ht="92.4" customHeight="1" x14ac:dyDescent="0.3">
      <c r="A243" s="206">
        <v>17</v>
      </c>
      <c r="B243" s="64">
        <v>163</v>
      </c>
      <c r="C243" s="64" t="s">
        <v>153</v>
      </c>
      <c r="D243" s="109" t="s">
        <v>1108</v>
      </c>
      <c r="E243" s="39" t="s">
        <v>967</v>
      </c>
      <c r="F243" s="64">
        <v>1</v>
      </c>
      <c r="G243" s="64" t="s">
        <v>198</v>
      </c>
      <c r="H243" s="130">
        <v>5000000</v>
      </c>
      <c r="I243" s="130">
        <v>5000000</v>
      </c>
      <c r="J243" s="64" t="s">
        <v>31</v>
      </c>
      <c r="K243" s="64" t="s">
        <v>198</v>
      </c>
      <c r="L243" s="127"/>
      <c r="M243" s="65">
        <v>45716</v>
      </c>
      <c r="N243" s="65">
        <v>45930</v>
      </c>
      <c r="O243" s="65">
        <v>46022</v>
      </c>
      <c r="P243" s="64"/>
      <c r="Q243" s="64"/>
      <c r="R243" s="64"/>
      <c r="S243" s="64" t="s">
        <v>141</v>
      </c>
      <c r="T243" s="210" t="s">
        <v>23</v>
      </c>
      <c r="U243" s="186"/>
      <c r="V243" s="128"/>
      <c r="W243" s="91"/>
      <c r="X243" s="91"/>
      <c r="Y243" s="91"/>
      <c r="Z243" s="91"/>
      <c r="AA243" s="64"/>
      <c r="AB243" s="64">
        <v>5908</v>
      </c>
      <c r="AC243" s="39" t="s">
        <v>694</v>
      </c>
    </row>
    <row r="244" spans="1:29" s="50" customFormat="1" ht="92.4" customHeight="1" x14ac:dyDescent="0.3">
      <c r="A244" s="206">
        <v>18</v>
      </c>
      <c r="B244" s="64">
        <v>164</v>
      </c>
      <c r="C244" s="64" t="s">
        <v>153</v>
      </c>
      <c r="D244" s="109" t="s">
        <v>1109</v>
      </c>
      <c r="E244" s="39" t="s">
        <v>967</v>
      </c>
      <c r="F244" s="64">
        <v>1</v>
      </c>
      <c r="G244" s="64" t="s">
        <v>198</v>
      </c>
      <c r="H244" s="130">
        <v>8500000</v>
      </c>
      <c r="I244" s="130">
        <v>8500000</v>
      </c>
      <c r="J244" s="64" t="s">
        <v>31</v>
      </c>
      <c r="K244" s="64" t="s">
        <v>198</v>
      </c>
      <c r="L244" s="127"/>
      <c r="M244" s="65">
        <v>45716</v>
      </c>
      <c r="N244" s="65">
        <v>45930</v>
      </c>
      <c r="O244" s="65">
        <v>46022</v>
      </c>
      <c r="P244" s="64"/>
      <c r="Q244" s="64"/>
      <c r="R244" s="64"/>
      <c r="S244" s="64" t="s">
        <v>141</v>
      </c>
      <c r="T244" s="210" t="s">
        <v>23</v>
      </c>
      <c r="U244" s="186"/>
      <c r="V244" s="128"/>
      <c r="W244" s="91"/>
      <c r="X244" s="91"/>
      <c r="Y244" s="91"/>
      <c r="Z244" s="91"/>
      <c r="AA244" s="64"/>
      <c r="AB244" s="64">
        <v>5908</v>
      </c>
      <c r="AC244" s="39" t="s">
        <v>694</v>
      </c>
    </row>
    <row r="245" spans="1:29" s="50" customFormat="1" ht="224.4" customHeight="1" x14ac:dyDescent="0.3">
      <c r="A245" s="206">
        <v>1</v>
      </c>
      <c r="B245" s="64">
        <v>165</v>
      </c>
      <c r="C245" s="64" t="s">
        <v>286</v>
      </c>
      <c r="D245" s="139" t="s">
        <v>1015</v>
      </c>
      <c r="E245" s="122" t="s">
        <v>878</v>
      </c>
      <c r="F245" s="124">
        <v>60</v>
      </c>
      <c r="G245" s="124" t="s">
        <v>37</v>
      </c>
      <c r="H245" s="147">
        <v>45200</v>
      </c>
      <c r="I245" s="147">
        <v>9680</v>
      </c>
      <c r="J245" s="64" t="s">
        <v>31</v>
      </c>
      <c r="K245" s="64"/>
      <c r="L245" s="127"/>
      <c r="M245" s="65"/>
      <c r="N245" s="65"/>
      <c r="O245" s="65">
        <v>45688</v>
      </c>
      <c r="P245" s="64"/>
      <c r="Q245" s="64"/>
      <c r="R245" s="64"/>
      <c r="S245" s="64" t="s">
        <v>916</v>
      </c>
      <c r="T245" s="214" t="s">
        <v>681</v>
      </c>
      <c r="U245" s="195" t="s">
        <v>879</v>
      </c>
      <c r="V245" s="128"/>
      <c r="W245" s="128"/>
      <c r="X245" s="128"/>
      <c r="Y245" s="128"/>
      <c r="Z245" s="126" t="s">
        <v>880</v>
      </c>
      <c r="AA245" s="121"/>
      <c r="AB245" s="121">
        <v>18627</v>
      </c>
      <c r="AC245" s="112" t="s">
        <v>881</v>
      </c>
    </row>
    <row r="246" spans="1:29" ht="137.4" customHeight="1" x14ac:dyDescent="0.3">
      <c r="A246" s="209">
        <v>1</v>
      </c>
      <c r="B246" s="64">
        <v>166</v>
      </c>
      <c r="C246" s="68" t="s">
        <v>155</v>
      </c>
      <c r="D246" s="98" t="s">
        <v>417</v>
      </c>
      <c r="E246" s="98" t="s">
        <v>597</v>
      </c>
      <c r="F246" s="68">
        <v>1</v>
      </c>
      <c r="G246" s="68" t="s">
        <v>28</v>
      </c>
      <c r="H246" s="140">
        <f>650000-650000</f>
        <v>0</v>
      </c>
      <c r="I246" s="110">
        <v>650000</v>
      </c>
      <c r="J246" s="64" t="s">
        <v>21</v>
      </c>
      <c r="K246" s="64" t="s">
        <v>29</v>
      </c>
      <c r="L246" s="64"/>
      <c r="M246" s="65">
        <v>45565</v>
      </c>
      <c r="N246" s="65">
        <v>45596</v>
      </c>
      <c r="O246" s="65">
        <v>45838</v>
      </c>
      <c r="P246" s="68"/>
      <c r="Q246" s="68"/>
      <c r="R246" s="68"/>
      <c r="S246" s="68" t="s">
        <v>22</v>
      </c>
      <c r="T246" s="208" t="s">
        <v>67</v>
      </c>
      <c r="U246" s="187"/>
      <c r="V246" s="46"/>
      <c r="W246" s="46"/>
      <c r="X246" s="46"/>
      <c r="Y246" s="46"/>
      <c r="Z246" s="86" t="s">
        <v>598</v>
      </c>
      <c r="AA246" s="46"/>
      <c r="AB246" s="46"/>
      <c r="AC246" s="46"/>
    </row>
    <row r="247" spans="1:29" ht="67.2" customHeight="1" x14ac:dyDescent="0.3">
      <c r="A247" s="209" t="s">
        <v>418</v>
      </c>
      <c r="B247" s="64" t="s">
        <v>1234</v>
      </c>
      <c r="C247" s="64" t="s">
        <v>155</v>
      </c>
      <c r="D247" s="98" t="s">
        <v>453</v>
      </c>
      <c r="E247" s="95"/>
      <c r="F247" s="95"/>
      <c r="G247" s="95"/>
      <c r="H247" s="150"/>
      <c r="I247" s="150"/>
      <c r="J247" s="64"/>
      <c r="K247" s="64"/>
      <c r="L247" s="64"/>
      <c r="M247" s="65"/>
      <c r="N247" s="65"/>
      <c r="O247" s="65"/>
      <c r="P247" s="68"/>
      <c r="Q247" s="68"/>
      <c r="R247" s="68"/>
      <c r="S247" s="68" t="s">
        <v>22</v>
      </c>
      <c r="T247" s="208" t="s">
        <v>67</v>
      </c>
      <c r="U247" s="187"/>
      <c r="V247" s="46"/>
      <c r="W247" s="46"/>
      <c r="X247" s="46"/>
      <c r="Y247" s="46"/>
      <c r="Z247" s="46"/>
      <c r="AA247" s="46"/>
      <c r="AB247" s="52">
        <v>485515</v>
      </c>
      <c r="AC247" s="46"/>
    </row>
    <row r="248" spans="1:29" ht="67.2" customHeight="1" x14ac:dyDescent="0.3">
      <c r="A248" s="209" t="s">
        <v>419</v>
      </c>
      <c r="B248" s="64" t="s">
        <v>1235</v>
      </c>
      <c r="C248" s="64" t="s">
        <v>155</v>
      </c>
      <c r="D248" s="98" t="s">
        <v>454</v>
      </c>
      <c r="E248" s="95"/>
      <c r="F248" s="95"/>
      <c r="G248" s="95"/>
      <c r="H248" s="150"/>
      <c r="I248" s="150"/>
      <c r="J248" s="64"/>
      <c r="K248" s="64"/>
      <c r="L248" s="64"/>
      <c r="M248" s="65"/>
      <c r="N248" s="65"/>
      <c r="O248" s="65"/>
      <c r="P248" s="68"/>
      <c r="Q248" s="68"/>
      <c r="R248" s="68"/>
      <c r="S248" s="68" t="s">
        <v>22</v>
      </c>
      <c r="T248" s="208" t="s">
        <v>67</v>
      </c>
      <c r="U248" s="187"/>
      <c r="V248" s="46"/>
      <c r="W248" s="46"/>
      <c r="X248" s="46"/>
      <c r="Y248" s="46"/>
      <c r="Z248" s="46"/>
      <c r="AA248" s="46"/>
      <c r="AB248" s="52">
        <v>602827</v>
      </c>
      <c r="AC248" s="46"/>
    </row>
    <row r="249" spans="1:29" ht="67.2" customHeight="1" x14ac:dyDescent="0.3">
      <c r="A249" s="209" t="s">
        <v>420</v>
      </c>
      <c r="B249" s="64" t="s">
        <v>1236</v>
      </c>
      <c r="C249" s="64" t="s">
        <v>155</v>
      </c>
      <c r="D249" s="98" t="s">
        <v>455</v>
      </c>
      <c r="E249" s="95"/>
      <c r="F249" s="95"/>
      <c r="G249" s="95"/>
      <c r="H249" s="150"/>
      <c r="I249" s="150"/>
      <c r="J249" s="64"/>
      <c r="K249" s="64"/>
      <c r="L249" s="64"/>
      <c r="M249" s="65"/>
      <c r="N249" s="65"/>
      <c r="O249" s="65"/>
      <c r="P249" s="68"/>
      <c r="Q249" s="68"/>
      <c r="R249" s="68"/>
      <c r="S249" s="68" t="s">
        <v>22</v>
      </c>
      <c r="T249" s="208" t="s">
        <v>67</v>
      </c>
      <c r="U249" s="187"/>
      <c r="V249" s="46"/>
      <c r="W249" s="46"/>
      <c r="X249" s="46"/>
      <c r="Y249" s="46"/>
      <c r="Z249" s="46"/>
      <c r="AA249" s="46"/>
      <c r="AB249" s="52">
        <v>614131</v>
      </c>
      <c r="AC249" s="46"/>
    </row>
    <row r="250" spans="1:29" ht="67.2" customHeight="1" x14ac:dyDescent="0.3">
      <c r="A250" s="209" t="s">
        <v>421</v>
      </c>
      <c r="B250" s="64" t="s">
        <v>1237</v>
      </c>
      <c r="C250" s="64" t="s">
        <v>155</v>
      </c>
      <c r="D250" s="98" t="s">
        <v>456</v>
      </c>
      <c r="E250" s="95"/>
      <c r="F250" s="95"/>
      <c r="G250" s="95"/>
      <c r="H250" s="150"/>
      <c r="I250" s="150"/>
      <c r="J250" s="64"/>
      <c r="K250" s="64"/>
      <c r="L250" s="64"/>
      <c r="M250" s="65"/>
      <c r="N250" s="65"/>
      <c r="O250" s="65"/>
      <c r="P250" s="68"/>
      <c r="Q250" s="68"/>
      <c r="R250" s="68"/>
      <c r="S250" s="68" t="s">
        <v>22</v>
      </c>
      <c r="T250" s="208" t="s">
        <v>67</v>
      </c>
      <c r="U250" s="187"/>
      <c r="V250" s="46"/>
      <c r="W250" s="46"/>
      <c r="X250" s="46"/>
      <c r="Y250" s="46"/>
      <c r="Z250" s="46"/>
      <c r="AA250" s="46"/>
      <c r="AB250" s="52">
        <v>402711</v>
      </c>
      <c r="AC250" s="46"/>
    </row>
    <row r="251" spans="1:29" ht="67.2" customHeight="1" x14ac:dyDescent="0.3">
      <c r="A251" s="209" t="s">
        <v>422</v>
      </c>
      <c r="B251" s="64" t="s">
        <v>1238</v>
      </c>
      <c r="C251" s="64" t="s">
        <v>155</v>
      </c>
      <c r="D251" s="98" t="s">
        <v>457</v>
      </c>
      <c r="E251" s="95"/>
      <c r="F251" s="95"/>
      <c r="G251" s="95"/>
      <c r="H251" s="150"/>
      <c r="I251" s="150"/>
      <c r="J251" s="64"/>
      <c r="K251" s="64"/>
      <c r="L251" s="64"/>
      <c r="M251" s="65"/>
      <c r="N251" s="65"/>
      <c r="O251" s="65"/>
      <c r="P251" s="68"/>
      <c r="Q251" s="68"/>
      <c r="R251" s="68"/>
      <c r="S251" s="68" t="s">
        <v>22</v>
      </c>
      <c r="T251" s="208" t="s">
        <v>67</v>
      </c>
      <c r="U251" s="187"/>
      <c r="V251" s="46"/>
      <c r="W251" s="46"/>
      <c r="X251" s="46"/>
      <c r="Y251" s="46"/>
      <c r="Z251" s="46"/>
      <c r="AA251" s="46"/>
      <c r="AB251" s="52">
        <v>602609</v>
      </c>
      <c r="AC251" s="46"/>
    </row>
    <row r="252" spans="1:29" ht="67.2" customHeight="1" x14ac:dyDescent="0.3">
      <c r="A252" s="209" t="s">
        <v>423</v>
      </c>
      <c r="B252" s="64" t="s">
        <v>1239</v>
      </c>
      <c r="C252" s="64" t="s">
        <v>155</v>
      </c>
      <c r="D252" s="98" t="s">
        <v>458</v>
      </c>
      <c r="E252" s="95"/>
      <c r="F252" s="95"/>
      <c r="G252" s="95"/>
      <c r="H252" s="150"/>
      <c r="I252" s="150"/>
      <c r="J252" s="64"/>
      <c r="K252" s="64"/>
      <c r="L252" s="64"/>
      <c r="M252" s="65"/>
      <c r="N252" s="65"/>
      <c r="O252" s="65"/>
      <c r="P252" s="68"/>
      <c r="Q252" s="68"/>
      <c r="R252" s="68"/>
      <c r="S252" s="68" t="s">
        <v>22</v>
      </c>
      <c r="T252" s="208" t="s">
        <v>67</v>
      </c>
      <c r="U252" s="187"/>
      <c r="V252" s="46"/>
      <c r="W252" s="46"/>
      <c r="X252" s="46"/>
      <c r="Y252" s="46"/>
      <c r="Z252" s="46"/>
      <c r="AA252" s="46"/>
      <c r="AB252" s="52">
        <v>299290</v>
      </c>
      <c r="AC252" s="46"/>
    </row>
    <row r="253" spans="1:29" ht="67.2" customHeight="1" x14ac:dyDescent="0.3">
      <c r="A253" s="209" t="s">
        <v>424</v>
      </c>
      <c r="B253" s="64" t="s">
        <v>1240</v>
      </c>
      <c r="C253" s="64" t="s">
        <v>155</v>
      </c>
      <c r="D253" s="98" t="s">
        <v>459</v>
      </c>
      <c r="E253" s="95"/>
      <c r="F253" s="95"/>
      <c r="G253" s="95"/>
      <c r="H253" s="150"/>
      <c r="I253" s="150"/>
      <c r="J253" s="64"/>
      <c r="K253" s="64"/>
      <c r="L253" s="64"/>
      <c r="M253" s="65"/>
      <c r="N253" s="65"/>
      <c r="O253" s="65"/>
      <c r="P253" s="68"/>
      <c r="Q253" s="68"/>
      <c r="R253" s="68"/>
      <c r="S253" s="68" t="s">
        <v>22</v>
      </c>
      <c r="T253" s="208" t="s">
        <v>67</v>
      </c>
      <c r="U253" s="187"/>
      <c r="V253" s="46"/>
      <c r="W253" s="46"/>
      <c r="X253" s="46"/>
      <c r="Y253" s="46"/>
      <c r="Z253" s="46"/>
      <c r="AA253" s="46"/>
      <c r="AB253" s="52">
        <v>468311</v>
      </c>
      <c r="AC253" s="46"/>
    </row>
    <row r="254" spans="1:29" ht="67.2" customHeight="1" x14ac:dyDescent="0.3">
      <c r="A254" s="209" t="s">
        <v>425</v>
      </c>
      <c r="B254" s="64" t="s">
        <v>1241</v>
      </c>
      <c r="C254" s="64" t="s">
        <v>155</v>
      </c>
      <c r="D254" s="98" t="s">
        <v>460</v>
      </c>
      <c r="E254" s="95"/>
      <c r="F254" s="95"/>
      <c r="G254" s="95"/>
      <c r="H254" s="150"/>
      <c r="I254" s="150"/>
      <c r="J254" s="64"/>
      <c r="K254" s="64"/>
      <c r="L254" s="64"/>
      <c r="M254" s="65"/>
      <c r="N254" s="65"/>
      <c r="O254" s="65"/>
      <c r="P254" s="68"/>
      <c r="Q254" s="68"/>
      <c r="R254" s="68"/>
      <c r="S254" s="68" t="s">
        <v>22</v>
      </c>
      <c r="T254" s="208" t="s">
        <v>67</v>
      </c>
      <c r="U254" s="187"/>
      <c r="V254" s="46"/>
      <c r="W254" s="46"/>
      <c r="X254" s="46"/>
      <c r="Y254" s="46"/>
      <c r="Z254" s="46"/>
      <c r="AA254" s="46"/>
      <c r="AB254" s="52">
        <v>334922</v>
      </c>
      <c r="AC254" s="46"/>
    </row>
    <row r="255" spans="1:29" ht="67.2" customHeight="1" x14ac:dyDescent="0.3">
      <c r="A255" s="209" t="s">
        <v>426</v>
      </c>
      <c r="B255" s="64" t="s">
        <v>1242</v>
      </c>
      <c r="C255" s="64" t="s">
        <v>155</v>
      </c>
      <c r="D255" s="98" t="s">
        <v>461</v>
      </c>
      <c r="E255" s="95"/>
      <c r="F255" s="95"/>
      <c r="G255" s="95"/>
      <c r="H255" s="150"/>
      <c r="I255" s="150"/>
      <c r="J255" s="64"/>
      <c r="K255" s="64"/>
      <c r="L255" s="64"/>
      <c r="M255" s="65"/>
      <c r="N255" s="65"/>
      <c r="O255" s="65"/>
      <c r="P255" s="68"/>
      <c r="Q255" s="68"/>
      <c r="R255" s="68"/>
      <c r="S255" s="68" t="s">
        <v>22</v>
      </c>
      <c r="T255" s="208" t="s">
        <v>67</v>
      </c>
      <c r="U255" s="187"/>
      <c r="V255" s="46"/>
      <c r="W255" s="46"/>
      <c r="X255" s="46"/>
      <c r="Y255" s="46"/>
      <c r="Z255" s="46"/>
      <c r="AA255" s="46"/>
      <c r="AB255" s="52">
        <v>460638</v>
      </c>
      <c r="AC255" s="46"/>
    </row>
    <row r="256" spans="1:29" ht="67.2" customHeight="1" x14ac:dyDescent="0.3">
      <c r="A256" s="209" t="s">
        <v>427</v>
      </c>
      <c r="B256" s="64" t="s">
        <v>1243</v>
      </c>
      <c r="C256" s="64" t="s">
        <v>155</v>
      </c>
      <c r="D256" s="98" t="s">
        <v>462</v>
      </c>
      <c r="E256" s="95"/>
      <c r="F256" s="95"/>
      <c r="G256" s="95"/>
      <c r="H256" s="150"/>
      <c r="I256" s="150"/>
      <c r="J256" s="64"/>
      <c r="K256" s="64"/>
      <c r="L256" s="64"/>
      <c r="M256" s="65"/>
      <c r="N256" s="65"/>
      <c r="O256" s="65"/>
      <c r="P256" s="68"/>
      <c r="Q256" s="68"/>
      <c r="R256" s="68"/>
      <c r="S256" s="68" t="s">
        <v>22</v>
      </c>
      <c r="T256" s="208" t="s">
        <v>67</v>
      </c>
      <c r="U256" s="187"/>
      <c r="V256" s="46"/>
      <c r="W256" s="46"/>
      <c r="X256" s="46"/>
      <c r="Y256" s="46"/>
      <c r="Z256" s="46"/>
      <c r="AA256" s="46"/>
      <c r="AB256" s="52">
        <v>262263</v>
      </c>
      <c r="AC256" s="46"/>
    </row>
    <row r="257" spans="1:29" ht="67.2" customHeight="1" x14ac:dyDescent="0.3">
      <c r="A257" s="209" t="s">
        <v>428</v>
      </c>
      <c r="B257" s="64" t="s">
        <v>1244</v>
      </c>
      <c r="C257" s="64" t="s">
        <v>155</v>
      </c>
      <c r="D257" s="98" t="s">
        <v>463</v>
      </c>
      <c r="E257" s="95"/>
      <c r="F257" s="95"/>
      <c r="G257" s="95"/>
      <c r="H257" s="150"/>
      <c r="I257" s="150"/>
      <c r="J257" s="64"/>
      <c r="K257" s="64"/>
      <c r="L257" s="64"/>
      <c r="M257" s="65"/>
      <c r="N257" s="65"/>
      <c r="O257" s="65"/>
      <c r="P257" s="68"/>
      <c r="Q257" s="68"/>
      <c r="R257" s="68"/>
      <c r="S257" s="68" t="s">
        <v>22</v>
      </c>
      <c r="T257" s="208" t="s">
        <v>67</v>
      </c>
      <c r="U257" s="187"/>
      <c r="V257" s="46"/>
      <c r="W257" s="46"/>
      <c r="X257" s="46"/>
      <c r="Y257" s="46"/>
      <c r="Z257" s="46"/>
      <c r="AA257" s="46"/>
      <c r="AB257" s="52">
        <v>601933</v>
      </c>
      <c r="AC257" s="46"/>
    </row>
    <row r="258" spans="1:29" ht="67.2" customHeight="1" x14ac:dyDescent="0.3">
      <c r="A258" s="209" t="s">
        <v>429</v>
      </c>
      <c r="B258" s="64" t="s">
        <v>1245</v>
      </c>
      <c r="C258" s="64" t="s">
        <v>155</v>
      </c>
      <c r="D258" s="98" t="s">
        <v>464</v>
      </c>
      <c r="E258" s="95"/>
      <c r="F258" s="95"/>
      <c r="G258" s="95"/>
      <c r="H258" s="150"/>
      <c r="I258" s="150"/>
      <c r="J258" s="64"/>
      <c r="K258" s="64"/>
      <c r="L258" s="64"/>
      <c r="M258" s="65"/>
      <c r="N258" s="65"/>
      <c r="O258" s="65"/>
      <c r="P258" s="68"/>
      <c r="Q258" s="68"/>
      <c r="R258" s="68"/>
      <c r="S258" s="68" t="s">
        <v>22</v>
      </c>
      <c r="T258" s="208" t="s">
        <v>67</v>
      </c>
      <c r="U258" s="187"/>
      <c r="V258" s="46"/>
      <c r="W258" s="46"/>
      <c r="X258" s="46"/>
      <c r="Y258" s="46"/>
      <c r="Z258" s="46"/>
      <c r="AA258" s="46"/>
      <c r="AB258" s="52">
        <v>451980</v>
      </c>
      <c r="AC258" s="46"/>
    </row>
    <row r="259" spans="1:29" ht="67.2" customHeight="1" x14ac:dyDescent="0.3">
      <c r="A259" s="209" t="s">
        <v>430</v>
      </c>
      <c r="B259" s="64" t="s">
        <v>1246</v>
      </c>
      <c r="C259" s="64" t="s">
        <v>155</v>
      </c>
      <c r="D259" s="98" t="s">
        <v>465</v>
      </c>
      <c r="E259" s="95"/>
      <c r="F259" s="95"/>
      <c r="G259" s="95"/>
      <c r="H259" s="150"/>
      <c r="I259" s="150"/>
      <c r="J259" s="64"/>
      <c r="K259" s="64"/>
      <c r="L259" s="64"/>
      <c r="M259" s="65"/>
      <c r="N259" s="65"/>
      <c r="O259" s="65"/>
      <c r="P259" s="68"/>
      <c r="Q259" s="68"/>
      <c r="R259" s="68"/>
      <c r="S259" s="68" t="s">
        <v>22</v>
      </c>
      <c r="T259" s="208" t="s">
        <v>67</v>
      </c>
      <c r="U259" s="187"/>
      <c r="V259" s="46"/>
      <c r="W259" s="46"/>
      <c r="X259" s="46"/>
      <c r="Y259" s="46"/>
      <c r="Z259" s="46"/>
      <c r="AA259" s="46"/>
      <c r="AB259" s="52">
        <v>408686</v>
      </c>
      <c r="AC259" s="46"/>
    </row>
    <row r="260" spans="1:29" ht="67.2" customHeight="1" x14ac:dyDescent="0.3">
      <c r="A260" s="209" t="s">
        <v>431</v>
      </c>
      <c r="B260" s="64" t="s">
        <v>1247</v>
      </c>
      <c r="C260" s="64" t="s">
        <v>155</v>
      </c>
      <c r="D260" s="98" t="s">
        <v>466</v>
      </c>
      <c r="E260" s="95"/>
      <c r="F260" s="95"/>
      <c r="G260" s="95"/>
      <c r="H260" s="150"/>
      <c r="I260" s="150"/>
      <c r="J260" s="64"/>
      <c r="K260" s="64"/>
      <c r="L260" s="64"/>
      <c r="M260" s="65"/>
      <c r="N260" s="65"/>
      <c r="O260" s="65"/>
      <c r="P260" s="68"/>
      <c r="Q260" s="68"/>
      <c r="R260" s="68"/>
      <c r="S260" s="68" t="s">
        <v>22</v>
      </c>
      <c r="T260" s="208" t="s">
        <v>67</v>
      </c>
      <c r="U260" s="187"/>
      <c r="V260" s="46"/>
      <c r="W260" s="46"/>
      <c r="X260" s="46"/>
      <c r="Y260" s="46"/>
      <c r="Z260" s="46"/>
      <c r="AA260" s="46"/>
      <c r="AB260" s="52">
        <v>456817</v>
      </c>
      <c r="AC260" s="46"/>
    </row>
    <row r="261" spans="1:29" ht="67.2" customHeight="1" x14ac:dyDescent="0.3">
      <c r="A261" s="209" t="s">
        <v>432</v>
      </c>
      <c r="B261" s="64" t="s">
        <v>1248</v>
      </c>
      <c r="C261" s="64" t="s">
        <v>155</v>
      </c>
      <c r="D261" s="98" t="s">
        <v>1275</v>
      </c>
      <c r="E261" s="95"/>
      <c r="F261" s="95"/>
      <c r="G261" s="95"/>
      <c r="H261" s="150"/>
      <c r="I261" s="150"/>
      <c r="J261" s="64"/>
      <c r="K261" s="64"/>
      <c r="L261" s="64"/>
      <c r="M261" s="65"/>
      <c r="N261" s="65"/>
      <c r="O261" s="65"/>
      <c r="P261" s="68"/>
      <c r="Q261" s="68"/>
      <c r="R261" s="68"/>
      <c r="S261" s="68" t="s">
        <v>22</v>
      </c>
      <c r="T261" s="208" t="s">
        <v>67</v>
      </c>
      <c r="U261" s="187"/>
      <c r="V261" s="46"/>
      <c r="W261" s="46"/>
      <c r="X261" s="46"/>
      <c r="Y261" s="46"/>
      <c r="Z261" s="46"/>
      <c r="AA261" s="46"/>
      <c r="AB261" s="52">
        <v>283654</v>
      </c>
      <c r="AC261" s="46"/>
    </row>
    <row r="262" spans="1:29" ht="67.2" customHeight="1" x14ac:dyDescent="0.3">
      <c r="A262" s="209" t="s">
        <v>433</v>
      </c>
      <c r="B262" s="64" t="s">
        <v>1249</v>
      </c>
      <c r="C262" s="64" t="s">
        <v>155</v>
      </c>
      <c r="D262" s="98" t="s">
        <v>467</v>
      </c>
      <c r="E262" s="95"/>
      <c r="F262" s="95"/>
      <c r="G262" s="95"/>
      <c r="H262" s="150"/>
      <c r="I262" s="150"/>
      <c r="J262" s="64"/>
      <c r="K262" s="64"/>
      <c r="L262" s="64"/>
      <c r="M262" s="65"/>
      <c r="N262" s="65"/>
      <c r="O262" s="65"/>
      <c r="P262" s="68"/>
      <c r="Q262" s="68"/>
      <c r="R262" s="68"/>
      <c r="S262" s="68" t="s">
        <v>22</v>
      </c>
      <c r="T262" s="208" t="s">
        <v>67</v>
      </c>
      <c r="U262" s="187"/>
      <c r="V262" s="46"/>
      <c r="W262" s="46"/>
      <c r="X262" s="46"/>
      <c r="Y262" s="46"/>
      <c r="Z262" s="46"/>
      <c r="AA262" s="46"/>
      <c r="AB262" s="52">
        <v>483028</v>
      </c>
      <c r="AC262" s="46"/>
    </row>
    <row r="263" spans="1:29" ht="67.2" customHeight="1" x14ac:dyDescent="0.3">
      <c r="A263" s="209" t="s">
        <v>434</v>
      </c>
      <c r="B263" s="64" t="s">
        <v>1250</v>
      </c>
      <c r="C263" s="64" t="s">
        <v>155</v>
      </c>
      <c r="D263" s="98" t="s">
        <v>468</v>
      </c>
      <c r="E263" s="95"/>
      <c r="F263" s="95"/>
      <c r="G263" s="95"/>
      <c r="H263" s="150"/>
      <c r="I263" s="150"/>
      <c r="J263" s="64"/>
      <c r="K263" s="64"/>
      <c r="L263" s="64"/>
      <c r="M263" s="65"/>
      <c r="N263" s="65"/>
      <c r="O263" s="65"/>
      <c r="P263" s="68"/>
      <c r="Q263" s="68"/>
      <c r="R263" s="68"/>
      <c r="S263" s="68" t="s">
        <v>22</v>
      </c>
      <c r="T263" s="208" t="s">
        <v>67</v>
      </c>
      <c r="U263" s="187"/>
      <c r="V263" s="46"/>
      <c r="W263" s="46"/>
      <c r="X263" s="46"/>
      <c r="Y263" s="46"/>
      <c r="Z263" s="46"/>
      <c r="AA263" s="46"/>
      <c r="AB263" s="52">
        <v>284222</v>
      </c>
      <c r="AC263" s="46"/>
    </row>
    <row r="264" spans="1:29" ht="67.2" customHeight="1" x14ac:dyDescent="0.3">
      <c r="A264" s="209" t="s">
        <v>435</v>
      </c>
      <c r="B264" s="64" t="s">
        <v>1251</v>
      </c>
      <c r="C264" s="64" t="s">
        <v>155</v>
      </c>
      <c r="D264" s="98" t="s">
        <v>469</v>
      </c>
      <c r="E264" s="95"/>
      <c r="F264" s="95"/>
      <c r="G264" s="95"/>
      <c r="H264" s="150"/>
      <c r="I264" s="150"/>
      <c r="J264" s="64"/>
      <c r="K264" s="64"/>
      <c r="L264" s="64"/>
      <c r="M264" s="65"/>
      <c r="N264" s="65"/>
      <c r="O264" s="65"/>
      <c r="P264" s="68"/>
      <c r="Q264" s="68"/>
      <c r="R264" s="68"/>
      <c r="S264" s="68" t="s">
        <v>22</v>
      </c>
      <c r="T264" s="208" t="s">
        <v>67</v>
      </c>
      <c r="U264" s="187"/>
      <c r="V264" s="46"/>
      <c r="W264" s="46"/>
      <c r="X264" s="46"/>
      <c r="Y264" s="46"/>
      <c r="Z264" s="46"/>
      <c r="AA264" s="46"/>
      <c r="AB264" s="52">
        <v>476987</v>
      </c>
      <c r="AC264" s="46"/>
    </row>
    <row r="265" spans="1:29" ht="67.2" customHeight="1" x14ac:dyDescent="0.3">
      <c r="A265" s="209" t="s">
        <v>436</v>
      </c>
      <c r="B265" s="64" t="s">
        <v>1252</v>
      </c>
      <c r="C265" s="64" t="s">
        <v>155</v>
      </c>
      <c r="D265" s="98" t="s">
        <v>470</v>
      </c>
      <c r="E265" s="95"/>
      <c r="F265" s="95"/>
      <c r="G265" s="95"/>
      <c r="H265" s="150"/>
      <c r="I265" s="150"/>
      <c r="J265" s="64"/>
      <c r="K265" s="64"/>
      <c r="L265" s="64"/>
      <c r="M265" s="65"/>
      <c r="N265" s="65"/>
      <c r="O265" s="65"/>
      <c r="P265" s="68"/>
      <c r="Q265" s="68"/>
      <c r="R265" s="68"/>
      <c r="S265" s="68" t="s">
        <v>22</v>
      </c>
      <c r="T265" s="208" t="s">
        <v>67</v>
      </c>
      <c r="U265" s="187"/>
      <c r="V265" s="46"/>
      <c r="W265" s="46"/>
      <c r="X265" s="46"/>
      <c r="Y265" s="46"/>
      <c r="Z265" s="46"/>
      <c r="AA265" s="46"/>
      <c r="AB265" s="52">
        <v>301258</v>
      </c>
      <c r="AC265" s="46"/>
    </row>
    <row r="266" spans="1:29" ht="67.2" customHeight="1" x14ac:dyDescent="0.3">
      <c r="A266" s="209" t="s">
        <v>437</v>
      </c>
      <c r="B266" s="64" t="s">
        <v>1253</v>
      </c>
      <c r="C266" s="64" t="s">
        <v>155</v>
      </c>
      <c r="D266" s="98" t="s">
        <v>471</v>
      </c>
      <c r="E266" s="95"/>
      <c r="F266" s="95"/>
      <c r="G266" s="95"/>
      <c r="H266" s="150"/>
      <c r="I266" s="150"/>
      <c r="J266" s="64"/>
      <c r="K266" s="64"/>
      <c r="L266" s="64"/>
      <c r="M266" s="65"/>
      <c r="N266" s="65"/>
      <c r="O266" s="65"/>
      <c r="P266" s="68"/>
      <c r="Q266" s="68"/>
      <c r="R266" s="68"/>
      <c r="S266" s="68" t="s">
        <v>22</v>
      </c>
      <c r="T266" s="208" t="s">
        <v>67</v>
      </c>
      <c r="U266" s="187"/>
      <c r="V266" s="46"/>
      <c r="W266" s="46"/>
      <c r="X266" s="46"/>
      <c r="Y266" s="46"/>
      <c r="Z266" s="46"/>
      <c r="AA266" s="46"/>
      <c r="AB266" s="52">
        <v>229398</v>
      </c>
      <c r="AC266" s="46"/>
    </row>
    <row r="267" spans="1:29" ht="67.2" customHeight="1" x14ac:dyDescent="0.3">
      <c r="A267" s="209" t="s">
        <v>438</v>
      </c>
      <c r="B267" s="64" t="s">
        <v>1254</v>
      </c>
      <c r="C267" s="64" t="s">
        <v>155</v>
      </c>
      <c r="D267" s="98" t="s">
        <v>472</v>
      </c>
      <c r="E267" s="95"/>
      <c r="F267" s="95"/>
      <c r="G267" s="95"/>
      <c r="H267" s="150"/>
      <c r="I267" s="150"/>
      <c r="J267" s="64"/>
      <c r="K267" s="64"/>
      <c r="L267" s="64"/>
      <c r="M267" s="65"/>
      <c r="N267" s="65"/>
      <c r="O267" s="65"/>
      <c r="P267" s="68"/>
      <c r="Q267" s="68"/>
      <c r="R267" s="68"/>
      <c r="S267" s="68" t="s">
        <v>22</v>
      </c>
      <c r="T267" s="208" t="s">
        <v>67</v>
      </c>
      <c r="U267" s="187"/>
      <c r="V267" s="46"/>
      <c r="W267" s="46"/>
      <c r="X267" s="46"/>
      <c r="Y267" s="46"/>
      <c r="Z267" s="46"/>
      <c r="AA267" s="46"/>
      <c r="AB267" s="52">
        <v>452910</v>
      </c>
      <c r="AC267" s="46"/>
    </row>
    <row r="268" spans="1:29" ht="67.2" customHeight="1" x14ac:dyDescent="0.3">
      <c r="A268" s="209" t="s">
        <v>439</v>
      </c>
      <c r="B268" s="64" t="s">
        <v>1255</v>
      </c>
      <c r="C268" s="64" t="s">
        <v>155</v>
      </c>
      <c r="D268" s="98" t="s">
        <v>473</v>
      </c>
      <c r="E268" s="95"/>
      <c r="F268" s="95"/>
      <c r="G268" s="95"/>
      <c r="H268" s="150"/>
      <c r="I268" s="150"/>
      <c r="J268" s="64"/>
      <c r="K268" s="64"/>
      <c r="L268" s="64"/>
      <c r="M268" s="65"/>
      <c r="N268" s="65"/>
      <c r="O268" s="65"/>
      <c r="P268" s="68"/>
      <c r="Q268" s="68"/>
      <c r="R268" s="68"/>
      <c r="S268" s="68" t="s">
        <v>22</v>
      </c>
      <c r="T268" s="208" t="s">
        <v>67</v>
      </c>
      <c r="U268" s="187"/>
      <c r="V268" s="46"/>
      <c r="W268" s="46"/>
      <c r="X268" s="46"/>
      <c r="Y268" s="46"/>
      <c r="Z268" s="46"/>
      <c r="AA268" s="46"/>
      <c r="AB268" s="52">
        <v>481049</v>
      </c>
      <c r="AC268" s="46"/>
    </row>
    <row r="269" spans="1:29" ht="67.2" customHeight="1" x14ac:dyDescent="0.3">
      <c r="A269" s="209" t="s">
        <v>440</v>
      </c>
      <c r="B269" s="64" t="s">
        <v>1256</v>
      </c>
      <c r="C269" s="64" t="s">
        <v>155</v>
      </c>
      <c r="D269" s="98" t="s">
        <v>474</v>
      </c>
      <c r="E269" s="95"/>
      <c r="F269" s="95"/>
      <c r="G269" s="95"/>
      <c r="H269" s="150"/>
      <c r="I269" s="150"/>
      <c r="J269" s="64"/>
      <c r="K269" s="64"/>
      <c r="L269" s="64"/>
      <c r="M269" s="65"/>
      <c r="N269" s="65"/>
      <c r="O269" s="65"/>
      <c r="P269" s="68"/>
      <c r="Q269" s="68"/>
      <c r="R269" s="68"/>
      <c r="S269" s="68" t="s">
        <v>22</v>
      </c>
      <c r="T269" s="208" t="s">
        <v>67</v>
      </c>
      <c r="U269" s="187"/>
      <c r="V269" s="46"/>
      <c r="W269" s="46"/>
      <c r="X269" s="46"/>
      <c r="Y269" s="46"/>
      <c r="Z269" s="46"/>
      <c r="AA269" s="46"/>
      <c r="AB269" s="52">
        <v>600919</v>
      </c>
      <c r="AC269" s="46"/>
    </row>
    <row r="270" spans="1:29" ht="67.2" customHeight="1" x14ac:dyDescent="0.3">
      <c r="A270" s="209" t="s">
        <v>441</v>
      </c>
      <c r="B270" s="64" t="s">
        <v>1257</v>
      </c>
      <c r="C270" s="64" t="s">
        <v>155</v>
      </c>
      <c r="D270" s="98" t="s">
        <v>475</v>
      </c>
      <c r="E270" s="95"/>
      <c r="F270" s="95"/>
      <c r="G270" s="95"/>
      <c r="H270" s="150"/>
      <c r="I270" s="150"/>
      <c r="J270" s="64"/>
      <c r="K270" s="64"/>
      <c r="L270" s="64"/>
      <c r="M270" s="65"/>
      <c r="N270" s="65"/>
      <c r="O270" s="65"/>
      <c r="P270" s="68"/>
      <c r="Q270" s="68"/>
      <c r="R270" s="68"/>
      <c r="S270" s="68" t="s">
        <v>22</v>
      </c>
      <c r="T270" s="208" t="s">
        <v>67</v>
      </c>
      <c r="U270" s="187"/>
      <c r="V270" s="46"/>
      <c r="W270" s="46"/>
      <c r="X270" s="46"/>
      <c r="Y270" s="46"/>
      <c r="Z270" s="46"/>
      <c r="AA270" s="46"/>
      <c r="AB270" s="52">
        <v>456400</v>
      </c>
      <c r="AC270" s="46"/>
    </row>
    <row r="271" spans="1:29" ht="67.2" customHeight="1" x14ac:dyDescent="0.3">
      <c r="A271" s="209" t="s">
        <v>442</v>
      </c>
      <c r="B271" s="64" t="s">
        <v>1258</v>
      </c>
      <c r="C271" s="64" t="s">
        <v>155</v>
      </c>
      <c r="D271" s="98" t="s">
        <v>476</v>
      </c>
      <c r="E271" s="95"/>
      <c r="F271" s="95"/>
      <c r="G271" s="95"/>
      <c r="H271" s="150"/>
      <c r="I271" s="150"/>
      <c r="J271" s="64"/>
      <c r="K271" s="64"/>
      <c r="L271" s="64"/>
      <c r="M271" s="65"/>
      <c r="N271" s="65"/>
      <c r="O271" s="65"/>
      <c r="P271" s="68"/>
      <c r="Q271" s="68"/>
      <c r="R271" s="68"/>
      <c r="S271" s="68" t="s">
        <v>22</v>
      </c>
      <c r="T271" s="208" t="s">
        <v>67</v>
      </c>
      <c r="U271" s="187"/>
      <c r="V271" s="46"/>
      <c r="W271" s="46"/>
      <c r="X271" s="46"/>
      <c r="Y271" s="46"/>
      <c r="Z271" s="46"/>
      <c r="AA271" s="46"/>
      <c r="AB271" s="52">
        <v>292383</v>
      </c>
      <c r="AC271" s="46"/>
    </row>
    <row r="272" spans="1:29" ht="67.2" customHeight="1" x14ac:dyDescent="0.3">
      <c r="A272" s="209" t="s">
        <v>443</v>
      </c>
      <c r="B272" s="64" t="s">
        <v>1259</v>
      </c>
      <c r="C272" s="64" t="s">
        <v>155</v>
      </c>
      <c r="D272" s="98" t="s">
        <v>477</v>
      </c>
      <c r="E272" s="95"/>
      <c r="F272" s="95"/>
      <c r="G272" s="95"/>
      <c r="H272" s="150"/>
      <c r="I272" s="150"/>
      <c r="J272" s="64"/>
      <c r="K272" s="64"/>
      <c r="L272" s="64"/>
      <c r="M272" s="65"/>
      <c r="N272" s="65"/>
      <c r="O272" s="65"/>
      <c r="P272" s="68"/>
      <c r="Q272" s="68"/>
      <c r="R272" s="68"/>
      <c r="S272" s="68" t="s">
        <v>22</v>
      </c>
      <c r="T272" s="208" t="s">
        <v>67</v>
      </c>
      <c r="U272" s="187"/>
      <c r="V272" s="46"/>
      <c r="W272" s="46"/>
      <c r="X272" s="46"/>
      <c r="Y272" s="46"/>
      <c r="Z272" s="46"/>
      <c r="AA272" s="46"/>
      <c r="AB272" s="52">
        <v>72494</v>
      </c>
      <c r="AC272" s="46"/>
    </row>
    <row r="273" spans="1:29" ht="67.2" customHeight="1" x14ac:dyDescent="0.3">
      <c r="A273" s="209" t="s">
        <v>444</v>
      </c>
      <c r="B273" s="64" t="s">
        <v>1260</v>
      </c>
      <c r="C273" s="64" t="s">
        <v>155</v>
      </c>
      <c r="D273" s="98" t="s">
        <v>478</v>
      </c>
      <c r="E273" s="95"/>
      <c r="F273" s="95"/>
      <c r="G273" s="95"/>
      <c r="H273" s="150"/>
      <c r="I273" s="150"/>
      <c r="J273" s="64"/>
      <c r="K273" s="64"/>
      <c r="L273" s="64"/>
      <c r="M273" s="65"/>
      <c r="N273" s="65"/>
      <c r="O273" s="65"/>
      <c r="P273" s="68"/>
      <c r="Q273" s="68"/>
      <c r="R273" s="68"/>
      <c r="S273" s="68" t="s">
        <v>22</v>
      </c>
      <c r="T273" s="208" t="s">
        <v>67</v>
      </c>
      <c r="U273" s="187"/>
      <c r="V273" s="46"/>
      <c r="W273" s="46"/>
      <c r="X273" s="46"/>
      <c r="Y273" s="46"/>
      <c r="Z273" s="46"/>
      <c r="AA273" s="46"/>
      <c r="AB273" s="102">
        <v>600795</v>
      </c>
      <c r="AC273" s="46"/>
    </row>
    <row r="274" spans="1:29" ht="67.2" customHeight="1" x14ac:dyDescent="0.3">
      <c r="A274" s="209" t="s">
        <v>445</v>
      </c>
      <c r="B274" s="64" t="s">
        <v>1261</v>
      </c>
      <c r="C274" s="64" t="s">
        <v>155</v>
      </c>
      <c r="D274" s="98" t="s">
        <v>479</v>
      </c>
      <c r="E274" s="95"/>
      <c r="F274" s="95"/>
      <c r="G274" s="95"/>
      <c r="H274" s="150"/>
      <c r="I274" s="150"/>
      <c r="J274" s="64"/>
      <c r="K274" s="64"/>
      <c r="L274" s="64"/>
      <c r="M274" s="65"/>
      <c r="N274" s="65"/>
      <c r="O274" s="65"/>
      <c r="P274" s="68"/>
      <c r="Q274" s="68"/>
      <c r="R274" s="68"/>
      <c r="S274" s="68" t="s">
        <v>22</v>
      </c>
      <c r="T274" s="208" t="s">
        <v>67</v>
      </c>
      <c r="U274" s="187"/>
      <c r="V274" s="46"/>
      <c r="W274" s="46"/>
      <c r="X274" s="46"/>
      <c r="Y274" s="46"/>
      <c r="Z274" s="46"/>
      <c r="AA274" s="46"/>
      <c r="AB274" s="102">
        <v>130770</v>
      </c>
      <c r="AC274" s="46"/>
    </row>
    <row r="275" spans="1:29" ht="67.2" customHeight="1" x14ac:dyDescent="0.3">
      <c r="A275" s="209" t="s">
        <v>446</v>
      </c>
      <c r="B275" s="64" t="s">
        <v>1262</v>
      </c>
      <c r="C275" s="64" t="s">
        <v>155</v>
      </c>
      <c r="D275" s="98" t="s">
        <v>480</v>
      </c>
      <c r="E275" s="95"/>
      <c r="F275" s="95"/>
      <c r="G275" s="95"/>
      <c r="H275" s="150"/>
      <c r="I275" s="150"/>
      <c r="J275" s="64"/>
      <c r="K275" s="64"/>
      <c r="L275" s="64"/>
      <c r="M275" s="65"/>
      <c r="N275" s="65"/>
      <c r="O275" s="65"/>
      <c r="P275" s="68"/>
      <c r="Q275" s="68"/>
      <c r="R275" s="68"/>
      <c r="S275" s="68" t="s">
        <v>22</v>
      </c>
      <c r="T275" s="208" t="s">
        <v>67</v>
      </c>
      <c r="U275" s="187"/>
      <c r="V275" s="46"/>
      <c r="W275" s="46"/>
      <c r="X275" s="46"/>
      <c r="Y275" s="46"/>
      <c r="Z275" s="46"/>
      <c r="AA275" s="46"/>
      <c r="AB275" s="102">
        <v>254463</v>
      </c>
      <c r="AC275" s="46"/>
    </row>
    <row r="276" spans="1:29" ht="67.2" customHeight="1" x14ac:dyDescent="0.3">
      <c r="A276" s="209" t="s">
        <v>447</v>
      </c>
      <c r="B276" s="64" t="s">
        <v>1263</v>
      </c>
      <c r="C276" s="64" t="s">
        <v>155</v>
      </c>
      <c r="D276" s="98" t="s">
        <v>481</v>
      </c>
      <c r="E276" s="95"/>
      <c r="F276" s="95"/>
      <c r="G276" s="95"/>
      <c r="H276" s="150"/>
      <c r="I276" s="150"/>
      <c r="J276" s="64"/>
      <c r="K276" s="64"/>
      <c r="L276" s="64"/>
      <c r="M276" s="65"/>
      <c r="N276" s="65"/>
      <c r="O276" s="65"/>
      <c r="P276" s="68"/>
      <c r="Q276" s="68"/>
      <c r="R276" s="68"/>
      <c r="S276" s="68" t="s">
        <v>22</v>
      </c>
      <c r="T276" s="208" t="s">
        <v>67</v>
      </c>
      <c r="U276" s="187"/>
      <c r="V276" s="46"/>
      <c r="W276" s="46"/>
      <c r="X276" s="46"/>
      <c r="Y276" s="46"/>
      <c r="Z276" s="46"/>
      <c r="AA276" s="46"/>
      <c r="AB276" s="102">
        <v>366119</v>
      </c>
      <c r="AC276" s="46"/>
    </row>
    <row r="277" spans="1:29" ht="67.2" customHeight="1" x14ac:dyDescent="0.3">
      <c r="A277" s="209" t="s">
        <v>448</v>
      </c>
      <c r="B277" s="64" t="s">
        <v>1264</v>
      </c>
      <c r="C277" s="64" t="s">
        <v>155</v>
      </c>
      <c r="D277" s="98" t="s">
        <v>482</v>
      </c>
      <c r="E277" s="95"/>
      <c r="F277" s="95"/>
      <c r="G277" s="95"/>
      <c r="H277" s="150"/>
      <c r="I277" s="150"/>
      <c r="J277" s="64"/>
      <c r="K277" s="64"/>
      <c r="L277" s="64"/>
      <c r="M277" s="65"/>
      <c r="N277" s="65"/>
      <c r="O277" s="65"/>
      <c r="P277" s="68"/>
      <c r="Q277" s="68"/>
      <c r="R277" s="68"/>
      <c r="S277" s="68" t="s">
        <v>22</v>
      </c>
      <c r="T277" s="208" t="s">
        <v>67</v>
      </c>
      <c r="U277" s="187"/>
      <c r="V277" s="46"/>
      <c r="W277" s="46"/>
      <c r="X277" s="46"/>
      <c r="Y277" s="46"/>
      <c r="Z277" s="46"/>
      <c r="AA277" s="46"/>
      <c r="AB277" s="102">
        <v>601755</v>
      </c>
      <c r="AC277" s="46"/>
    </row>
    <row r="278" spans="1:29" ht="67.2" customHeight="1" x14ac:dyDescent="0.3">
      <c r="A278" s="209" t="s">
        <v>449</v>
      </c>
      <c r="B278" s="64" t="s">
        <v>1265</v>
      </c>
      <c r="C278" s="64" t="s">
        <v>155</v>
      </c>
      <c r="D278" s="98" t="s">
        <v>483</v>
      </c>
      <c r="E278" s="95"/>
      <c r="F278" s="95"/>
      <c r="G278" s="95"/>
      <c r="H278" s="150"/>
      <c r="I278" s="150"/>
      <c r="J278" s="64"/>
      <c r="K278" s="64"/>
      <c r="L278" s="64"/>
      <c r="M278" s="65"/>
      <c r="N278" s="65"/>
      <c r="O278" s="65"/>
      <c r="P278" s="68"/>
      <c r="Q278" s="68"/>
      <c r="R278" s="68"/>
      <c r="S278" s="68" t="s">
        <v>22</v>
      </c>
      <c r="T278" s="208" t="s">
        <v>67</v>
      </c>
      <c r="U278" s="187"/>
      <c r="V278" s="46"/>
      <c r="W278" s="46"/>
      <c r="X278" s="46"/>
      <c r="Y278" s="46"/>
      <c r="Z278" s="46"/>
      <c r="AA278" s="46"/>
      <c r="AB278" s="102">
        <v>479238</v>
      </c>
      <c r="AC278" s="46"/>
    </row>
    <row r="279" spans="1:29" ht="67.2" customHeight="1" x14ac:dyDescent="0.3">
      <c r="A279" s="209" t="s">
        <v>450</v>
      </c>
      <c r="B279" s="64" t="s">
        <v>1266</v>
      </c>
      <c r="C279" s="64" t="s">
        <v>155</v>
      </c>
      <c r="D279" s="98" t="s">
        <v>484</v>
      </c>
      <c r="E279" s="95"/>
      <c r="F279" s="95"/>
      <c r="G279" s="95"/>
      <c r="H279" s="150"/>
      <c r="I279" s="150"/>
      <c r="J279" s="64"/>
      <c r="K279" s="64"/>
      <c r="L279" s="64"/>
      <c r="M279" s="65"/>
      <c r="N279" s="65"/>
      <c r="O279" s="65"/>
      <c r="P279" s="68"/>
      <c r="Q279" s="68"/>
      <c r="R279" s="68"/>
      <c r="S279" s="68" t="s">
        <v>22</v>
      </c>
      <c r="T279" s="208" t="s">
        <v>67</v>
      </c>
      <c r="U279" s="187"/>
      <c r="V279" s="46"/>
      <c r="W279" s="46"/>
      <c r="X279" s="46"/>
      <c r="Y279" s="46"/>
      <c r="Z279" s="46"/>
      <c r="AA279" s="46"/>
      <c r="AB279" s="52">
        <v>296230</v>
      </c>
      <c r="AC279" s="46"/>
    </row>
    <row r="280" spans="1:29" ht="67.2" customHeight="1" x14ac:dyDescent="0.3">
      <c r="A280" s="209" t="s">
        <v>451</v>
      </c>
      <c r="B280" s="64" t="s">
        <v>1267</v>
      </c>
      <c r="C280" s="64" t="s">
        <v>155</v>
      </c>
      <c r="D280" s="98" t="s">
        <v>485</v>
      </c>
      <c r="E280" s="95"/>
      <c r="F280" s="95"/>
      <c r="G280" s="95"/>
      <c r="H280" s="150"/>
      <c r="I280" s="150"/>
      <c r="J280" s="64"/>
      <c r="K280" s="64"/>
      <c r="L280" s="64"/>
      <c r="M280" s="65"/>
      <c r="N280" s="65"/>
      <c r="O280" s="65"/>
      <c r="P280" s="68"/>
      <c r="Q280" s="68"/>
      <c r="R280" s="68"/>
      <c r="S280" s="68" t="s">
        <v>22</v>
      </c>
      <c r="T280" s="208" t="s">
        <v>67</v>
      </c>
      <c r="U280" s="187"/>
      <c r="V280" s="46"/>
      <c r="W280" s="46"/>
      <c r="X280" s="46"/>
      <c r="Y280" s="46"/>
      <c r="Z280" s="46"/>
      <c r="AA280" s="46"/>
      <c r="AB280" s="52">
        <v>603811</v>
      </c>
      <c r="AC280" s="46"/>
    </row>
    <row r="281" spans="1:29" ht="67.2" customHeight="1" x14ac:dyDescent="0.3">
      <c r="A281" s="209" t="s">
        <v>452</v>
      </c>
      <c r="B281" s="64" t="s">
        <v>1268</v>
      </c>
      <c r="C281" s="64" t="s">
        <v>155</v>
      </c>
      <c r="D281" s="98" t="s">
        <v>486</v>
      </c>
      <c r="E281" s="95"/>
      <c r="F281" s="95"/>
      <c r="G281" s="95"/>
      <c r="H281" s="150"/>
      <c r="I281" s="150"/>
      <c r="J281" s="64"/>
      <c r="K281" s="64"/>
      <c r="L281" s="64"/>
      <c r="M281" s="65"/>
      <c r="N281" s="65"/>
      <c r="O281" s="65"/>
      <c r="P281" s="68"/>
      <c r="Q281" s="68"/>
      <c r="R281" s="68"/>
      <c r="S281" s="68" t="s">
        <v>22</v>
      </c>
      <c r="T281" s="208" t="s">
        <v>67</v>
      </c>
      <c r="U281" s="187"/>
      <c r="V281" s="46"/>
      <c r="W281" s="46"/>
      <c r="X281" s="46"/>
      <c r="Y281" s="46"/>
      <c r="Z281" s="46"/>
      <c r="AA281" s="46"/>
      <c r="AB281" s="52">
        <v>374321</v>
      </c>
      <c r="AC281" s="46"/>
    </row>
    <row r="282" spans="1:29" ht="157.19999999999999" customHeight="1" x14ac:dyDescent="0.3">
      <c r="A282" s="209">
        <v>2</v>
      </c>
      <c r="B282" s="64">
        <v>167</v>
      </c>
      <c r="C282" s="64" t="s">
        <v>155</v>
      </c>
      <c r="D282" s="141" t="s">
        <v>487</v>
      </c>
      <c r="E282" s="98" t="s">
        <v>606</v>
      </c>
      <c r="F282" s="68">
        <v>3400</v>
      </c>
      <c r="G282" s="68" t="s">
        <v>24</v>
      </c>
      <c r="H282" s="140">
        <v>23800</v>
      </c>
      <c r="I282" s="140">
        <v>23800</v>
      </c>
      <c r="J282" s="64" t="s">
        <v>21</v>
      </c>
      <c r="K282" s="64" t="s">
        <v>26</v>
      </c>
      <c r="L282" s="64"/>
      <c r="M282" s="65">
        <v>45688</v>
      </c>
      <c r="N282" s="65">
        <v>45716</v>
      </c>
      <c r="O282" s="65">
        <v>45808</v>
      </c>
      <c r="P282" s="68"/>
      <c r="Q282" s="68"/>
      <c r="R282" s="68"/>
      <c r="S282" s="68" t="s">
        <v>22</v>
      </c>
      <c r="T282" s="208" t="s">
        <v>67</v>
      </c>
      <c r="U282" s="196"/>
      <c r="V282" s="46"/>
      <c r="W282" s="53"/>
      <c r="X282" s="53"/>
      <c r="Y282" s="53"/>
      <c r="Z282" s="53" t="s">
        <v>617</v>
      </c>
      <c r="AA282" s="52"/>
      <c r="AB282" s="102">
        <v>15549</v>
      </c>
      <c r="AC282" s="56"/>
    </row>
    <row r="283" spans="1:29" s="156" customFormat="1" ht="73.2" customHeight="1" x14ac:dyDescent="0.3">
      <c r="A283" s="209">
        <v>14</v>
      </c>
      <c r="B283" s="64">
        <v>168</v>
      </c>
      <c r="C283" s="64" t="s">
        <v>155</v>
      </c>
      <c r="D283" s="109" t="s">
        <v>493</v>
      </c>
      <c r="E283" s="39" t="s">
        <v>666</v>
      </c>
      <c r="F283" s="64">
        <v>7</v>
      </c>
      <c r="G283" s="64" t="s">
        <v>24</v>
      </c>
      <c r="H283" s="130">
        <v>59000</v>
      </c>
      <c r="I283" s="110">
        <v>59000</v>
      </c>
      <c r="J283" s="64" t="s">
        <v>21</v>
      </c>
      <c r="K283" s="64" t="s">
        <v>203</v>
      </c>
      <c r="L283" s="64"/>
      <c r="M283" s="65">
        <v>45657</v>
      </c>
      <c r="N283" s="65">
        <v>45688</v>
      </c>
      <c r="O283" s="65">
        <v>45808</v>
      </c>
      <c r="P283" s="68"/>
      <c r="Q283" s="68"/>
      <c r="R283" s="68"/>
      <c r="S283" s="68" t="s">
        <v>22</v>
      </c>
      <c r="T283" s="208" t="s">
        <v>67</v>
      </c>
      <c r="U283" s="187"/>
      <c r="V283" s="46"/>
      <c r="W283" s="46"/>
      <c r="X283" s="46"/>
      <c r="Y283" s="46"/>
      <c r="Z283" s="53" t="s">
        <v>668</v>
      </c>
      <c r="AA283" s="52"/>
      <c r="AB283" s="52">
        <v>99830</v>
      </c>
      <c r="AC283" s="105"/>
    </row>
    <row r="284" spans="1:29" ht="202.95" customHeight="1" x14ac:dyDescent="0.3">
      <c r="A284" s="209">
        <v>3</v>
      </c>
      <c r="B284" s="64">
        <v>169</v>
      </c>
      <c r="C284" s="64" t="s">
        <v>155</v>
      </c>
      <c r="D284" s="141" t="s">
        <v>488</v>
      </c>
      <c r="E284" s="39" t="s">
        <v>607</v>
      </c>
      <c r="F284" s="64">
        <v>20</v>
      </c>
      <c r="G284" s="64" t="s">
        <v>24</v>
      </c>
      <c r="H284" s="110">
        <v>304000</v>
      </c>
      <c r="I284" s="110">
        <v>304000</v>
      </c>
      <c r="J284" s="64" t="s">
        <v>21</v>
      </c>
      <c r="K284" s="64" t="s">
        <v>29</v>
      </c>
      <c r="L284" s="64"/>
      <c r="M284" s="65">
        <v>45412</v>
      </c>
      <c r="N284" s="65">
        <v>45443</v>
      </c>
      <c r="O284" s="65">
        <v>45716</v>
      </c>
      <c r="P284" s="68"/>
      <c r="Q284" s="68"/>
      <c r="R284" s="68"/>
      <c r="S284" s="68" t="s">
        <v>22</v>
      </c>
      <c r="T284" s="208" t="s">
        <v>67</v>
      </c>
      <c r="U284" s="183" t="s">
        <v>614</v>
      </c>
      <c r="V284" s="46"/>
      <c r="W284" s="103"/>
      <c r="X284" s="103"/>
      <c r="Y284" s="103"/>
      <c r="Z284" s="53" t="s">
        <v>618</v>
      </c>
      <c r="AA284" s="104"/>
      <c r="AB284" s="102">
        <v>479204</v>
      </c>
      <c r="AC284" s="56" t="s">
        <v>624</v>
      </c>
    </row>
    <row r="285" spans="1:29" ht="80.400000000000006" customHeight="1" x14ac:dyDescent="0.3">
      <c r="A285" s="209">
        <v>4</v>
      </c>
      <c r="B285" s="64">
        <v>170</v>
      </c>
      <c r="C285" s="64" t="s">
        <v>155</v>
      </c>
      <c r="D285" s="141" t="s">
        <v>489</v>
      </c>
      <c r="E285" s="39" t="s">
        <v>608</v>
      </c>
      <c r="F285" s="64">
        <v>1</v>
      </c>
      <c r="G285" s="64" t="s">
        <v>28</v>
      </c>
      <c r="H285" s="110">
        <v>500000</v>
      </c>
      <c r="I285" s="110">
        <v>500000</v>
      </c>
      <c r="J285" s="64" t="s">
        <v>38</v>
      </c>
      <c r="K285" s="64" t="s">
        <v>29</v>
      </c>
      <c r="L285" s="64"/>
      <c r="M285" s="65">
        <v>45504</v>
      </c>
      <c r="N285" s="65">
        <v>45535</v>
      </c>
      <c r="O285" s="65">
        <v>45777</v>
      </c>
      <c r="P285" s="68"/>
      <c r="Q285" s="68"/>
      <c r="R285" s="68"/>
      <c r="S285" s="68" t="s">
        <v>22</v>
      </c>
      <c r="T285" s="208" t="s">
        <v>67</v>
      </c>
      <c r="U285" s="183" t="s">
        <v>615</v>
      </c>
      <c r="V285" s="46"/>
      <c r="W285" s="53"/>
      <c r="X285" s="53"/>
      <c r="Y285" s="53"/>
      <c r="Z285" s="53" t="s">
        <v>619</v>
      </c>
      <c r="AA285" s="52"/>
      <c r="AB285" s="52">
        <v>150156</v>
      </c>
      <c r="AC285" s="105" t="s">
        <v>625</v>
      </c>
    </row>
    <row r="286" spans="1:29" ht="80.400000000000006" customHeight="1" x14ac:dyDescent="0.3">
      <c r="A286" s="209">
        <v>7</v>
      </c>
      <c r="B286" s="64">
        <v>171</v>
      </c>
      <c r="C286" s="64" t="s">
        <v>155</v>
      </c>
      <c r="D286" s="141" t="s">
        <v>490</v>
      </c>
      <c r="E286" s="39" t="s">
        <v>609</v>
      </c>
      <c r="F286" s="64">
        <v>1</v>
      </c>
      <c r="G286" s="64" t="s">
        <v>610</v>
      </c>
      <c r="H286" s="110">
        <v>150000</v>
      </c>
      <c r="I286" s="110">
        <v>150000</v>
      </c>
      <c r="J286" s="64" t="s">
        <v>21</v>
      </c>
      <c r="K286" s="64" t="s">
        <v>26</v>
      </c>
      <c r="L286" s="64"/>
      <c r="M286" s="65">
        <v>45688</v>
      </c>
      <c r="N286" s="65">
        <v>45716</v>
      </c>
      <c r="O286" s="65">
        <v>45808</v>
      </c>
      <c r="P286" s="68"/>
      <c r="Q286" s="68"/>
      <c r="R286" s="68"/>
      <c r="S286" s="68" t="s">
        <v>22</v>
      </c>
      <c r="T286" s="208" t="s">
        <v>67</v>
      </c>
      <c r="U286" s="183"/>
      <c r="V286" s="46"/>
      <c r="W286" s="53"/>
      <c r="X286" s="53"/>
      <c r="Y286" s="53"/>
      <c r="Z286" s="53" t="s">
        <v>620</v>
      </c>
      <c r="AA286" s="52"/>
      <c r="AB286" s="52">
        <v>17663</v>
      </c>
      <c r="AC286" s="56" t="s">
        <v>626</v>
      </c>
    </row>
    <row r="287" spans="1:29" ht="187.95" customHeight="1" x14ac:dyDescent="0.3">
      <c r="A287" s="209">
        <v>9</v>
      </c>
      <c r="B287" s="64">
        <v>172</v>
      </c>
      <c r="C287" s="64" t="s">
        <v>155</v>
      </c>
      <c r="D287" s="141" t="s">
        <v>491</v>
      </c>
      <c r="E287" s="39" t="s">
        <v>611</v>
      </c>
      <c r="F287" s="64">
        <v>14</v>
      </c>
      <c r="G287" s="64" t="s">
        <v>612</v>
      </c>
      <c r="H287" s="110">
        <v>1200000</v>
      </c>
      <c r="I287" s="110">
        <v>1200000</v>
      </c>
      <c r="J287" s="64" t="s">
        <v>38</v>
      </c>
      <c r="K287" s="64" t="s">
        <v>29</v>
      </c>
      <c r="L287" s="64" t="s">
        <v>40</v>
      </c>
      <c r="M287" s="65">
        <v>45565</v>
      </c>
      <c r="N287" s="65">
        <v>45626</v>
      </c>
      <c r="O287" s="65">
        <v>45808</v>
      </c>
      <c r="P287" s="68"/>
      <c r="Q287" s="68"/>
      <c r="R287" s="68"/>
      <c r="S287" s="68" t="s">
        <v>22</v>
      </c>
      <c r="T287" s="208" t="s">
        <v>516</v>
      </c>
      <c r="U287" s="183"/>
      <c r="V287" s="46"/>
      <c r="W287" s="53"/>
      <c r="X287" s="53"/>
      <c r="Y287" s="53"/>
      <c r="Z287" s="53" t="s">
        <v>621</v>
      </c>
      <c r="AA287" s="52"/>
      <c r="AB287" s="52">
        <v>24406</v>
      </c>
      <c r="AC287" s="56"/>
    </row>
    <row r="288" spans="1:29" ht="171" customHeight="1" x14ac:dyDescent="0.3">
      <c r="A288" s="209">
        <v>10</v>
      </c>
      <c r="B288" s="64">
        <v>173</v>
      </c>
      <c r="C288" s="64" t="s">
        <v>155</v>
      </c>
      <c r="D288" s="141" t="s">
        <v>1110</v>
      </c>
      <c r="E288" s="98" t="s">
        <v>613</v>
      </c>
      <c r="F288" s="68">
        <v>12</v>
      </c>
      <c r="G288" s="68" t="s">
        <v>37</v>
      </c>
      <c r="H288" s="140">
        <v>1075565</v>
      </c>
      <c r="I288" s="140">
        <v>1075565</v>
      </c>
      <c r="J288" s="64" t="s">
        <v>31</v>
      </c>
      <c r="K288" s="64" t="s">
        <v>35</v>
      </c>
      <c r="L288" s="64"/>
      <c r="M288" s="65">
        <v>45688</v>
      </c>
      <c r="N288" s="65">
        <v>45716</v>
      </c>
      <c r="O288" s="65">
        <v>45808</v>
      </c>
      <c r="P288" s="68"/>
      <c r="Q288" s="68"/>
      <c r="R288" s="68"/>
      <c r="S288" s="68" t="s">
        <v>22</v>
      </c>
      <c r="T288" s="208" t="s">
        <v>67</v>
      </c>
      <c r="U288" s="183" t="s">
        <v>616</v>
      </c>
      <c r="V288" s="46"/>
      <c r="W288" s="53" t="s">
        <v>622</v>
      </c>
      <c r="X288" s="53">
        <v>45450</v>
      </c>
      <c r="Y288" s="53">
        <v>45814</v>
      </c>
      <c r="Z288" s="86" t="s">
        <v>623</v>
      </c>
      <c r="AA288" s="86"/>
      <c r="AB288" s="86">
        <v>14826</v>
      </c>
      <c r="AC288" s="106" t="s">
        <v>627</v>
      </c>
    </row>
    <row r="289" spans="1:30" ht="108" customHeight="1" x14ac:dyDescent="0.3">
      <c r="A289" s="209">
        <v>12</v>
      </c>
      <c r="B289" s="64">
        <v>174</v>
      </c>
      <c r="C289" s="64" t="s">
        <v>155</v>
      </c>
      <c r="D289" s="141" t="s">
        <v>492</v>
      </c>
      <c r="E289" s="98" t="s">
        <v>657</v>
      </c>
      <c r="F289" s="68">
        <v>1</v>
      </c>
      <c r="G289" s="68" t="s">
        <v>28</v>
      </c>
      <c r="H289" s="140">
        <v>44000</v>
      </c>
      <c r="I289" s="140">
        <v>44000</v>
      </c>
      <c r="J289" s="64" t="s">
        <v>21</v>
      </c>
      <c r="K289" s="64" t="s">
        <v>35</v>
      </c>
      <c r="L289" s="64"/>
      <c r="M289" s="65">
        <v>45869</v>
      </c>
      <c r="N289" s="65">
        <v>45900</v>
      </c>
      <c r="O289" s="65">
        <v>45991</v>
      </c>
      <c r="P289" s="68"/>
      <c r="Q289" s="68"/>
      <c r="R289" s="68"/>
      <c r="S289" s="68" t="s">
        <v>22</v>
      </c>
      <c r="T289" s="208" t="s">
        <v>660</v>
      </c>
      <c r="U289" s="183" t="s">
        <v>661</v>
      </c>
      <c r="V289" s="46"/>
      <c r="W289" s="46"/>
      <c r="X289" s="46"/>
      <c r="Y289" s="46"/>
      <c r="Z289" s="53" t="s">
        <v>663</v>
      </c>
      <c r="AA289" s="52"/>
      <c r="AB289" s="52">
        <v>25410</v>
      </c>
      <c r="AC289" s="56" t="s">
        <v>664</v>
      </c>
    </row>
    <row r="290" spans="1:30" ht="248.4" customHeight="1" x14ac:dyDescent="0.3">
      <c r="A290" s="209">
        <v>13</v>
      </c>
      <c r="B290" s="64">
        <v>175</v>
      </c>
      <c r="C290" s="64" t="s">
        <v>155</v>
      </c>
      <c r="D290" s="109" t="s">
        <v>1130</v>
      </c>
      <c r="E290" s="39" t="s">
        <v>658</v>
      </c>
      <c r="F290" s="64">
        <v>250</v>
      </c>
      <c r="G290" s="64" t="s">
        <v>659</v>
      </c>
      <c r="H290" s="159" t="s">
        <v>1145</v>
      </c>
      <c r="I290" s="110">
        <v>1354860</v>
      </c>
      <c r="J290" s="64" t="s">
        <v>21</v>
      </c>
      <c r="K290" s="64" t="s">
        <v>35</v>
      </c>
      <c r="L290" s="64" t="s">
        <v>40</v>
      </c>
      <c r="M290" s="65">
        <v>45869</v>
      </c>
      <c r="N290" s="65">
        <v>45900</v>
      </c>
      <c r="O290" s="65">
        <v>45991</v>
      </c>
      <c r="P290" s="68"/>
      <c r="Q290" s="68"/>
      <c r="R290" s="68"/>
      <c r="S290" s="68" t="s">
        <v>22</v>
      </c>
      <c r="T290" s="208" t="s">
        <v>67</v>
      </c>
      <c r="U290" s="183" t="s">
        <v>662</v>
      </c>
      <c r="V290" s="46"/>
      <c r="W290" s="46"/>
      <c r="X290" s="46"/>
      <c r="Y290" s="46"/>
      <c r="Z290" s="53" t="s">
        <v>663</v>
      </c>
      <c r="AA290" s="52"/>
      <c r="AB290" s="52">
        <v>14826</v>
      </c>
      <c r="AC290" s="107" t="s">
        <v>665</v>
      </c>
    </row>
    <row r="291" spans="1:30" s="50" customFormat="1" ht="132.6" customHeight="1" x14ac:dyDescent="0.3">
      <c r="A291" s="206">
        <v>15</v>
      </c>
      <c r="B291" s="64">
        <v>176</v>
      </c>
      <c r="C291" s="64" t="s">
        <v>155</v>
      </c>
      <c r="D291" s="109" t="s">
        <v>1016</v>
      </c>
      <c r="E291" s="39" t="s">
        <v>966</v>
      </c>
      <c r="F291" s="64">
        <v>2</v>
      </c>
      <c r="G291" s="64" t="s">
        <v>24</v>
      </c>
      <c r="H291" s="130">
        <v>800000</v>
      </c>
      <c r="I291" s="110">
        <v>800000</v>
      </c>
      <c r="J291" s="64" t="s">
        <v>21</v>
      </c>
      <c r="K291" s="64" t="s">
        <v>29</v>
      </c>
      <c r="L291" s="64" t="s">
        <v>40</v>
      </c>
      <c r="M291" s="65">
        <v>45535</v>
      </c>
      <c r="N291" s="65">
        <v>45565</v>
      </c>
      <c r="O291" s="65">
        <v>45808</v>
      </c>
      <c r="P291" s="64"/>
      <c r="Q291" s="64"/>
      <c r="R291" s="64"/>
      <c r="S291" s="64" t="s">
        <v>22</v>
      </c>
      <c r="T291" s="210" t="s">
        <v>660</v>
      </c>
      <c r="U291" s="190"/>
      <c r="V291" s="128"/>
      <c r="W291" s="128"/>
      <c r="X291" s="128"/>
      <c r="Y291" s="128"/>
      <c r="Z291" s="87" t="s">
        <v>621</v>
      </c>
      <c r="AA291" s="86"/>
      <c r="AB291" s="86">
        <v>14415</v>
      </c>
      <c r="AC291" s="134" t="s">
        <v>670</v>
      </c>
    </row>
    <row r="292" spans="1:30" s="50" customFormat="1" ht="74.400000000000006" customHeight="1" x14ac:dyDescent="0.3">
      <c r="A292" s="206">
        <v>16</v>
      </c>
      <c r="B292" s="64">
        <v>177</v>
      </c>
      <c r="C292" s="64" t="s">
        <v>155</v>
      </c>
      <c r="D292" s="109" t="s">
        <v>1017</v>
      </c>
      <c r="E292" s="39" t="s">
        <v>667</v>
      </c>
      <c r="F292" s="64">
        <v>3</v>
      </c>
      <c r="G292" s="64" t="s">
        <v>24</v>
      </c>
      <c r="H292" s="130">
        <v>500000</v>
      </c>
      <c r="I292" s="110">
        <v>500000</v>
      </c>
      <c r="J292" s="64" t="s">
        <v>21</v>
      </c>
      <c r="K292" s="64" t="s">
        <v>29</v>
      </c>
      <c r="L292" s="64" t="s">
        <v>40</v>
      </c>
      <c r="M292" s="65">
        <v>45596</v>
      </c>
      <c r="N292" s="65">
        <v>45626</v>
      </c>
      <c r="O292" s="65">
        <v>45838</v>
      </c>
      <c r="P292" s="64"/>
      <c r="Q292" s="64"/>
      <c r="R292" s="64"/>
      <c r="S292" s="64" t="s">
        <v>639</v>
      </c>
      <c r="T292" s="210" t="s">
        <v>67</v>
      </c>
      <c r="U292" s="190"/>
      <c r="V292" s="128"/>
      <c r="W292" s="128"/>
      <c r="X292" s="128"/>
      <c r="Y292" s="128"/>
      <c r="Z292" s="87" t="s">
        <v>669</v>
      </c>
      <c r="AA292" s="86"/>
      <c r="AB292" s="86">
        <v>609081</v>
      </c>
      <c r="AC292" s="134" t="s">
        <v>670</v>
      </c>
    </row>
    <row r="293" spans="1:30" ht="15" customHeight="1" x14ac:dyDescent="0.3">
      <c r="A293" s="217"/>
      <c r="B293" s="78"/>
      <c r="C293" s="78"/>
      <c r="D293" s="78"/>
      <c r="E293" s="78"/>
      <c r="F293" s="78"/>
      <c r="G293" s="78"/>
      <c r="H293" s="218"/>
      <c r="I293" s="218"/>
      <c r="J293" s="78"/>
      <c r="K293" s="78"/>
      <c r="L293" s="78"/>
      <c r="M293" s="78"/>
      <c r="N293" s="78"/>
      <c r="O293" s="78"/>
      <c r="P293" s="78"/>
      <c r="Q293" s="78"/>
      <c r="R293" s="78"/>
      <c r="S293" s="78"/>
      <c r="T293" s="219"/>
      <c r="U293" s="78"/>
    </row>
    <row r="294" spans="1:30" ht="17.399999999999999" customHeight="1" x14ac:dyDescent="0.3">
      <c r="A294" s="217"/>
      <c r="B294" s="78"/>
      <c r="C294" s="172" t="s">
        <v>1146</v>
      </c>
      <c r="D294" s="163"/>
      <c r="E294" s="163"/>
      <c r="F294" s="163"/>
      <c r="G294" s="163"/>
      <c r="H294" s="164"/>
      <c r="I294" s="164"/>
      <c r="J294" s="165"/>
      <c r="K294" s="167"/>
      <c r="L294" s="167"/>
      <c r="M294" s="167"/>
      <c r="N294" s="78"/>
      <c r="O294" s="78"/>
      <c r="P294" s="78"/>
      <c r="Q294" s="78"/>
      <c r="R294" s="78"/>
      <c r="S294" s="78"/>
      <c r="T294" s="219"/>
      <c r="U294" s="78"/>
      <c r="AD294" s="157"/>
    </row>
    <row r="295" spans="1:30" ht="15" customHeight="1" x14ac:dyDescent="0.3">
      <c r="A295" s="217"/>
      <c r="B295" s="78"/>
      <c r="C295" s="166" t="s">
        <v>1272</v>
      </c>
      <c r="D295" s="167"/>
      <c r="E295" s="167"/>
      <c r="F295" s="167"/>
      <c r="G295" s="173" t="s">
        <v>239</v>
      </c>
      <c r="H295" s="168"/>
      <c r="I295" s="168"/>
      <c r="J295" s="169"/>
      <c r="K295" s="167"/>
      <c r="L295" s="167"/>
      <c r="M295" s="167" t="s">
        <v>1147</v>
      </c>
      <c r="N295" s="78"/>
      <c r="O295" s="78"/>
      <c r="P295" s="78"/>
      <c r="Q295" s="78"/>
      <c r="R295" s="78"/>
      <c r="S295" s="78"/>
      <c r="T295" s="219"/>
      <c r="U295" s="78"/>
    </row>
    <row r="296" spans="1:30" ht="15" customHeight="1" x14ac:dyDescent="0.3">
      <c r="A296" s="217"/>
      <c r="B296" s="78"/>
      <c r="C296" s="171" t="s">
        <v>1152</v>
      </c>
      <c r="D296" s="170" t="s">
        <v>1148</v>
      </c>
      <c r="E296" s="167"/>
      <c r="F296" s="167"/>
      <c r="G296" s="167"/>
      <c r="H296" s="168"/>
      <c r="I296" s="168"/>
      <c r="J296" s="169"/>
      <c r="K296" s="167"/>
      <c r="L296" s="167"/>
      <c r="M296" s="167"/>
      <c r="N296" s="78"/>
      <c r="O296" s="78"/>
      <c r="P296" s="78"/>
      <c r="Q296" s="78"/>
      <c r="R296" s="78"/>
      <c r="S296" s="78"/>
      <c r="T296" s="219"/>
      <c r="U296" s="78"/>
    </row>
    <row r="297" spans="1:30" ht="15" customHeight="1" x14ac:dyDescent="0.3">
      <c r="A297" s="217"/>
      <c r="B297" s="78"/>
      <c r="C297" s="166"/>
      <c r="D297" s="167"/>
      <c r="E297" s="167"/>
      <c r="F297" s="167"/>
      <c r="G297" s="167"/>
      <c r="H297" s="168"/>
      <c r="I297" s="168"/>
      <c r="J297" s="169"/>
      <c r="K297" s="167"/>
      <c r="L297" s="167"/>
      <c r="M297" s="167"/>
      <c r="N297" s="78"/>
      <c r="O297" s="78"/>
      <c r="P297" s="78"/>
      <c r="Q297" s="78"/>
      <c r="R297" s="78"/>
      <c r="S297" s="78"/>
      <c r="T297" s="219"/>
      <c r="U297" s="78"/>
    </row>
    <row r="298" spans="1:30" ht="15" customHeight="1" x14ac:dyDescent="0.3">
      <c r="A298" s="217"/>
      <c r="B298" s="78"/>
      <c r="C298" s="166" t="s">
        <v>1151</v>
      </c>
      <c r="D298" s="167"/>
      <c r="E298" s="167"/>
      <c r="F298" s="167"/>
      <c r="G298" s="173" t="s">
        <v>1273</v>
      </c>
      <c r="H298" s="168"/>
      <c r="I298" s="168"/>
      <c r="J298" s="169"/>
      <c r="K298" s="167"/>
      <c r="L298" s="167"/>
      <c r="M298" s="167" t="s">
        <v>1149</v>
      </c>
      <c r="N298" s="78"/>
      <c r="O298" s="78"/>
      <c r="P298" s="78"/>
      <c r="Q298" s="78"/>
      <c r="R298" s="78"/>
      <c r="S298" s="78"/>
      <c r="T298" s="219"/>
      <c r="U298" s="78"/>
    </row>
    <row r="299" spans="1:30" ht="15" customHeight="1" thickBot="1" x14ac:dyDescent="0.35">
      <c r="A299" s="220"/>
      <c r="B299" s="221"/>
      <c r="C299" s="222" t="s">
        <v>1152</v>
      </c>
      <c r="D299" s="223" t="s">
        <v>1150</v>
      </c>
      <c r="E299" s="224"/>
      <c r="F299" s="224"/>
      <c r="G299" s="224"/>
      <c r="H299" s="225"/>
      <c r="I299" s="225"/>
      <c r="J299" s="226"/>
      <c r="K299" s="224"/>
      <c r="L299" s="224"/>
      <c r="M299" s="224"/>
      <c r="N299" s="221"/>
      <c r="O299" s="221"/>
      <c r="P299" s="221"/>
      <c r="Q299" s="221"/>
      <c r="R299" s="221"/>
      <c r="S299" s="221"/>
      <c r="T299" s="227"/>
      <c r="U299" s="78"/>
    </row>
    <row r="300" spans="1:30" ht="15" customHeight="1" x14ac:dyDescent="0.3">
      <c r="H300" s="111"/>
      <c r="I300" s="111"/>
    </row>
    <row r="301" spans="1:30" ht="15" customHeight="1" x14ac:dyDescent="0.3">
      <c r="H301" s="111"/>
      <c r="I301" s="111"/>
    </row>
    <row r="302" spans="1:30" ht="15" customHeight="1" x14ac:dyDescent="0.3">
      <c r="H302" s="111"/>
      <c r="I302" s="111"/>
    </row>
    <row r="303" spans="1:30" ht="15" customHeight="1" x14ac:dyDescent="0.3">
      <c r="H303" s="111"/>
      <c r="I303" s="111"/>
    </row>
    <row r="304" spans="1:30" ht="15" customHeight="1" x14ac:dyDescent="0.3">
      <c r="H304" s="111"/>
      <c r="I304" s="111"/>
    </row>
    <row r="305" spans="8:9" ht="15" customHeight="1" x14ac:dyDescent="0.3">
      <c r="H305" s="111"/>
      <c r="I305" s="111"/>
    </row>
    <row r="306" spans="8:9" ht="15" customHeight="1" x14ac:dyDescent="0.3">
      <c r="H306" s="111"/>
      <c r="I306" s="111"/>
    </row>
    <row r="307" spans="8:9" ht="15" customHeight="1" x14ac:dyDescent="0.3">
      <c r="H307" s="111"/>
      <c r="I307" s="111"/>
    </row>
    <row r="308" spans="8:9" ht="15" customHeight="1" x14ac:dyDescent="0.3">
      <c r="H308" s="111"/>
      <c r="I308" s="111"/>
    </row>
    <row r="309" spans="8:9" ht="15" customHeight="1" x14ac:dyDescent="0.3">
      <c r="H309" s="111"/>
      <c r="I309" s="111"/>
    </row>
    <row r="310" spans="8:9" ht="15" customHeight="1" x14ac:dyDescent="0.3">
      <c r="H310" s="111"/>
      <c r="I310" s="111"/>
    </row>
    <row r="311" spans="8:9" ht="15" customHeight="1" x14ac:dyDescent="0.3">
      <c r="H311" s="111"/>
      <c r="I311" s="111"/>
    </row>
    <row r="312" spans="8:9" ht="15" customHeight="1" x14ac:dyDescent="0.3">
      <c r="H312" s="111"/>
      <c r="I312" s="111"/>
    </row>
    <row r="313" spans="8:9" ht="15" customHeight="1" x14ac:dyDescent="0.3">
      <c r="H313" s="111"/>
      <c r="I313" s="111"/>
    </row>
    <row r="314" spans="8:9" ht="15" customHeight="1" x14ac:dyDescent="0.3">
      <c r="H314" s="111"/>
      <c r="I314" s="111"/>
    </row>
    <row r="315" spans="8:9" ht="15" customHeight="1" x14ac:dyDescent="0.3">
      <c r="H315" s="111"/>
      <c r="I315" s="111"/>
    </row>
    <row r="316" spans="8:9" ht="15" customHeight="1" x14ac:dyDescent="0.3">
      <c r="H316" s="111"/>
      <c r="I316" s="111"/>
    </row>
    <row r="317" spans="8:9" ht="15" customHeight="1" x14ac:dyDescent="0.3">
      <c r="H317" s="111"/>
      <c r="I317" s="111"/>
    </row>
    <row r="318" spans="8:9" ht="15" customHeight="1" x14ac:dyDescent="0.3">
      <c r="H318" s="111"/>
      <c r="I318" s="111"/>
    </row>
    <row r="319" spans="8:9" ht="15" customHeight="1" x14ac:dyDescent="0.3">
      <c r="H319" s="111"/>
      <c r="I319" s="111"/>
    </row>
    <row r="320" spans="8:9" ht="15" customHeight="1" x14ac:dyDescent="0.3">
      <c r="H320" s="111"/>
      <c r="I320" s="111"/>
    </row>
    <row r="321" spans="8:9" ht="15" customHeight="1" x14ac:dyDescent="0.3">
      <c r="H321" s="111"/>
      <c r="I321" s="111"/>
    </row>
    <row r="322" spans="8:9" ht="15" customHeight="1" x14ac:dyDescent="0.3">
      <c r="H322" s="111"/>
      <c r="I322" s="111"/>
    </row>
    <row r="323" spans="8:9" ht="15" customHeight="1" x14ac:dyDescent="0.3">
      <c r="H323" s="111"/>
      <c r="I323" s="111"/>
    </row>
    <row r="324" spans="8:9" ht="15" customHeight="1" x14ac:dyDescent="0.3">
      <c r="H324" s="111"/>
      <c r="I324" s="111"/>
    </row>
    <row r="325" spans="8:9" ht="15" customHeight="1" x14ac:dyDescent="0.3">
      <c r="H325" s="111"/>
      <c r="I325" s="111"/>
    </row>
    <row r="326" spans="8:9" ht="15" customHeight="1" x14ac:dyDescent="0.3">
      <c r="H326" s="111"/>
      <c r="I326" s="111"/>
    </row>
    <row r="327" spans="8:9" ht="15" customHeight="1" x14ac:dyDescent="0.3">
      <c r="H327" s="111"/>
      <c r="I327" s="111"/>
    </row>
    <row r="328" spans="8:9" ht="15" customHeight="1" x14ac:dyDescent="0.3">
      <c r="H328" s="111"/>
      <c r="I328" s="111"/>
    </row>
    <row r="329" spans="8:9" ht="15" customHeight="1" x14ac:dyDescent="0.3">
      <c r="H329" s="111"/>
      <c r="I329" s="111"/>
    </row>
    <row r="330" spans="8:9" ht="15" customHeight="1" x14ac:dyDescent="0.3">
      <c r="H330" s="111"/>
      <c r="I330" s="111"/>
    </row>
    <row r="331" spans="8:9" ht="15" customHeight="1" x14ac:dyDescent="0.3">
      <c r="H331" s="111"/>
      <c r="I331" s="111"/>
    </row>
    <row r="332" spans="8:9" ht="15" customHeight="1" x14ac:dyDescent="0.3">
      <c r="H332" s="111"/>
      <c r="I332" s="111"/>
    </row>
    <row r="333" spans="8:9" ht="15" customHeight="1" x14ac:dyDescent="0.3">
      <c r="H333" s="111"/>
      <c r="I333" s="111"/>
    </row>
    <row r="334" spans="8:9" ht="15" customHeight="1" x14ac:dyDescent="0.3">
      <c r="H334" s="111"/>
      <c r="I334" s="111"/>
    </row>
    <row r="335" spans="8:9" ht="15" customHeight="1" x14ac:dyDescent="0.3">
      <c r="H335" s="111"/>
      <c r="I335" s="111"/>
    </row>
    <row r="336" spans="8:9" ht="15" customHeight="1" x14ac:dyDescent="0.3">
      <c r="H336" s="111"/>
      <c r="I336" s="111"/>
    </row>
    <row r="337" spans="8:9" ht="15" customHeight="1" x14ac:dyDescent="0.3">
      <c r="H337" s="111"/>
      <c r="I337" s="111"/>
    </row>
    <row r="338" spans="8:9" ht="15" customHeight="1" x14ac:dyDescent="0.3">
      <c r="H338" s="111"/>
      <c r="I338" s="111"/>
    </row>
    <row r="339" spans="8:9" ht="15" customHeight="1" x14ac:dyDescent="0.3">
      <c r="H339" s="111"/>
      <c r="I339" s="111"/>
    </row>
    <row r="340" spans="8:9" ht="15" customHeight="1" x14ac:dyDescent="0.3">
      <c r="H340" s="111"/>
      <c r="I340" s="111"/>
    </row>
    <row r="341" spans="8:9" ht="15" customHeight="1" x14ac:dyDescent="0.3">
      <c r="H341" s="111"/>
      <c r="I341" s="111"/>
    </row>
    <row r="342" spans="8:9" ht="15" customHeight="1" x14ac:dyDescent="0.3">
      <c r="H342" s="111"/>
      <c r="I342" s="111"/>
    </row>
    <row r="343" spans="8:9" ht="15" customHeight="1" x14ac:dyDescent="0.3">
      <c r="H343" s="111"/>
      <c r="I343" s="111"/>
    </row>
    <row r="344" spans="8:9" ht="15" customHeight="1" x14ac:dyDescent="0.3">
      <c r="H344" s="111"/>
      <c r="I344" s="111"/>
    </row>
    <row r="345" spans="8:9" ht="15" customHeight="1" x14ac:dyDescent="0.3">
      <c r="H345" s="111"/>
      <c r="I345" s="111"/>
    </row>
    <row r="346" spans="8:9" ht="15" customHeight="1" x14ac:dyDescent="0.3">
      <c r="H346" s="111"/>
      <c r="I346" s="111"/>
    </row>
    <row r="347" spans="8:9" ht="15" customHeight="1" x14ac:dyDescent="0.3">
      <c r="H347" s="111"/>
      <c r="I347" s="111"/>
    </row>
    <row r="348" spans="8:9" ht="15" customHeight="1" x14ac:dyDescent="0.3">
      <c r="H348" s="111"/>
      <c r="I348" s="111"/>
    </row>
    <row r="349" spans="8:9" ht="15" customHeight="1" x14ac:dyDescent="0.3">
      <c r="H349" s="111"/>
      <c r="I349" s="111"/>
    </row>
    <row r="350" spans="8:9" ht="15" customHeight="1" x14ac:dyDescent="0.3">
      <c r="H350" s="111"/>
      <c r="I350" s="111"/>
    </row>
    <row r="351" spans="8:9" ht="15" customHeight="1" x14ac:dyDescent="0.3">
      <c r="H351" s="111"/>
      <c r="I351" s="111"/>
    </row>
    <row r="352" spans="8:9" ht="15" customHeight="1" x14ac:dyDescent="0.3">
      <c r="H352" s="111"/>
      <c r="I352" s="111"/>
    </row>
    <row r="353" spans="8:9" ht="15" customHeight="1" x14ac:dyDescent="0.3">
      <c r="H353" s="111"/>
      <c r="I353" s="111"/>
    </row>
    <row r="354" spans="8:9" ht="15" customHeight="1" x14ac:dyDescent="0.3">
      <c r="H354" s="111"/>
      <c r="I354" s="111"/>
    </row>
    <row r="355" spans="8:9" ht="15" customHeight="1" x14ac:dyDescent="0.3">
      <c r="H355" s="111"/>
      <c r="I355" s="111"/>
    </row>
    <row r="356" spans="8:9" ht="15" customHeight="1" x14ac:dyDescent="0.3">
      <c r="H356" s="111"/>
      <c r="I356" s="111"/>
    </row>
    <row r="357" spans="8:9" ht="15" customHeight="1" x14ac:dyDescent="0.3">
      <c r="H357" s="111"/>
      <c r="I357" s="111"/>
    </row>
    <row r="358" spans="8:9" ht="15" customHeight="1" x14ac:dyDescent="0.3">
      <c r="H358" s="111"/>
      <c r="I358" s="111"/>
    </row>
    <row r="359" spans="8:9" ht="15" customHeight="1" x14ac:dyDescent="0.3">
      <c r="H359" s="111"/>
      <c r="I359" s="111"/>
    </row>
    <row r="360" spans="8:9" ht="15" customHeight="1" x14ac:dyDescent="0.3">
      <c r="H360" s="111"/>
      <c r="I360" s="111"/>
    </row>
    <row r="361" spans="8:9" ht="15" customHeight="1" x14ac:dyDescent="0.3">
      <c r="H361" s="111"/>
      <c r="I361" s="111"/>
    </row>
    <row r="362" spans="8:9" ht="15" customHeight="1" x14ac:dyDescent="0.3">
      <c r="H362" s="111"/>
      <c r="I362" s="111"/>
    </row>
    <row r="363" spans="8:9" ht="15" customHeight="1" x14ac:dyDescent="0.3">
      <c r="H363" s="111"/>
      <c r="I363" s="111"/>
    </row>
    <row r="364" spans="8:9" ht="15" customHeight="1" x14ac:dyDescent="0.3">
      <c r="H364" s="111"/>
      <c r="I364" s="111"/>
    </row>
    <row r="365" spans="8:9" ht="15" customHeight="1" x14ac:dyDescent="0.3">
      <c r="H365" s="111"/>
      <c r="I365" s="111"/>
    </row>
    <row r="366" spans="8:9" ht="15" customHeight="1" x14ac:dyDescent="0.3">
      <c r="H366" s="111"/>
      <c r="I366" s="111"/>
    </row>
    <row r="367" spans="8:9" ht="15" customHeight="1" x14ac:dyDescent="0.3">
      <c r="H367" s="111"/>
      <c r="I367" s="111"/>
    </row>
    <row r="368" spans="8:9" ht="15" customHeight="1" x14ac:dyDescent="0.3">
      <c r="H368" s="111"/>
      <c r="I368" s="111"/>
    </row>
    <row r="369" spans="8:9" ht="15" customHeight="1" x14ac:dyDescent="0.3">
      <c r="H369" s="111"/>
      <c r="I369" s="111"/>
    </row>
    <row r="370" spans="8:9" ht="15" customHeight="1" x14ac:dyDescent="0.3">
      <c r="H370" s="111"/>
      <c r="I370" s="111"/>
    </row>
    <row r="371" spans="8:9" ht="15" customHeight="1" x14ac:dyDescent="0.3">
      <c r="H371" s="111"/>
      <c r="I371" s="111"/>
    </row>
    <row r="372" spans="8:9" ht="15" customHeight="1" x14ac:dyDescent="0.3">
      <c r="H372" s="111"/>
      <c r="I372" s="111"/>
    </row>
    <row r="373" spans="8:9" ht="15" customHeight="1" x14ac:dyDescent="0.3">
      <c r="H373" s="111"/>
      <c r="I373" s="111"/>
    </row>
    <row r="374" spans="8:9" ht="15" customHeight="1" x14ac:dyDescent="0.3">
      <c r="H374" s="111"/>
      <c r="I374" s="111"/>
    </row>
    <row r="375" spans="8:9" ht="15" customHeight="1" x14ac:dyDescent="0.3">
      <c r="H375" s="111"/>
      <c r="I375" s="111"/>
    </row>
    <row r="376" spans="8:9" ht="15" customHeight="1" x14ac:dyDescent="0.3">
      <c r="H376" s="111"/>
      <c r="I376" s="111"/>
    </row>
    <row r="377" spans="8:9" ht="15" customHeight="1" x14ac:dyDescent="0.3">
      <c r="H377" s="111"/>
      <c r="I377" s="111"/>
    </row>
    <row r="378" spans="8:9" ht="15" customHeight="1" x14ac:dyDescent="0.3">
      <c r="H378" s="111"/>
      <c r="I378" s="111"/>
    </row>
    <row r="379" spans="8:9" ht="15" customHeight="1" x14ac:dyDescent="0.3">
      <c r="H379" s="111"/>
      <c r="I379" s="111"/>
    </row>
    <row r="380" spans="8:9" ht="15" customHeight="1" x14ac:dyDescent="0.3">
      <c r="H380" s="111"/>
      <c r="I380" s="111"/>
    </row>
    <row r="381" spans="8:9" ht="15" customHeight="1" x14ac:dyDescent="0.3">
      <c r="H381" s="111"/>
      <c r="I381" s="111"/>
    </row>
    <row r="382" spans="8:9" ht="15" customHeight="1" x14ac:dyDescent="0.3">
      <c r="H382" s="111"/>
      <c r="I382" s="111"/>
    </row>
    <row r="383" spans="8:9" ht="15" customHeight="1" x14ac:dyDescent="0.3">
      <c r="H383" s="111"/>
      <c r="I383" s="111"/>
    </row>
    <row r="384" spans="8:9" ht="15" customHeight="1" x14ac:dyDescent="0.3">
      <c r="H384" s="111"/>
      <c r="I384" s="111"/>
    </row>
    <row r="385" spans="8:9" ht="15" customHeight="1" x14ac:dyDescent="0.3">
      <c r="H385" s="111"/>
      <c r="I385" s="111"/>
    </row>
    <row r="386" spans="8:9" ht="15" customHeight="1" x14ac:dyDescent="0.3">
      <c r="H386" s="111"/>
      <c r="I386" s="111"/>
    </row>
    <row r="387" spans="8:9" ht="15" customHeight="1" x14ac:dyDescent="0.3">
      <c r="H387" s="111"/>
      <c r="I387" s="111"/>
    </row>
    <row r="388" spans="8:9" ht="15" customHeight="1" x14ac:dyDescent="0.3">
      <c r="H388" s="111"/>
      <c r="I388" s="111"/>
    </row>
    <row r="389" spans="8:9" ht="15" customHeight="1" x14ac:dyDescent="0.3">
      <c r="H389" s="111"/>
      <c r="I389" s="111"/>
    </row>
    <row r="390" spans="8:9" ht="15" customHeight="1" x14ac:dyDescent="0.3">
      <c r="H390" s="111"/>
      <c r="I390" s="111"/>
    </row>
    <row r="391" spans="8:9" ht="15" customHeight="1" x14ac:dyDescent="0.3">
      <c r="H391" s="111"/>
      <c r="I391" s="111"/>
    </row>
    <row r="392" spans="8:9" ht="15" customHeight="1" x14ac:dyDescent="0.3">
      <c r="H392" s="111"/>
      <c r="I392" s="111"/>
    </row>
    <row r="393" spans="8:9" ht="15" customHeight="1" x14ac:dyDescent="0.3">
      <c r="H393" s="111"/>
      <c r="I393" s="111"/>
    </row>
    <row r="394" spans="8:9" ht="15" customHeight="1" x14ac:dyDescent="0.3">
      <c r="H394" s="111"/>
      <c r="I394" s="111"/>
    </row>
  </sheetData>
  <autoFilter ref="A8:AC292"/>
  <sortState ref="D236:D240">
    <sortCondition ref="D236:D240"/>
  </sortState>
  <mergeCells count="7">
    <mergeCell ref="A3:T3"/>
    <mergeCell ref="B1:T1"/>
    <mergeCell ref="W7:Y7"/>
    <mergeCell ref="A5:B5"/>
    <mergeCell ref="N5:O5"/>
    <mergeCell ref="P5:Q5"/>
    <mergeCell ref="W5:Z5"/>
  </mergeCells>
  <conditionalFormatting sqref="G44:G45 G57 G60 G63:G83 G133:G144 G146:G149 B139:B165">
    <cfRule type="expression" dxfId="303" priority="464" stopIfTrue="1">
      <formula>#REF!="Item do PAA com execução iniciada"</formula>
    </cfRule>
  </conditionalFormatting>
  <conditionalFormatting sqref="G44:G45 G57 G60 G63:G83 G133:G144 G146:G149 B139:B165">
    <cfRule type="expression" dxfId="302" priority="465" stopIfTrue="1">
      <formula>#REF!="Item do PAA completamente executado"</formula>
    </cfRule>
  </conditionalFormatting>
  <conditionalFormatting sqref="G44:G45 G57 G60 G63:G83 G133:G144 G146:G149 B139:B165">
    <cfRule type="expression" dxfId="301" priority="466" stopIfTrue="1">
      <formula>#REF!="Item do PAA com execução interrompida"</formula>
    </cfRule>
  </conditionalFormatting>
  <conditionalFormatting sqref="G44:G45 G57 G60 G63:G83 G133:G144 G146:G149 B139:B165">
    <cfRule type="expression" dxfId="300" priority="467" stopIfTrue="1">
      <formula>#REF!="Item do PAA sem execução"</formula>
    </cfRule>
  </conditionalFormatting>
  <conditionalFormatting sqref="G50:G51">
    <cfRule type="expression" dxfId="299" priority="490" stopIfTrue="1">
      <formula>#REF!="Item do PAA completamente executado"</formula>
    </cfRule>
  </conditionalFormatting>
  <conditionalFormatting sqref="G50:G51">
    <cfRule type="expression" dxfId="298" priority="491" stopIfTrue="1">
      <formula>#REF!="Item do PAA com execução interrompida"</formula>
    </cfRule>
  </conditionalFormatting>
  <conditionalFormatting sqref="G50:G51">
    <cfRule type="expression" dxfId="297" priority="492" stopIfTrue="1">
      <formula>#REF!="Item do PAA sem execução"</formula>
    </cfRule>
  </conditionalFormatting>
  <conditionalFormatting sqref="G50:G51">
    <cfRule type="expression" dxfId="296" priority="494" stopIfTrue="1">
      <formula>#REF!="Item do PAA com execução iniciada"</formula>
    </cfRule>
  </conditionalFormatting>
  <conditionalFormatting sqref="G41">
    <cfRule type="expression" dxfId="295" priority="498" stopIfTrue="1">
      <formula>#REF!="Item do PAA com execução iniciada"</formula>
    </cfRule>
  </conditionalFormatting>
  <conditionalFormatting sqref="G41">
    <cfRule type="expression" dxfId="294" priority="499" stopIfTrue="1">
      <formula>#REF!="Item do PAA completamente executado"</formula>
    </cfRule>
  </conditionalFormatting>
  <conditionalFormatting sqref="G41">
    <cfRule type="expression" dxfId="293" priority="500" stopIfTrue="1">
      <formula>#REF!="Item do PAA com execução interrompida"</formula>
    </cfRule>
  </conditionalFormatting>
  <conditionalFormatting sqref="G41">
    <cfRule type="expression" dxfId="292" priority="501" stopIfTrue="1">
      <formula>#REF!="Item do PAA sem execução"</formula>
    </cfRule>
  </conditionalFormatting>
  <conditionalFormatting sqref="G42:G43">
    <cfRule type="expression" dxfId="291" priority="503" stopIfTrue="1">
      <formula>#REF!="Item do PAA com execução iniciada"</formula>
    </cfRule>
  </conditionalFormatting>
  <conditionalFormatting sqref="G42:G43">
    <cfRule type="expression" dxfId="290" priority="504" stopIfTrue="1">
      <formula>#REF!="Item do PAA completamente executado"</formula>
    </cfRule>
  </conditionalFormatting>
  <conditionalFormatting sqref="G42:G43">
    <cfRule type="expression" dxfId="289" priority="505" stopIfTrue="1">
      <formula>#REF!="Item do PAA com execução interrompida"</formula>
    </cfRule>
  </conditionalFormatting>
  <conditionalFormatting sqref="G42:G43">
    <cfRule type="expression" dxfId="288" priority="506" stopIfTrue="1">
      <formula>#REF!="Item do PAA sem execução"</formula>
    </cfRule>
  </conditionalFormatting>
  <conditionalFormatting sqref="G47:G49">
    <cfRule type="expression" dxfId="287" priority="508" stopIfTrue="1">
      <formula>#REF!="Item do PAA com execução iniciada"</formula>
    </cfRule>
  </conditionalFormatting>
  <conditionalFormatting sqref="G47:G49">
    <cfRule type="expression" dxfId="286" priority="509" stopIfTrue="1">
      <formula>#REF!="Item do PAA completamente executado"</formula>
    </cfRule>
  </conditionalFormatting>
  <conditionalFormatting sqref="G47:G49">
    <cfRule type="expression" dxfId="285" priority="510" stopIfTrue="1">
      <formula>#REF!="Item do PAA com execução interrompida"</formula>
    </cfRule>
  </conditionalFormatting>
  <conditionalFormatting sqref="G47:G49">
    <cfRule type="expression" dxfId="284" priority="511" stopIfTrue="1">
      <formula>#REF!="Item do PAA sem execução"</formula>
    </cfRule>
  </conditionalFormatting>
  <conditionalFormatting sqref="G55:G56">
    <cfRule type="expression" dxfId="283" priority="513" stopIfTrue="1">
      <formula>#REF!="Item do PAA com execução iniciada"</formula>
    </cfRule>
  </conditionalFormatting>
  <conditionalFormatting sqref="G55:G56">
    <cfRule type="expression" dxfId="282" priority="514" stopIfTrue="1">
      <formula>#REF!="Item do PAA completamente executado"</formula>
    </cfRule>
  </conditionalFormatting>
  <conditionalFormatting sqref="G55:G56">
    <cfRule type="expression" dxfId="281" priority="515" stopIfTrue="1">
      <formula>#REF!="Item do PAA com execução interrompida"</formula>
    </cfRule>
  </conditionalFormatting>
  <conditionalFormatting sqref="G55:G56">
    <cfRule type="expression" dxfId="280" priority="516" stopIfTrue="1">
      <formula>#REF!="Item do PAA sem execução"</formula>
    </cfRule>
  </conditionalFormatting>
  <conditionalFormatting sqref="G61">
    <cfRule type="expression" dxfId="279" priority="517" stopIfTrue="1">
      <formula>#REF!="Item do PAA com execução iniciada"</formula>
    </cfRule>
  </conditionalFormatting>
  <conditionalFormatting sqref="G61">
    <cfRule type="expression" dxfId="278" priority="518" stopIfTrue="1">
      <formula>#REF!="Item do PAA completamente executado"</formula>
    </cfRule>
  </conditionalFormatting>
  <conditionalFormatting sqref="G61">
    <cfRule type="expression" dxfId="277" priority="519" stopIfTrue="1">
      <formula>#REF!="Item do PAA com execução interrompida"</formula>
    </cfRule>
  </conditionalFormatting>
  <conditionalFormatting sqref="G61">
    <cfRule type="expression" dxfId="276" priority="520" stopIfTrue="1">
      <formula>#REF!="Item do PAA sem execução"</formula>
    </cfRule>
  </conditionalFormatting>
  <conditionalFormatting sqref="G62">
    <cfRule type="expression" dxfId="275" priority="709">
      <formula>#REF!="Item do PAA com execução iniciada"</formula>
    </cfRule>
  </conditionalFormatting>
  <conditionalFormatting sqref="G62">
    <cfRule type="expression" dxfId="274" priority="710">
      <formula>#REF!="Item do PAA completamente executado"</formula>
    </cfRule>
  </conditionalFormatting>
  <conditionalFormatting sqref="G62">
    <cfRule type="expression" dxfId="273" priority="711">
      <formula>#REF!="Item do PAA com execução interrompida"</formula>
    </cfRule>
  </conditionalFormatting>
  <conditionalFormatting sqref="G62">
    <cfRule type="expression" dxfId="272" priority="712">
      <formula>#REF!="Item do PAA sem execução"</formula>
    </cfRule>
  </conditionalFormatting>
  <conditionalFormatting sqref="G46">
    <cfRule type="expression" dxfId="271" priority="727" stopIfTrue="1">
      <formula>#REF!="Item do PAA com execução iniciada"</formula>
    </cfRule>
  </conditionalFormatting>
  <conditionalFormatting sqref="G46">
    <cfRule type="expression" dxfId="270" priority="728" stopIfTrue="1">
      <formula>#REF!="Item do PAA completamente executado"</formula>
    </cfRule>
  </conditionalFormatting>
  <conditionalFormatting sqref="G46">
    <cfRule type="expression" dxfId="269" priority="729" stopIfTrue="1">
      <formula>#REF!="Item do PAA com execução interrompida"</formula>
    </cfRule>
  </conditionalFormatting>
  <conditionalFormatting sqref="G46">
    <cfRule type="expression" dxfId="268" priority="730" stopIfTrue="1">
      <formula>#REF!="Item do PAA sem execução"</formula>
    </cfRule>
  </conditionalFormatting>
  <conditionalFormatting sqref="G58">
    <cfRule type="expression" dxfId="267" priority="741" stopIfTrue="1">
      <formula>#REF!="Item do PAA com execução iniciada"</formula>
    </cfRule>
  </conditionalFormatting>
  <conditionalFormatting sqref="G58">
    <cfRule type="expression" dxfId="266" priority="742" stopIfTrue="1">
      <formula>#REF!="Item do PAA completamente executado"</formula>
    </cfRule>
  </conditionalFormatting>
  <conditionalFormatting sqref="G58">
    <cfRule type="expression" dxfId="265" priority="743" stopIfTrue="1">
      <formula>#REF!="Item do PAA com execução interrompida"</formula>
    </cfRule>
  </conditionalFormatting>
  <conditionalFormatting sqref="G58">
    <cfRule type="expression" dxfId="264" priority="744" stopIfTrue="1">
      <formula>#REF!="Item do PAA sem execução"</formula>
    </cfRule>
  </conditionalFormatting>
  <conditionalFormatting sqref="G59">
    <cfRule type="expression" dxfId="263" priority="747" stopIfTrue="1">
      <formula>#REF!="Item do PAA com execução iniciada"</formula>
    </cfRule>
  </conditionalFormatting>
  <conditionalFormatting sqref="G59">
    <cfRule type="expression" dxfId="262" priority="748" stopIfTrue="1">
      <formula>#REF!="Item do PAA completamente executado"</formula>
    </cfRule>
  </conditionalFormatting>
  <conditionalFormatting sqref="G59">
    <cfRule type="expression" dxfId="261" priority="749" stopIfTrue="1">
      <formula>#REF!="Item do PAA com execução interrompida"</formula>
    </cfRule>
  </conditionalFormatting>
  <conditionalFormatting sqref="G59">
    <cfRule type="expression" dxfId="260" priority="750" stopIfTrue="1">
      <formula>#REF!="Item do PAA sem execução"</formula>
    </cfRule>
  </conditionalFormatting>
  <conditionalFormatting sqref="G34:G35">
    <cfRule type="expression" dxfId="259" priority="439">
      <formula>#REF!="Item do PAA com execução iniciada"</formula>
    </cfRule>
  </conditionalFormatting>
  <conditionalFormatting sqref="G34:G35">
    <cfRule type="expression" dxfId="258" priority="440">
      <formula>#REF!="Item do PAA completamente executado"</formula>
    </cfRule>
  </conditionalFormatting>
  <conditionalFormatting sqref="G34:G35">
    <cfRule type="expression" dxfId="257" priority="441">
      <formula>#REF!="Item do PAA com execução interrompida"</formula>
    </cfRule>
  </conditionalFormatting>
  <conditionalFormatting sqref="G34:G35">
    <cfRule type="expression" dxfId="256" priority="442">
      <formula>#REF!="Item do PAA sem execução"</formula>
    </cfRule>
  </conditionalFormatting>
  <conditionalFormatting sqref="G33">
    <cfRule type="expression" dxfId="255" priority="444">
      <formula>#REF!="Item do PAA com execução iniciada"</formula>
    </cfRule>
  </conditionalFormatting>
  <conditionalFormatting sqref="G33">
    <cfRule type="expression" dxfId="254" priority="445">
      <formula>#REF!="Item do PAA completamente executado"</formula>
    </cfRule>
  </conditionalFormatting>
  <conditionalFormatting sqref="G33">
    <cfRule type="expression" dxfId="253" priority="446">
      <formula>#REF!="Item do PAA com execução interrompida"</formula>
    </cfRule>
  </conditionalFormatting>
  <conditionalFormatting sqref="G33">
    <cfRule type="expression" dxfId="252" priority="447">
      <formula>#REF!="Item do PAA sem execução"</formula>
    </cfRule>
  </conditionalFormatting>
  <conditionalFormatting sqref="G36">
    <cfRule type="expression" dxfId="251" priority="449">
      <formula>#REF!="Item do PAA com execução iniciada"</formula>
    </cfRule>
  </conditionalFormatting>
  <conditionalFormatting sqref="G36">
    <cfRule type="expression" dxfId="250" priority="450">
      <formula>#REF!="Item do PAA completamente executado"</formula>
    </cfRule>
  </conditionalFormatting>
  <conditionalFormatting sqref="G36">
    <cfRule type="expression" dxfId="249" priority="451">
      <formula>#REF!="Item do PAA com execução interrompida"</formula>
    </cfRule>
  </conditionalFormatting>
  <conditionalFormatting sqref="G36">
    <cfRule type="expression" dxfId="248" priority="452">
      <formula>#REF!="Item do PAA sem execução"</formula>
    </cfRule>
  </conditionalFormatting>
  <conditionalFormatting sqref="G37">
    <cfRule type="expression" dxfId="247" priority="434">
      <formula>#REF!="Item do PAA com execução iniciada"</formula>
    </cfRule>
  </conditionalFormatting>
  <conditionalFormatting sqref="G37">
    <cfRule type="expression" dxfId="246" priority="435">
      <formula>#REF!="Item do PAA completamente executado"</formula>
    </cfRule>
  </conditionalFormatting>
  <conditionalFormatting sqref="G37">
    <cfRule type="expression" dxfId="245" priority="436">
      <formula>#REF!="Item do PAA com execução interrompida"</formula>
    </cfRule>
  </conditionalFormatting>
  <conditionalFormatting sqref="G37">
    <cfRule type="expression" dxfId="244" priority="437">
      <formula>#REF!="Item do PAA sem execução"</formula>
    </cfRule>
  </conditionalFormatting>
  <conditionalFormatting sqref="G31">
    <cfRule type="expression" dxfId="243" priority="431" stopIfTrue="1">
      <formula>#REF!="Item do PAA com execução interrompida"</formula>
    </cfRule>
  </conditionalFormatting>
  <conditionalFormatting sqref="G31">
    <cfRule type="expression" dxfId="242" priority="429" stopIfTrue="1">
      <formula>#REF!="Item do PAA com execução iniciada"</formula>
    </cfRule>
    <cfRule type="expression" dxfId="241" priority="430" stopIfTrue="1">
      <formula>#REF!="Item do PAA completamente executado"</formula>
    </cfRule>
  </conditionalFormatting>
  <conditionalFormatting sqref="G31 G16:G18 G22:G24">
    <cfRule type="expression" dxfId="240" priority="432" stopIfTrue="1">
      <formula>#REF!="Item do PAA sem execução"</formula>
    </cfRule>
  </conditionalFormatting>
  <conditionalFormatting sqref="G9 G11:G12">
    <cfRule type="expression" dxfId="239" priority="412">
      <formula>#REF!="Item do PAA com execução iniciada"</formula>
    </cfRule>
  </conditionalFormatting>
  <conditionalFormatting sqref="G9 G11:G12">
    <cfRule type="expression" dxfId="238" priority="413">
      <formula>#REF!="Item do PAA completamente executado"</formula>
    </cfRule>
  </conditionalFormatting>
  <conditionalFormatting sqref="G9 G11:G12">
    <cfRule type="expression" dxfId="237" priority="414">
      <formula>#REF!="Item do PAA com execução interrompida"</formula>
    </cfRule>
  </conditionalFormatting>
  <conditionalFormatting sqref="G9 G11:G12">
    <cfRule type="expression" dxfId="236" priority="415">
      <formula>#REF!="Item do PAA sem execução"</formula>
    </cfRule>
  </conditionalFormatting>
  <conditionalFormatting sqref="G10">
    <cfRule type="expression" dxfId="235" priority="417">
      <formula>#REF!="Item do PAA com execução iniciada"</formula>
    </cfRule>
  </conditionalFormatting>
  <conditionalFormatting sqref="G10">
    <cfRule type="expression" dxfId="234" priority="418">
      <formula>#REF!="Item do PAA completamente executado"</formula>
    </cfRule>
  </conditionalFormatting>
  <conditionalFormatting sqref="G10">
    <cfRule type="expression" dxfId="233" priority="419">
      <formula>#REF!="Item do PAA com execução interrompida"</formula>
    </cfRule>
  </conditionalFormatting>
  <conditionalFormatting sqref="G10">
    <cfRule type="expression" dxfId="232" priority="420">
      <formula>#REF!="Item do PAA sem execução"</formula>
    </cfRule>
  </conditionalFormatting>
  <conditionalFormatting sqref="G13">
    <cfRule type="expression" dxfId="231" priority="422">
      <formula>#REF!="Item do PAA com execução iniciada"</formula>
    </cfRule>
  </conditionalFormatting>
  <conditionalFormatting sqref="G13">
    <cfRule type="expression" dxfId="230" priority="423">
      <formula>#REF!="Item do PAA completamente executado"</formula>
    </cfRule>
  </conditionalFormatting>
  <conditionalFormatting sqref="G13">
    <cfRule type="expression" dxfId="229" priority="424">
      <formula>#REF!="Item do PAA com execução interrompida"</formula>
    </cfRule>
  </conditionalFormatting>
  <conditionalFormatting sqref="G13">
    <cfRule type="expression" dxfId="228" priority="425">
      <formula>#REF!="Item do PAA sem execução"</formula>
    </cfRule>
  </conditionalFormatting>
  <conditionalFormatting sqref="G14:G18 G22:G24">
    <cfRule type="expression" dxfId="227" priority="407" stopIfTrue="1">
      <formula>#REF!="Item do PAA com execução iniciada"</formula>
    </cfRule>
  </conditionalFormatting>
  <conditionalFormatting sqref="G14:G18 G22:G24">
    <cfRule type="expression" dxfId="226" priority="408" stopIfTrue="1">
      <formula>#REF!="Item do PAA completamente executado"</formula>
    </cfRule>
  </conditionalFormatting>
  <conditionalFormatting sqref="G14:G18 G22:G24">
    <cfRule type="expression" dxfId="225" priority="409" stopIfTrue="1">
      <formula>#REF!="Item do PAA com execução interrompida"</formula>
    </cfRule>
  </conditionalFormatting>
  <conditionalFormatting sqref="G14:G15">
    <cfRule type="expression" dxfId="224" priority="410" stopIfTrue="1">
      <formula>#REF!="Item do PAA sem execução"</formula>
    </cfRule>
  </conditionalFormatting>
  <conditionalFormatting sqref="G19">
    <cfRule type="expression" dxfId="223" priority="396" stopIfTrue="1">
      <formula>#REF!="Item do PAA com execução iniciada"</formula>
    </cfRule>
  </conditionalFormatting>
  <conditionalFormatting sqref="G19">
    <cfRule type="expression" dxfId="222" priority="397" stopIfTrue="1">
      <formula>#REF!="Item do PAA completamente executado"</formula>
    </cfRule>
  </conditionalFormatting>
  <conditionalFormatting sqref="G19">
    <cfRule type="expression" dxfId="221" priority="398" stopIfTrue="1">
      <formula>#REF!="Item do PAA com execução interrompida"</formula>
    </cfRule>
  </conditionalFormatting>
  <conditionalFormatting sqref="G19">
    <cfRule type="expression" dxfId="220" priority="399" stopIfTrue="1">
      <formula>#REF!="Item do PAA sem execução"</formula>
    </cfRule>
  </conditionalFormatting>
  <conditionalFormatting sqref="G20">
    <cfRule type="expression" dxfId="219" priority="391" stopIfTrue="1">
      <formula>#REF!="Item do PAA com execução iniciada"</formula>
    </cfRule>
  </conditionalFormatting>
  <conditionalFormatting sqref="G20">
    <cfRule type="expression" dxfId="218" priority="392" stopIfTrue="1">
      <formula>#REF!="Item do PAA completamente executado"</formula>
    </cfRule>
  </conditionalFormatting>
  <conditionalFormatting sqref="G20">
    <cfRule type="expression" dxfId="217" priority="393" stopIfTrue="1">
      <formula>#REF!="Item do PAA com execução interrompida"</formula>
    </cfRule>
  </conditionalFormatting>
  <conditionalFormatting sqref="G20">
    <cfRule type="expression" dxfId="216" priority="394" stopIfTrue="1">
      <formula>#REF!="Item do PAA sem execução"</formula>
    </cfRule>
  </conditionalFormatting>
  <conditionalFormatting sqref="G21">
    <cfRule type="expression" dxfId="215" priority="381" stopIfTrue="1">
      <formula>#REF!="Item do PAA com execução iniciada"</formula>
    </cfRule>
  </conditionalFormatting>
  <conditionalFormatting sqref="G21">
    <cfRule type="expression" dxfId="214" priority="382" stopIfTrue="1">
      <formula>#REF!="Item do PAA completamente executado"</formula>
    </cfRule>
  </conditionalFormatting>
  <conditionalFormatting sqref="G21">
    <cfRule type="expression" dxfId="213" priority="383" stopIfTrue="1">
      <formula>#REF!="Item do PAA com execução interrompida"</formula>
    </cfRule>
  </conditionalFormatting>
  <conditionalFormatting sqref="G21">
    <cfRule type="expression" dxfId="212" priority="384" stopIfTrue="1">
      <formula>#REF!="Item do PAA sem execução"</formula>
    </cfRule>
  </conditionalFormatting>
  <conditionalFormatting sqref="G246">
    <cfRule type="expression" dxfId="211" priority="366">
      <formula>#REF!="Item do PAA com execução iniciada"</formula>
    </cfRule>
  </conditionalFormatting>
  <conditionalFormatting sqref="G246">
    <cfRule type="expression" dxfId="210" priority="367">
      <formula>#REF!="Item do PAA completamente executado"</formula>
    </cfRule>
  </conditionalFormatting>
  <conditionalFormatting sqref="G246">
    <cfRule type="expression" dxfId="209" priority="368">
      <formula>#REF!="Item do PAA com execução interrompida"</formula>
    </cfRule>
  </conditionalFormatting>
  <conditionalFormatting sqref="G246">
    <cfRule type="expression" dxfId="208" priority="369">
      <formula>#REF!="Item do PAA sem execução"</formula>
    </cfRule>
  </conditionalFormatting>
  <conditionalFormatting sqref="G285:G286">
    <cfRule type="expression" dxfId="207" priority="346">
      <formula>#REF!="Item do PAA com execução interrompida"</formula>
    </cfRule>
  </conditionalFormatting>
  <conditionalFormatting sqref="G285:G286">
    <cfRule type="expression" dxfId="206" priority="347">
      <formula>#REF!="Item do PAA sem execução"</formula>
    </cfRule>
  </conditionalFormatting>
  <conditionalFormatting sqref="G285:G286">
    <cfRule type="expression" dxfId="205" priority="349">
      <formula>#REF!="Item do PAA com execução iniciada"</formula>
    </cfRule>
  </conditionalFormatting>
  <conditionalFormatting sqref="G285:G286">
    <cfRule type="expression" dxfId="204" priority="350">
      <formula>#REF!="Item do PAA completamente executado"</formula>
    </cfRule>
  </conditionalFormatting>
  <conditionalFormatting sqref="G282 G284">
    <cfRule type="expression" dxfId="203" priority="351">
      <formula>#REF!="Item do PAA com execução iniciada"</formula>
    </cfRule>
  </conditionalFormatting>
  <conditionalFormatting sqref="G282 G284">
    <cfRule type="expression" dxfId="202" priority="352">
      <formula>#REF!="Item do PAA completamente executado"</formula>
    </cfRule>
  </conditionalFormatting>
  <conditionalFormatting sqref="G282 G284">
    <cfRule type="expression" dxfId="201" priority="353">
      <formula>#REF!="Item do PAA com execução interrompida"</formula>
    </cfRule>
  </conditionalFormatting>
  <conditionalFormatting sqref="G282 G284">
    <cfRule type="expression" dxfId="200" priority="354">
      <formula>#REF!="Item do PAA sem execução"</formula>
    </cfRule>
  </conditionalFormatting>
  <conditionalFormatting sqref="G287">
    <cfRule type="expression" dxfId="199" priority="356">
      <formula>#REF!="Item do PAA com execução iniciada"</formula>
    </cfRule>
  </conditionalFormatting>
  <conditionalFormatting sqref="G287">
    <cfRule type="expression" dxfId="198" priority="357">
      <formula>#REF!="Item do PAA completamente executado"</formula>
    </cfRule>
  </conditionalFormatting>
  <conditionalFormatting sqref="G287">
    <cfRule type="expression" dxfId="197" priority="358">
      <formula>#REF!="Item do PAA com execução interrompida"</formula>
    </cfRule>
  </conditionalFormatting>
  <conditionalFormatting sqref="G287">
    <cfRule type="expression" dxfId="196" priority="359">
      <formula>#REF!="Item do PAA sem execução"</formula>
    </cfRule>
  </conditionalFormatting>
  <conditionalFormatting sqref="G288">
    <cfRule type="expression" dxfId="195" priority="361">
      <formula>#REF!="Item do PAA com execução iniciada"</formula>
    </cfRule>
  </conditionalFormatting>
  <conditionalFormatting sqref="G288">
    <cfRule type="expression" dxfId="194" priority="362">
      <formula>#REF!="Item do PAA completamente executado"</formula>
    </cfRule>
  </conditionalFormatting>
  <conditionalFormatting sqref="G288">
    <cfRule type="expression" dxfId="193" priority="363">
      <formula>#REF!="Item do PAA com execução interrompida"</formula>
    </cfRule>
  </conditionalFormatting>
  <conditionalFormatting sqref="G288">
    <cfRule type="expression" dxfId="192" priority="364">
      <formula>#REF!="Item do PAA sem execução"</formula>
    </cfRule>
  </conditionalFormatting>
  <conditionalFormatting sqref="G290">
    <cfRule type="expression" dxfId="191" priority="331">
      <formula>#REF!="Item do PAA com execução iniciada"</formula>
    </cfRule>
  </conditionalFormatting>
  <conditionalFormatting sqref="G290">
    <cfRule type="expression" dxfId="190" priority="332">
      <formula>#REF!="Item do PAA completamente executado"</formula>
    </cfRule>
  </conditionalFormatting>
  <conditionalFormatting sqref="G290">
    <cfRule type="expression" dxfId="189" priority="333">
      <formula>#REF!="Item do PAA com execução interrompida"</formula>
    </cfRule>
  </conditionalFormatting>
  <conditionalFormatting sqref="G290">
    <cfRule type="expression" dxfId="188" priority="334">
      <formula>#REF!="Item do PAA sem execução"</formula>
    </cfRule>
  </conditionalFormatting>
  <conditionalFormatting sqref="G289">
    <cfRule type="expression" dxfId="187" priority="336">
      <formula>#REF!="Item do PAA com execução iniciada"</formula>
    </cfRule>
  </conditionalFormatting>
  <conditionalFormatting sqref="G289">
    <cfRule type="expression" dxfId="186" priority="337">
      <formula>#REF!="Item do PAA completamente executado"</formula>
    </cfRule>
  </conditionalFormatting>
  <conditionalFormatting sqref="G289">
    <cfRule type="expression" dxfId="185" priority="338">
      <formula>#REF!="Item do PAA com execução interrompida"</formula>
    </cfRule>
  </conditionalFormatting>
  <conditionalFormatting sqref="G289">
    <cfRule type="expression" dxfId="184" priority="339">
      <formula>#REF!="Item do PAA sem execução"</formula>
    </cfRule>
  </conditionalFormatting>
  <conditionalFormatting sqref="G291:G292">
    <cfRule type="expression" dxfId="183" priority="326">
      <formula>#REF!="Item do PAA com execução iniciada"</formula>
    </cfRule>
  </conditionalFormatting>
  <conditionalFormatting sqref="G291:G292">
    <cfRule type="expression" dxfId="182" priority="327">
      <formula>#REF!="Item do PAA completamente executado"</formula>
    </cfRule>
  </conditionalFormatting>
  <conditionalFormatting sqref="G291:G292">
    <cfRule type="expression" dxfId="181" priority="328">
      <formula>#REF!="Item do PAA com execução interrompida"</formula>
    </cfRule>
  </conditionalFormatting>
  <conditionalFormatting sqref="G291:G292">
    <cfRule type="expression" dxfId="180" priority="329">
      <formula>#REF!="Item do PAA sem execução"</formula>
    </cfRule>
  </conditionalFormatting>
  <conditionalFormatting sqref="G230">
    <cfRule type="expression" dxfId="179" priority="316" stopIfTrue="1">
      <formula>#REF!="Item do PAA com execução iniciada"</formula>
    </cfRule>
  </conditionalFormatting>
  <conditionalFormatting sqref="G230">
    <cfRule type="expression" dxfId="178" priority="317" stopIfTrue="1">
      <formula>#REF!="Item do PAA completamente executado"</formula>
    </cfRule>
  </conditionalFormatting>
  <conditionalFormatting sqref="G230">
    <cfRule type="expression" dxfId="177" priority="318" stopIfTrue="1">
      <formula>#REF!="Item do PAA com execução interrompida"</formula>
    </cfRule>
  </conditionalFormatting>
  <conditionalFormatting sqref="G230">
    <cfRule type="expression" dxfId="176" priority="319" stopIfTrue="1">
      <formula>#REF!="Item do PAA sem execução"</formula>
    </cfRule>
  </conditionalFormatting>
  <conditionalFormatting sqref="G229">
    <cfRule type="expression" dxfId="175" priority="311" stopIfTrue="1">
      <formula>#REF!="Item do PAA com execução iniciada"</formula>
    </cfRule>
  </conditionalFormatting>
  <conditionalFormatting sqref="G229">
    <cfRule type="expression" dxfId="174" priority="312" stopIfTrue="1">
      <formula>#REF!="Item do PAA completamente executado"</formula>
    </cfRule>
  </conditionalFormatting>
  <conditionalFormatting sqref="G229">
    <cfRule type="expression" dxfId="173" priority="313" stopIfTrue="1">
      <formula>#REF!="Item do PAA com execução interrompida"</formula>
    </cfRule>
  </conditionalFormatting>
  <conditionalFormatting sqref="G229">
    <cfRule type="expression" dxfId="172" priority="314" stopIfTrue="1">
      <formula>#REF!="Item do PAA sem execução"</formula>
    </cfRule>
  </conditionalFormatting>
  <conditionalFormatting sqref="G231">
    <cfRule type="expression" dxfId="171" priority="251" stopIfTrue="1">
      <formula>#REF!="Item do PAA com execução iniciada"</formula>
    </cfRule>
  </conditionalFormatting>
  <conditionalFormatting sqref="G231">
    <cfRule type="expression" dxfId="170" priority="252" stopIfTrue="1">
      <formula>#REF!="Item do PAA completamente executado"</formula>
    </cfRule>
  </conditionalFormatting>
  <conditionalFormatting sqref="G231">
    <cfRule type="expression" dxfId="169" priority="253" stopIfTrue="1">
      <formula>#REF!="Item do PAA com execução interrompida"</formula>
    </cfRule>
  </conditionalFormatting>
  <conditionalFormatting sqref="G231">
    <cfRule type="expression" dxfId="168" priority="254" stopIfTrue="1">
      <formula>#REF!="Item do PAA sem execução"</formula>
    </cfRule>
  </conditionalFormatting>
  <conditionalFormatting sqref="G232">
    <cfRule type="expression" dxfId="167" priority="256" stopIfTrue="1">
      <formula>#REF!="Item do PAA com execução iniciada"</formula>
    </cfRule>
  </conditionalFormatting>
  <conditionalFormatting sqref="G232">
    <cfRule type="expression" dxfId="166" priority="257" stopIfTrue="1">
      <formula>#REF!="Item do PAA completamente executado"</formula>
    </cfRule>
  </conditionalFormatting>
  <conditionalFormatting sqref="G232">
    <cfRule type="expression" dxfId="165" priority="258" stopIfTrue="1">
      <formula>#REF!="Item do PAA com execução interrompida"</formula>
    </cfRule>
  </conditionalFormatting>
  <conditionalFormatting sqref="G232">
    <cfRule type="expression" dxfId="164" priority="259" stopIfTrue="1">
      <formula>#REF!="Item do PAA sem execução"</formula>
    </cfRule>
  </conditionalFormatting>
  <conditionalFormatting sqref="G233">
    <cfRule type="expression" dxfId="163" priority="261" stopIfTrue="1">
      <formula>#REF!="Item do PAA com execução iniciada"</formula>
    </cfRule>
  </conditionalFormatting>
  <conditionalFormatting sqref="G233">
    <cfRule type="expression" dxfId="162" priority="262" stopIfTrue="1">
      <formula>#REF!="Item do PAA completamente executado"</formula>
    </cfRule>
  </conditionalFormatting>
  <conditionalFormatting sqref="G233">
    <cfRule type="expression" dxfId="161" priority="263" stopIfTrue="1">
      <formula>#REF!="Item do PAA com execução interrompida"</formula>
    </cfRule>
  </conditionalFormatting>
  <conditionalFormatting sqref="G233">
    <cfRule type="expression" dxfId="160" priority="264" stopIfTrue="1">
      <formula>#REF!="Item do PAA sem execução"</formula>
    </cfRule>
  </conditionalFormatting>
  <conditionalFormatting sqref="G234">
    <cfRule type="expression" dxfId="159" priority="266" stopIfTrue="1">
      <formula>#REF!="Item do PAA com execução iniciada"</formula>
    </cfRule>
  </conditionalFormatting>
  <conditionalFormatting sqref="G234">
    <cfRule type="expression" dxfId="158" priority="267" stopIfTrue="1">
      <formula>#REF!="Item do PAA completamente executado"</formula>
    </cfRule>
  </conditionalFormatting>
  <conditionalFormatting sqref="G234">
    <cfRule type="expression" dxfId="157" priority="268" stopIfTrue="1">
      <formula>#REF!="Item do PAA com execução interrompida"</formula>
    </cfRule>
  </conditionalFormatting>
  <conditionalFormatting sqref="G234">
    <cfRule type="expression" dxfId="156" priority="269" stopIfTrue="1">
      <formula>#REF!="Item do PAA sem execução"</formula>
    </cfRule>
  </conditionalFormatting>
  <conditionalFormatting sqref="G235">
    <cfRule type="expression" dxfId="155" priority="271" stopIfTrue="1">
      <formula>#REF!="Item do PAA com execução iniciada"</formula>
    </cfRule>
  </conditionalFormatting>
  <conditionalFormatting sqref="G235">
    <cfRule type="expression" dxfId="154" priority="272" stopIfTrue="1">
      <formula>#REF!="Item do PAA completamente executado"</formula>
    </cfRule>
  </conditionalFormatting>
  <conditionalFormatting sqref="G235">
    <cfRule type="expression" dxfId="153" priority="273" stopIfTrue="1">
      <formula>#REF!="Item do PAA com execução interrompida"</formula>
    </cfRule>
  </conditionalFormatting>
  <conditionalFormatting sqref="G235">
    <cfRule type="expression" dxfId="152" priority="274" stopIfTrue="1">
      <formula>#REF!="Item do PAA sem execução"</formula>
    </cfRule>
  </conditionalFormatting>
  <conditionalFormatting sqref="G236">
    <cfRule type="expression" dxfId="151" priority="276" stopIfTrue="1">
      <formula>#REF!="Item do PAA com execução iniciada"</formula>
    </cfRule>
  </conditionalFormatting>
  <conditionalFormatting sqref="G236">
    <cfRule type="expression" dxfId="150" priority="277" stopIfTrue="1">
      <formula>#REF!="Item do PAA completamente executado"</formula>
    </cfRule>
  </conditionalFormatting>
  <conditionalFormatting sqref="G236">
    <cfRule type="expression" dxfId="149" priority="278" stopIfTrue="1">
      <formula>#REF!="Item do PAA com execução interrompida"</formula>
    </cfRule>
  </conditionalFormatting>
  <conditionalFormatting sqref="G236">
    <cfRule type="expression" dxfId="148" priority="279" stopIfTrue="1">
      <formula>#REF!="Item do PAA sem execução"</formula>
    </cfRule>
  </conditionalFormatting>
  <conditionalFormatting sqref="G237">
    <cfRule type="expression" dxfId="147" priority="281" stopIfTrue="1">
      <formula>#REF!="Item do PAA com execução iniciada"</formula>
    </cfRule>
  </conditionalFormatting>
  <conditionalFormatting sqref="G237">
    <cfRule type="expression" dxfId="146" priority="282" stopIfTrue="1">
      <formula>#REF!="Item do PAA completamente executado"</formula>
    </cfRule>
  </conditionalFormatting>
  <conditionalFormatting sqref="G237">
    <cfRule type="expression" dxfId="145" priority="283" stopIfTrue="1">
      <formula>#REF!="Item do PAA com execução interrompida"</formula>
    </cfRule>
  </conditionalFormatting>
  <conditionalFormatting sqref="G237">
    <cfRule type="expression" dxfId="144" priority="284" stopIfTrue="1">
      <formula>#REF!="Item do PAA sem execução"</formula>
    </cfRule>
  </conditionalFormatting>
  <conditionalFormatting sqref="G238">
    <cfRule type="expression" dxfId="143" priority="286" stopIfTrue="1">
      <formula>#REF!="Item do PAA com execução iniciada"</formula>
    </cfRule>
  </conditionalFormatting>
  <conditionalFormatting sqref="G238">
    <cfRule type="expression" dxfId="142" priority="287" stopIfTrue="1">
      <formula>#REF!="Item do PAA completamente executado"</formula>
    </cfRule>
  </conditionalFormatting>
  <conditionalFormatting sqref="G238">
    <cfRule type="expression" dxfId="141" priority="288" stopIfTrue="1">
      <formula>#REF!="Item do PAA com execução interrompida"</formula>
    </cfRule>
  </conditionalFormatting>
  <conditionalFormatting sqref="G238">
    <cfRule type="expression" dxfId="140" priority="289" stopIfTrue="1">
      <formula>#REF!="Item do PAA sem execução"</formula>
    </cfRule>
  </conditionalFormatting>
  <conditionalFormatting sqref="G239">
    <cfRule type="expression" dxfId="139" priority="291" stopIfTrue="1">
      <formula>#REF!="Item do PAA com execução iniciada"</formula>
    </cfRule>
  </conditionalFormatting>
  <conditionalFormatting sqref="G239">
    <cfRule type="expression" dxfId="138" priority="292" stopIfTrue="1">
      <formula>#REF!="Item do PAA completamente executado"</formula>
    </cfRule>
  </conditionalFormatting>
  <conditionalFormatting sqref="G239">
    <cfRule type="expression" dxfId="137" priority="293" stopIfTrue="1">
      <formula>#REF!="Item do PAA com execução interrompida"</formula>
    </cfRule>
  </conditionalFormatting>
  <conditionalFormatting sqref="G239">
    <cfRule type="expression" dxfId="136" priority="294" stopIfTrue="1">
      <formula>#REF!="Item do PAA sem execução"</formula>
    </cfRule>
  </conditionalFormatting>
  <conditionalFormatting sqref="G240">
    <cfRule type="expression" dxfId="135" priority="296" stopIfTrue="1">
      <formula>#REF!="Item do PAA com execução iniciada"</formula>
    </cfRule>
  </conditionalFormatting>
  <conditionalFormatting sqref="G240">
    <cfRule type="expression" dxfId="134" priority="297" stopIfTrue="1">
      <formula>#REF!="Item do PAA completamente executado"</formula>
    </cfRule>
  </conditionalFormatting>
  <conditionalFormatting sqref="G240">
    <cfRule type="expression" dxfId="133" priority="298" stopIfTrue="1">
      <formula>#REF!="Item do PAA com execução interrompida"</formula>
    </cfRule>
  </conditionalFormatting>
  <conditionalFormatting sqref="G240">
    <cfRule type="expression" dxfId="132" priority="299" stopIfTrue="1">
      <formula>#REF!="Item do PAA sem execução"</formula>
    </cfRule>
  </conditionalFormatting>
  <conditionalFormatting sqref="G241">
    <cfRule type="expression" dxfId="131" priority="301" stopIfTrue="1">
      <formula>#REF!="Item do PAA com execução iniciada"</formula>
    </cfRule>
  </conditionalFormatting>
  <conditionalFormatting sqref="G241">
    <cfRule type="expression" dxfId="130" priority="302" stopIfTrue="1">
      <formula>#REF!="Item do PAA completamente executado"</formula>
    </cfRule>
  </conditionalFormatting>
  <conditionalFormatting sqref="G241">
    <cfRule type="expression" dxfId="129" priority="303" stopIfTrue="1">
      <formula>#REF!="Item do PAA com execução interrompida"</formula>
    </cfRule>
  </conditionalFormatting>
  <conditionalFormatting sqref="G241">
    <cfRule type="expression" dxfId="128" priority="304" stopIfTrue="1">
      <formula>#REF!="Item do PAA sem execução"</formula>
    </cfRule>
  </conditionalFormatting>
  <conditionalFormatting sqref="G242">
    <cfRule type="expression" dxfId="127" priority="306" stopIfTrue="1">
      <formula>#REF!="Item do PAA com execução iniciada"</formula>
    </cfRule>
  </conditionalFormatting>
  <conditionalFormatting sqref="G242">
    <cfRule type="expression" dxfId="126" priority="307" stopIfTrue="1">
      <formula>#REF!="Item do PAA completamente executado"</formula>
    </cfRule>
  </conditionalFormatting>
  <conditionalFormatting sqref="G242">
    <cfRule type="expression" dxfId="125" priority="308" stopIfTrue="1">
      <formula>#REF!="Item do PAA com execução interrompida"</formula>
    </cfRule>
  </conditionalFormatting>
  <conditionalFormatting sqref="G242">
    <cfRule type="expression" dxfId="124" priority="309" stopIfTrue="1">
      <formula>#REF!="Item do PAA sem execução"</formula>
    </cfRule>
  </conditionalFormatting>
  <conditionalFormatting sqref="G84:G91">
    <cfRule type="expression" dxfId="123" priority="245">
      <formula>#REF!="Item do PAA com execução iniciada"</formula>
    </cfRule>
  </conditionalFormatting>
  <conditionalFormatting sqref="G84:G91">
    <cfRule type="expression" dxfId="122" priority="246">
      <formula>#REF!="Item do PAA completamente executado"</formula>
    </cfRule>
  </conditionalFormatting>
  <conditionalFormatting sqref="G84:G91">
    <cfRule type="expression" dxfId="121" priority="247">
      <formula>#REF!="Item do PAA com execução interrompida"</formula>
    </cfRule>
  </conditionalFormatting>
  <conditionalFormatting sqref="G84:G91 G129:G131">
    <cfRule type="expression" dxfId="120" priority="248">
      <formula>#REF!="Item do PAA sem execução"</formula>
    </cfRule>
  </conditionalFormatting>
  <conditionalFormatting sqref="G100">
    <cfRule type="expression" dxfId="119" priority="225">
      <formula>#REF!="Item do PAA com execução iniciada"</formula>
    </cfRule>
  </conditionalFormatting>
  <conditionalFormatting sqref="G100">
    <cfRule type="expression" dxfId="118" priority="226">
      <formula>#REF!="Item do PAA completamente executado"</formula>
    </cfRule>
  </conditionalFormatting>
  <conditionalFormatting sqref="G100">
    <cfRule type="expression" dxfId="117" priority="227">
      <formula>#REF!="Item do PAA com execução interrompida"</formula>
    </cfRule>
  </conditionalFormatting>
  <conditionalFormatting sqref="G100">
    <cfRule type="expression" dxfId="116" priority="228">
      <formula>#REF!="Item do PAA sem execução"</formula>
    </cfRule>
  </conditionalFormatting>
  <conditionalFormatting sqref="G106:G109 G129:G131">
    <cfRule type="expression" dxfId="115" priority="230">
      <formula>#REF!="Item do PAA com execução iniciada"</formula>
    </cfRule>
  </conditionalFormatting>
  <conditionalFormatting sqref="G106:G109">
    <cfRule type="expression" dxfId="114" priority="231">
      <formula>#REF!="Item do PAA completamente executado"</formula>
    </cfRule>
  </conditionalFormatting>
  <conditionalFormatting sqref="G106:G109">
    <cfRule type="expression" dxfId="113" priority="232">
      <formula>#REF!="Item do PAA com execução interrompida"</formula>
    </cfRule>
  </conditionalFormatting>
  <conditionalFormatting sqref="G106:G109">
    <cfRule type="expression" dxfId="112" priority="233">
      <formula>#REF!="Item do PAA sem execução"</formula>
    </cfRule>
  </conditionalFormatting>
  <conditionalFormatting sqref="G92:G99">
    <cfRule type="expression" dxfId="111" priority="235">
      <formula>#REF!="Item do PAA com execução iniciada"</formula>
    </cfRule>
  </conditionalFormatting>
  <conditionalFormatting sqref="G92:G99">
    <cfRule type="expression" dxfId="110" priority="236">
      <formula>#REF!="Item do PAA completamente executado"</formula>
    </cfRule>
  </conditionalFormatting>
  <conditionalFormatting sqref="G92:G99">
    <cfRule type="expression" dxfId="109" priority="237">
      <formula>#REF!="Item do PAA com execução interrompida"</formula>
    </cfRule>
  </conditionalFormatting>
  <conditionalFormatting sqref="G92:G99">
    <cfRule type="expression" dxfId="108" priority="238">
      <formula>#REF!="Item do PAA sem execução"</formula>
    </cfRule>
  </conditionalFormatting>
  <conditionalFormatting sqref="G101:G105">
    <cfRule type="expression" dxfId="107" priority="240">
      <formula>#REF!="Item do PAA com execução iniciada"</formula>
    </cfRule>
  </conditionalFormatting>
  <conditionalFormatting sqref="G101:G105">
    <cfRule type="expression" dxfId="106" priority="241">
      <formula>#REF!="Item do PAA completamente executado"</formula>
    </cfRule>
  </conditionalFormatting>
  <conditionalFormatting sqref="G101:G105">
    <cfRule type="expression" dxfId="105" priority="242">
      <formula>#REF!="Item do PAA com execução interrompida"</formula>
    </cfRule>
  </conditionalFormatting>
  <conditionalFormatting sqref="G101:G105">
    <cfRule type="expression" dxfId="104" priority="243">
      <formula>#REF!="Item do PAA sem execução"</formula>
    </cfRule>
  </conditionalFormatting>
  <conditionalFormatting sqref="G110">
    <cfRule type="expression" dxfId="103" priority="206">
      <formula>#REF!="Item do PAA com execução iniciada"</formula>
    </cfRule>
  </conditionalFormatting>
  <conditionalFormatting sqref="G110">
    <cfRule type="expression" dxfId="102" priority="207">
      <formula>#REF!="Item do PAA completamente executado"</formula>
    </cfRule>
  </conditionalFormatting>
  <conditionalFormatting sqref="G110">
    <cfRule type="expression" dxfId="101" priority="208">
      <formula>#REF!="Item do PAA com execução interrompida"</formula>
    </cfRule>
  </conditionalFormatting>
  <conditionalFormatting sqref="G110">
    <cfRule type="expression" dxfId="100" priority="209">
      <formula>#REF!="Item do PAA sem execução"</formula>
    </cfRule>
  </conditionalFormatting>
  <conditionalFormatting sqref="G111:G115">
    <cfRule type="expression" dxfId="99" priority="210">
      <formula>#REF!="Item do PAA com execução iniciada"</formula>
    </cfRule>
  </conditionalFormatting>
  <conditionalFormatting sqref="G111:G115 G129:G131">
    <cfRule type="expression" dxfId="98" priority="211">
      <formula>#REF!="Item do PAA completamente executado"</formula>
    </cfRule>
  </conditionalFormatting>
  <conditionalFormatting sqref="G111:G115">
    <cfRule type="expression" dxfId="97" priority="212">
      <formula>#REF!="Item do PAA com execução interrompida"</formula>
    </cfRule>
  </conditionalFormatting>
  <conditionalFormatting sqref="G111:G115">
    <cfRule type="expression" dxfId="96" priority="213">
      <formula>#REF!="Item do PAA sem execução"</formula>
    </cfRule>
  </conditionalFormatting>
  <conditionalFormatting sqref="G129:G131">
    <cfRule type="expression" dxfId="95" priority="199">
      <formula>#REF!="Item do PAA com execução interrompida"</formula>
    </cfRule>
  </conditionalFormatting>
  <conditionalFormatting sqref="G132">
    <cfRule type="expression" dxfId="94" priority="188">
      <formula>#REF!="Item do PAA com execução iniciada"</formula>
    </cfRule>
  </conditionalFormatting>
  <conditionalFormatting sqref="G132">
    <cfRule type="expression" dxfId="93" priority="189">
      <formula>#REF!="Item do PAA completamente executado"</formula>
    </cfRule>
  </conditionalFormatting>
  <conditionalFormatting sqref="G132">
    <cfRule type="expression" dxfId="92" priority="190">
      <formula>#REF!="Item do PAA com execução interrompida"</formula>
    </cfRule>
  </conditionalFormatting>
  <conditionalFormatting sqref="G132">
    <cfRule type="expression" dxfId="91" priority="191">
      <formula>#REF!="Item do PAA sem execução"</formula>
    </cfRule>
  </conditionalFormatting>
  <conditionalFormatting sqref="G245">
    <cfRule type="expression" dxfId="90" priority="97">
      <formula>#REF!="Sim"</formula>
    </cfRule>
  </conditionalFormatting>
  <conditionalFormatting sqref="G245">
    <cfRule type="expression" dxfId="89" priority="98">
      <formula>#REF!="Item do PAA com execução iniciada"</formula>
    </cfRule>
  </conditionalFormatting>
  <conditionalFormatting sqref="G245">
    <cfRule type="expression" dxfId="88" priority="99">
      <formula>#REF!="Item do PAA completamente executado"</formula>
    </cfRule>
  </conditionalFormatting>
  <conditionalFormatting sqref="G245">
    <cfRule type="expression" dxfId="87" priority="100">
      <formula>#REF!="Item do PAA com execução interrompida"</formula>
    </cfRule>
  </conditionalFormatting>
  <conditionalFormatting sqref="G245">
    <cfRule type="expression" dxfId="86" priority="101">
      <formula>#REF!="Item do PAA sem execução"</formula>
    </cfRule>
  </conditionalFormatting>
  <conditionalFormatting sqref="G52:G53">
    <cfRule type="expression" dxfId="85" priority="84" stopIfTrue="1">
      <formula>#REF!="Item do PAA com execução iniciada"</formula>
    </cfRule>
  </conditionalFormatting>
  <conditionalFormatting sqref="G52:G53">
    <cfRule type="expression" dxfId="84" priority="85" stopIfTrue="1">
      <formula>#REF!="Item do PAA completamente executado"</formula>
    </cfRule>
  </conditionalFormatting>
  <conditionalFormatting sqref="G52:G53">
    <cfRule type="expression" dxfId="83" priority="86" stopIfTrue="1">
      <formula>#REF!="Item do PAA com execução interrompida"</formula>
    </cfRule>
  </conditionalFormatting>
  <conditionalFormatting sqref="G52:G53">
    <cfRule type="expression" dxfId="82" priority="87" stopIfTrue="1">
      <formula>#REF!="Item do PAA sem execução"</formula>
    </cfRule>
  </conditionalFormatting>
  <conditionalFormatting sqref="G54">
    <cfRule type="expression" dxfId="81" priority="92" stopIfTrue="1">
      <formula>#REF!="Item do PAA com execução iniciada"</formula>
    </cfRule>
  </conditionalFormatting>
  <conditionalFormatting sqref="G54">
    <cfRule type="expression" dxfId="80" priority="93" stopIfTrue="1">
      <formula>#REF!="Item do PAA completamente executado"</formula>
    </cfRule>
  </conditionalFormatting>
  <conditionalFormatting sqref="G54">
    <cfRule type="expression" dxfId="79" priority="94" stopIfTrue="1">
      <formula>#REF!="Item do PAA com execução interrompida"</formula>
    </cfRule>
  </conditionalFormatting>
  <conditionalFormatting sqref="G54">
    <cfRule type="expression" dxfId="78" priority="95" stopIfTrue="1">
      <formula>#REF!="Item do PAA sem execução"</formula>
    </cfRule>
  </conditionalFormatting>
  <conditionalFormatting sqref="G243:G244">
    <cfRule type="expression" dxfId="77" priority="78" stopIfTrue="1">
      <formula>#REF!="Item do PAA com execução iniciada"</formula>
    </cfRule>
  </conditionalFormatting>
  <conditionalFormatting sqref="G243:G244">
    <cfRule type="expression" dxfId="76" priority="79" stopIfTrue="1">
      <formula>#REF!="Item do PAA completamente executado"</formula>
    </cfRule>
  </conditionalFormatting>
  <conditionalFormatting sqref="G243:G244">
    <cfRule type="expression" dxfId="75" priority="80" stopIfTrue="1">
      <formula>#REF!="Item do PAA com execução interrompida"</formula>
    </cfRule>
  </conditionalFormatting>
  <conditionalFormatting sqref="G243:G244">
    <cfRule type="expression" dxfId="74" priority="81" stopIfTrue="1">
      <formula>#REF!="Item do PAA sem execução"</formula>
    </cfRule>
  </conditionalFormatting>
  <conditionalFormatting sqref="G32">
    <cfRule type="expression" dxfId="73" priority="68">
      <formula>#REF!="Item do PAA com execução iniciada"</formula>
    </cfRule>
  </conditionalFormatting>
  <conditionalFormatting sqref="G32">
    <cfRule type="expression" dxfId="72" priority="69">
      <formula>#REF!="Item do PAA completamente executado"</formula>
    </cfRule>
  </conditionalFormatting>
  <conditionalFormatting sqref="G32">
    <cfRule type="expression" dxfId="71" priority="70">
      <formula>#REF!="Item do PAA com execução interrompida"</formula>
    </cfRule>
  </conditionalFormatting>
  <conditionalFormatting sqref="G32">
    <cfRule type="expression" dxfId="70" priority="71">
      <formula>#REF!="Item do PAA sem execução"</formula>
    </cfRule>
  </conditionalFormatting>
  <conditionalFormatting sqref="G283">
    <cfRule type="expression" dxfId="69" priority="63">
      <formula>#REF!="Item do PAA com execução iniciada"</formula>
    </cfRule>
  </conditionalFormatting>
  <conditionalFormatting sqref="G283">
    <cfRule type="expression" dxfId="68" priority="64">
      <formula>#REF!="Item do PAA completamente executado"</formula>
    </cfRule>
  </conditionalFormatting>
  <conditionalFormatting sqref="G283">
    <cfRule type="expression" dxfId="67" priority="65">
      <formula>#REF!="Item do PAA com execução interrompida"</formula>
    </cfRule>
  </conditionalFormatting>
  <conditionalFormatting sqref="G283">
    <cfRule type="expression" dxfId="66" priority="66">
      <formula>#REF!="Item do PAA sem execução"</formula>
    </cfRule>
  </conditionalFormatting>
  <conditionalFormatting sqref="R99:R102">
    <cfRule type="expression" dxfId="65" priority="58">
      <formula>#REF!="Item do PAA com execução iniciada"</formula>
    </cfRule>
  </conditionalFormatting>
  <conditionalFormatting sqref="R99:R102">
    <cfRule type="expression" dxfId="64" priority="59">
      <formula>#REF!="Item do PAA completamente executado"</formula>
    </cfRule>
  </conditionalFormatting>
  <conditionalFormatting sqref="R99:R102">
    <cfRule type="expression" dxfId="63" priority="60">
      <formula>#REF!="Item do PAA com execução interrompida"</formula>
    </cfRule>
  </conditionalFormatting>
  <conditionalFormatting sqref="R99:R102">
    <cfRule type="expression" dxfId="62" priority="61">
      <formula>#REF!="Item do PAA sem execução"</formula>
    </cfRule>
  </conditionalFormatting>
  <conditionalFormatting sqref="R110">
    <cfRule type="expression" dxfId="61" priority="53">
      <formula>#REF!="Item do PAA com execução iniciada"</formula>
    </cfRule>
  </conditionalFormatting>
  <conditionalFormatting sqref="R110">
    <cfRule type="expression" dxfId="60" priority="54">
      <formula>#REF!="Item do PAA completamente executado"</formula>
    </cfRule>
  </conditionalFormatting>
  <conditionalFormatting sqref="R110">
    <cfRule type="expression" dxfId="59" priority="55">
      <formula>#REF!="Item do PAA com execução interrompida"</formula>
    </cfRule>
  </conditionalFormatting>
  <conditionalFormatting sqref="R110">
    <cfRule type="expression" dxfId="58" priority="56">
      <formula>#REF!="Item do PAA sem execução"</formula>
    </cfRule>
  </conditionalFormatting>
  <conditionalFormatting sqref="R135">
    <cfRule type="expression" dxfId="57" priority="48" stopIfTrue="1">
      <formula>#REF!="Item do PAA com execução iniciada"</formula>
    </cfRule>
  </conditionalFormatting>
  <conditionalFormatting sqref="R135">
    <cfRule type="expression" dxfId="56" priority="49" stopIfTrue="1">
      <formula>#REF!="Item do PAA completamente executado"</formula>
    </cfRule>
  </conditionalFormatting>
  <conditionalFormatting sqref="R135">
    <cfRule type="expression" dxfId="55" priority="50" stopIfTrue="1">
      <formula>#REF!="Item do PAA com execução interrompida"</formula>
    </cfRule>
  </conditionalFormatting>
  <conditionalFormatting sqref="R135">
    <cfRule type="expression" dxfId="54" priority="51" stopIfTrue="1">
      <formula>#REF!="Item do PAA sem execução"</formula>
    </cfRule>
  </conditionalFormatting>
  <conditionalFormatting sqref="B166">
    <cfRule type="expression" dxfId="53" priority="42" stopIfTrue="1">
      <formula>#REF!="Item do PAA com execução iniciada"</formula>
    </cfRule>
  </conditionalFormatting>
  <conditionalFormatting sqref="B166">
    <cfRule type="expression" dxfId="52" priority="43" stopIfTrue="1">
      <formula>#REF!="Item do PAA completamente executado"</formula>
    </cfRule>
  </conditionalFormatting>
  <conditionalFormatting sqref="B166">
    <cfRule type="expression" dxfId="51" priority="44" stopIfTrue="1">
      <formula>#REF!="Item do PAA com execução interrompida"</formula>
    </cfRule>
  </conditionalFormatting>
  <conditionalFormatting sqref="B166">
    <cfRule type="expression" dxfId="50" priority="45" stopIfTrue="1">
      <formula>#REF!="Item do PAA sem execução"</formula>
    </cfRule>
  </conditionalFormatting>
  <conditionalFormatting sqref="B167:B192">
    <cfRule type="expression" dxfId="49" priority="37" stopIfTrue="1">
      <formula>#REF!="Item do PAA com execução iniciada"</formula>
    </cfRule>
  </conditionalFormatting>
  <conditionalFormatting sqref="B167:B192">
    <cfRule type="expression" dxfId="48" priority="38" stopIfTrue="1">
      <formula>#REF!="Item do PAA completamente executado"</formula>
    </cfRule>
  </conditionalFormatting>
  <conditionalFormatting sqref="B167:B192">
    <cfRule type="expression" dxfId="47" priority="39" stopIfTrue="1">
      <formula>#REF!="Item do PAA com execução interrompida"</formula>
    </cfRule>
  </conditionalFormatting>
  <conditionalFormatting sqref="B167:B192">
    <cfRule type="expression" dxfId="46" priority="40" stopIfTrue="1">
      <formula>#REF!="Item do PAA sem execução"</formula>
    </cfRule>
  </conditionalFormatting>
  <conditionalFormatting sqref="B193:B214">
    <cfRule type="expression" dxfId="45" priority="32" stopIfTrue="1">
      <formula>#REF!="Item do PAA com execução iniciada"</formula>
    </cfRule>
  </conditionalFormatting>
  <conditionalFormatting sqref="B193:B214">
    <cfRule type="expression" dxfId="44" priority="33" stopIfTrue="1">
      <formula>#REF!="Item do PAA completamente executado"</formula>
    </cfRule>
  </conditionalFormatting>
  <conditionalFormatting sqref="B193:B214">
    <cfRule type="expression" dxfId="43" priority="34" stopIfTrue="1">
      <formula>#REF!="Item do PAA com execução interrompida"</formula>
    </cfRule>
  </conditionalFormatting>
  <conditionalFormatting sqref="B193:B214">
    <cfRule type="expression" dxfId="42" priority="35" stopIfTrue="1">
      <formula>#REF!="Item do PAA sem execução"</formula>
    </cfRule>
  </conditionalFormatting>
  <conditionalFormatting sqref="B215 B217 B219 B221 B223 B225 B227 B229 B231 B233 B235 B237 B239 B241 B243 B245">
    <cfRule type="expression" dxfId="41" priority="27" stopIfTrue="1">
      <formula>#REF!="Item do PAA com execução iniciada"</formula>
    </cfRule>
  </conditionalFormatting>
  <conditionalFormatting sqref="B215 B217 B219 B221 B223 B225 B227 B229 B231 B233 B235 B237 B239 B241 B243 B245">
    <cfRule type="expression" dxfId="40" priority="28" stopIfTrue="1">
      <formula>#REF!="Item do PAA completamente executado"</formula>
    </cfRule>
  </conditionalFormatting>
  <conditionalFormatting sqref="B215 B217 B219 B221 B223 B225 B227 B229 B231 B233 B235 B237 B239 B241 B243 B245">
    <cfRule type="expression" dxfId="39" priority="29" stopIfTrue="1">
      <formula>#REF!="Item do PAA com execução interrompida"</formula>
    </cfRule>
  </conditionalFormatting>
  <conditionalFormatting sqref="B215 B217 B219 B221 B223 B225 B227 B229 B231 B233 B235 B237 B239 B241 B243 B245">
    <cfRule type="expression" dxfId="38" priority="30" stopIfTrue="1">
      <formula>#REF!="Item do PAA sem execução"</formula>
    </cfRule>
  </conditionalFormatting>
  <conditionalFormatting sqref="B216 B218 B220 B222 B224 B226 B228 B230 B232 B234 B236 B238 B240 B242 B244 B246">
    <cfRule type="expression" dxfId="37" priority="22" stopIfTrue="1">
      <formula>#REF!="Item do PAA com execução iniciada"</formula>
    </cfRule>
  </conditionalFormatting>
  <conditionalFormatting sqref="B216 B218 B220 B222 B224 B226 B228 B230 B232 B234 B236 B238 B240 B242 B244 B246">
    <cfRule type="expression" dxfId="36" priority="23" stopIfTrue="1">
      <formula>#REF!="Item do PAA completamente executado"</formula>
    </cfRule>
  </conditionalFormatting>
  <conditionalFormatting sqref="B216 B218 B220 B222 B224 B226 B228 B230 B232 B234 B236 B238 B240 B242 B244 B246">
    <cfRule type="expression" dxfId="35" priority="24" stopIfTrue="1">
      <formula>#REF!="Item do PAA com execução interrompida"</formula>
    </cfRule>
  </conditionalFormatting>
  <conditionalFormatting sqref="B216 B218 B220 B222 B224 B226 B228 B230 B232 B234 B236 B238 B240 B242 B244 B246">
    <cfRule type="expression" dxfId="34" priority="25" stopIfTrue="1">
      <formula>#REF!="Item do PAA sem execução"</formula>
    </cfRule>
  </conditionalFormatting>
  <conditionalFormatting sqref="B247 B249 B251 B253 B255 B257 B259 B261 B263 B265 B267 B269 B271 B273 B275 B277 B279 B281">
    <cfRule type="expression" dxfId="33" priority="17" stopIfTrue="1">
      <formula>#REF!="Item do PAA com execução iniciada"</formula>
    </cfRule>
  </conditionalFormatting>
  <conditionalFormatting sqref="B247 B249 B251 B253 B255 B257 B259 B261 B263 B265 B267 B269 B271 B273 B275 B277 B279 B281">
    <cfRule type="expression" dxfId="32" priority="18" stopIfTrue="1">
      <formula>#REF!="Item do PAA completamente executado"</formula>
    </cfRule>
  </conditionalFormatting>
  <conditionalFormatting sqref="B247 B249 B251 B253 B255 B257 B259 B261 B263 B265 B267 B269 B271 B273 B275 B277 B279 B281">
    <cfRule type="expression" dxfId="31" priority="19" stopIfTrue="1">
      <formula>#REF!="Item do PAA com execução interrompida"</formula>
    </cfRule>
  </conditionalFormatting>
  <conditionalFormatting sqref="B247 B249 B251 B253 B255 B257 B259 B261 B263 B265 B267 B269 B271 B273 B275 B277 B279 B281">
    <cfRule type="expression" dxfId="30" priority="20" stopIfTrue="1">
      <formula>#REF!="Item do PAA sem execução"</formula>
    </cfRule>
  </conditionalFormatting>
  <conditionalFormatting sqref="B248 B250 B252 B254 B256 B258 B260 B262 B264 B266 B268 B270 B272 B274 B276 B278 B280">
    <cfRule type="expression" dxfId="29" priority="12" stopIfTrue="1">
      <formula>#REF!="Item do PAA com execução iniciada"</formula>
    </cfRule>
  </conditionalFormatting>
  <conditionalFormatting sqref="B248 B250 B252 B254 B256 B258 B260 B262 B264 B266 B268 B270 B272 B274 B276 B278 B280">
    <cfRule type="expression" dxfId="28" priority="13" stopIfTrue="1">
      <formula>#REF!="Item do PAA completamente executado"</formula>
    </cfRule>
  </conditionalFormatting>
  <conditionalFormatting sqref="B248 B250 B252 B254 B256 B258 B260 B262 B264 B266 B268 B270 B272 B274 B276 B278 B280">
    <cfRule type="expression" dxfId="27" priority="14" stopIfTrue="1">
      <formula>#REF!="Item do PAA com execução interrompida"</formula>
    </cfRule>
  </conditionalFormatting>
  <conditionalFormatting sqref="B248 B250 B252 B254 B256 B258 B260 B262 B264 B266 B268 B270 B272 B274 B276 B278 B280">
    <cfRule type="expression" dxfId="26" priority="15" stopIfTrue="1">
      <formula>#REF!="Item do PAA sem execução"</formula>
    </cfRule>
  </conditionalFormatting>
  <conditionalFormatting sqref="B282:B292">
    <cfRule type="expression" dxfId="25" priority="7" stopIfTrue="1">
      <formula>#REF!="Item do PAA com execução iniciada"</formula>
    </cfRule>
  </conditionalFormatting>
  <conditionalFormatting sqref="B282:B292">
    <cfRule type="expression" dxfId="24" priority="8" stopIfTrue="1">
      <formula>#REF!="Item do PAA completamente executado"</formula>
    </cfRule>
  </conditionalFormatting>
  <conditionalFormatting sqref="B282:B292">
    <cfRule type="expression" dxfId="23" priority="9" stopIfTrue="1">
      <formula>#REF!="Item do PAA com execução interrompida"</formula>
    </cfRule>
  </conditionalFormatting>
  <conditionalFormatting sqref="B282:B292">
    <cfRule type="expression" dxfId="22" priority="10" stopIfTrue="1">
      <formula>#REF!="Item do PAA sem execução"</formula>
    </cfRule>
  </conditionalFormatting>
  <conditionalFormatting sqref="G145">
    <cfRule type="expression" dxfId="21" priority="2" stopIfTrue="1">
      <formula>#REF!="Item do PAA com execução iniciada"</formula>
    </cfRule>
  </conditionalFormatting>
  <conditionalFormatting sqref="G145">
    <cfRule type="expression" dxfId="20" priority="3" stopIfTrue="1">
      <formula>#REF!="Item do PAA completamente executado"</formula>
    </cfRule>
  </conditionalFormatting>
  <conditionalFormatting sqref="G145">
    <cfRule type="expression" dxfId="19" priority="4" stopIfTrue="1">
      <formula>#REF!="Item do PAA com execução interrompida"</formula>
    </cfRule>
  </conditionalFormatting>
  <conditionalFormatting sqref="G145">
    <cfRule type="expression" dxfId="18" priority="5" stopIfTrue="1">
      <formula>#REF!="Item do PAA sem execução"</formula>
    </cfRule>
  </conditionalFormatting>
  <conditionalFormatting sqref="G63:G83 G31 G14:G24 G41:G61 G229:G244 R135 G133:G149">
    <cfRule type="expression" dxfId="17" priority="795" stopIfTrue="1">
      <formula>#REF!="Sim"</formula>
    </cfRule>
  </conditionalFormatting>
  <conditionalFormatting sqref="B139:B292">
    <cfRule type="expression" dxfId="16" priority="805" stopIfTrue="1">
      <formula>#REF!="Sim"</formula>
    </cfRule>
  </conditionalFormatting>
  <conditionalFormatting sqref="G62 G246 G282:G292">
    <cfRule type="expression" dxfId="15" priority="809">
      <formula>#REF!="Sim"</formula>
    </cfRule>
  </conditionalFormatting>
  <conditionalFormatting sqref="U136:U137 U139:U149 U58:U61 U21:U22 U63:U134 U31 U14:U16 U232:U244 U51:U56">
    <cfRule type="expression" dxfId="14" priority="814">
      <formula>#REF!&lt;$N14</formula>
    </cfRule>
  </conditionalFormatting>
  <conditionalFormatting sqref="G34:G35">
    <cfRule type="expression" dxfId="13" priority="822">
      <formula>#REF!="Sim"</formula>
    </cfRule>
  </conditionalFormatting>
  <conditionalFormatting sqref="G32:G33">
    <cfRule type="expression" dxfId="12" priority="823">
      <formula>#REF!="Sim"</formula>
    </cfRule>
  </conditionalFormatting>
  <conditionalFormatting sqref="G36 G129:G131">
    <cfRule type="expression" dxfId="11" priority="824">
      <formula>#REF!="Sim"</formula>
    </cfRule>
  </conditionalFormatting>
  <conditionalFormatting sqref="G37">
    <cfRule type="expression" dxfId="10" priority="826">
      <formula>#REF!="Sim"</formula>
    </cfRule>
  </conditionalFormatting>
  <conditionalFormatting sqref="G9:G13">
    <cfRule type="expression" dxfId="9" priority="829">
      <formula>#REF!="Sim"</formula>
    </cfRule>
  </conditionalFormatting>
  <conditionalFormatting sqref="U282">
    <cfRule type="expression" dxfId="8" priority="841">
      <formula>#REF!&lt;$N282</formula>
    </cfRule>
  </conditionalFormatting>
  <conditionalFormatting sqref="G84:G105 R99:R102 R110">
    <cfRule type="expression" dxfId="7" priority="860">
      <formula>#REF!="Sim"</formula>
    </cfRule>
  </conditionalFormatting>
  <conditionalFormatting sqref="G106:G109">
    <cfRule type="expression" dxfId="6" priority="862">
      <formula>#REF!="Sim"</formula>
    </cfRule>
  </conditionalFormatting>
  <conditionalFormatting sqref="G110:G115">
    <cfRule type="expression" dxfId="5" priority="865">
      <formula>#REF!="Sim"</formula>
    </cfRule>
  </conditionalFormatting>
  <conditionalFormatting sqref="G116:G131">
    <cfRule type="expression" dxfId="4" priority="866">
      <formula>#REF!="Sim"</formula>
    </cfRule>
    <cfRule type="expression" dxfId="3" priority="867">
      <formula>#REF!="Item do PAA com execução iniciada"</formula>
    </cfRule>
    <cfRule type="expression" dxfId="2" priority="868">
      <formula>#REF!="Item do PAA completamente executado"</formula>
    </cfRule>
    <cfRule type="expression" dxfId="1" priority="869">
      <formula>#REF!="Item do PAA com execução interrompida"</formula>
    </cfRule>
    <cfRule type="expression" dxfId="0" priority="870">
      <formula>#REF!="Item do PAA sem execução"</formula>
    </cfRule>
  </conditionalFormatting>
  <dataValidations count="5">
    <dataValidation operator="equal" allowBlank="1" showInputMessage="1" showErrorMessage="1" promptTitle="Valor orçamentário 2025" prompt=" " sqref="I117:I127">
      <formula1>0</formula1>
      <formula2>0</formula2>
    </dataValidation>
    <dataValidation operator="equal" allowBlank="1" showInputMessage="1" showErrorMessage="1" promptTitle="Valor estimado" prompt="Valor global da contratação e não o do orçamento do ano" sqref="I116 I128:I131 H116:H131">
      <formula1>0</formula1>
      <formula2>0</formula2>
    </dataValidation>
    <dataValidation type="list" allowBlank="1" showInputMessage="1" showErrorMessage="1" prompt="Abrangência - Selecione a abrangência da contratação compartilhada." sqref="R63:R98 R103:R109 R111:R134 R136:R143 R146:R149">
      <formula1>$AB$2:$AB$4</formula1>
    </dataValidation>
    <dataValidation type="list" allowBlank="1" showInputMessage="1" showErrorMessage="1" prompt="Início da instrução processual - Selecione o mês no qual a fase preparatória se inicia, com a pesquisa de preços, a elaboração de DFD, ETP, TR etc, de modo a cumprir a Data de Início." sqref="U51:U56 U58:U61">
      <formula1>#REF!</formula1>
    </dataValidation>
    <dataValidation type="list" allowBlank="1" showInputMessage="1" showErrorMessage="1" prompt="Início da instrução processual - Selecione o mês no qual a fase preparatória se inicia, com a pesquisa de preços, a elaboração de DFD, ETP, TR etc, de modo a cumprir a Data de Início." sqref="U31 U282">
      <formula1>#REF!</formula1>
    </dataValidation>
  </dataValidations>
  <hyperlinks>
    <hyperlink ref="D296" r:id="rId1" location="section-0"/>
    <hyperlink ref="D299" r:id="rId2"/>
    <hyperlink ref="G295" r:id="rId3" location="section-0"/>
    <hyperlink ref="G298" r:id="rId4"/>
  </hyperlinks>
  <printOptions horizontalCentered="1" verticalCentered="1"/>
  <pageMargins left="0.19685039370078741" right="0.19685039370078741" top="0.59055118110236227" bottom="0.70866141732283472" header="0" footer="0"/>
  <pageSetup paperSize="9" scale="55" pageOrder="overThenDown" orientation="landscape" r:id="rId5"/>
  <headerFooter>
    <oddFooter>&amp;LPCA 2025&amp;CPágina &amp;P / &amp;N&amp;R&amp;D</oddFooter>
  </headerFooter>
  <legacyDrawing r:id="rId6"/>
  <extLst>
    <ext xmlns:x14="http://schemas.microsoft.com/office/spreadsheetml/2009/9/main" uri="{CCE6A557-97BC-4b89-ADB6-D9C93CAAB3DF}">
      <x14:dataValidations xmlns:xm="http://schemas.microsoft.com/office/excel/2006/main" count="10">
        <x14:dataValidation type="list" allowBlank="1" showInputMessage="1" showErrorMessage="1" prompt="Registro de Preços - Será assinada ARP?">
          <x14:formula1>
            <xm:f>Listas_Suspensas!$D$8:$D$9</xm:f>
          </x14:formula1>
          <xm:sqref>L25:L27 L246:L292 L38:L228</xm:sqref>
        </x14:dataValidation>
        <x14:dataValidation type="list" allowBlank="1" showInputMessage="1" showErrorMessage="1" prompt="Início da elaboração de DOD, ETP, TR...">
          <x14:formula1>
            <xm:f>Listas_Suspensas!$L$2:$L$25</xm:f>
          </x14:formula1>
          <xm:sqref>M55:M56 M46:M53 M9:M29 M31:M44 M58:M292</xm:sqref>
        </x14:dataValidation>
        <x14:dataValidation type="list" allowBlank="1" showInputMessage="1" showErrorMessage="1" prompt="Abrangência - Selecione a abrangência da contratação compartilhada.">
          <x14:formula1>
            <xm:f>Listas_Suspensas!$AB$2:$AB$4</xm:f>
          </x14:formula1>
          <xm:sqref>R41:R61</xm:sqref>
        </x14:dataValidation>
        <x14:dataValidation type="list" allowBlank="1" showInputMessage="1" showErrorMessage="1" prompt="Sigla da área">
          <x14:formula1>
            <xm:f>Listas_Suspensas!$B$2:$B$50</xm:f>
          </x14:formula1>
          <xm:sqref>C9:C292</xm:sqref>
        </x14:dataValidation>
        <x14:dataValidation type="list" allowBlank="1" showInputMessage="1" showErrorMessage="1" prompt="Mês para conclusão da contratação">
          <x14:formula1>
            <xm:f>Listas_Suspensas!$P$2:$P$13</xm:f>
          </x14:formula1>
          <xm:sqref>O9:O292</xm:sqref>
        </x14:dataValidation>
        <x14:dataValidation type="list" allowBlank="1" showInputMessage="1" showErrorMessage="1" prompt="Nível de prioridade - Selecione o nível de prioridade">
          <x14:formula1>
            <xm:f>Listas_Suspensas!$D$2:$D$4</xm:f>
          </x14:formula1>
          <xm:sqref>J9:J292</xm:sqref>
        </x14:dataValidation>
        <x14:dataValidation type="list" allowBlank="1" showInputMessage="1" showErrorMessage="1" prompt="Modalidade da contratação">
          <x14:formula1>
            <xm:f>Listas_Suspensas!$H$2:$H$17</xm:f>
          </x14:formula1>
          <xm:sqref>K9:K292</xm:sqref>
        </x14:dataValidation>
        <x14:dataValidation type="list" allowBlank="1" showInputMessage="1" showErrorMessage="1" prompt="Início da tramitação: selecione o mês de envio do e-PAD à DADM ou à DOF.">
          <x14:formula1>
            <xm:f>Listas_Suspensas!$N$2:$N$21</xm:f>
          </x14:formula1>
          <xm:sqref>N9:N292</xm:sqref>
        </x14:dataValidation>
        <x14:dataValidation type="list" allowBlank="1" showInputMessage="1" showErrorMessage="1">
          <x14:formula1>
            <xm:f>Listas_Suspensas!$D$8</xm:f>
          </x14:formula1>
          <xm:sqref>P9:P292</xm:sqref>
        </x14:dataValidation>
        <x14:dataValidation type="list" allowBlank="1" showInputMessage="1" showErrorMessage="1">
          <x14:formula1>
            <xm:f>Listas_Suspensas!$AB$2:$AB$4</xm:f>
          </x14:formula1>
          <xm:sqref>Q9:Q292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election activeCell="C21" sqref="C21"/>
    </sheetView>
  </sheetViews>
  <sheetFormatPr defaultColWidth="12.59765625" defaultRowHeight="15" customHeight="1"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showGridLines="0" topLeftCell="I1" workbookViewId="0">
      <pane ySplit="1" topLeftCell="A2" activePane="bottomLeft" state="frozen"/>
      <selection pane="bottomLeft" activeCell="H5" sqref="H5"/>
    </sheetView>
  </sheetViews>
  <sheetFormatPr defaultColWidth="12.59765625" defaultRowHeight="15" customHeight="1" x14ac:dyDescent="0.25"/>
  <cols>
    <col min="1" max="1" width="63.8984375" customWidth="1"/>
    <col min="2" max="2" width="14.19921875" customWidth="1"/>
    <col min="3" max="3" width="1.5" customWidth="1"/>
    <col min="4" max="4" width="10.19921875" customWidth="1"/>
    <col min="5" max="5" width="1.5" customWidth="1"/>
    <col min="6" max="6" width="45.5" hidden="1" customWidth="1"/>
    <col min="7" max="7" width="1.5" hidden="1" customWidth="1"/>
    <col min="8" max="8" width="28.69921875" customWidth="1"/>
    <col min="9" max="9" width="1.5" customWidth="1"/>
    <col min="10" max="10" width="12.8984375" hidden="1" customWidth="1"/>
    <col min="11" max="11" width="1.5" hidden="1" customWidth="1"/>
    <col min="12" max="12" width="17.59765625" customWidth="1"/>
    <col min="13" max="13" width="1.5" customWidth="1"/>
    <col min="14" max="14" width="14.69921875" customWidth="1"/>
    <col min="15" max="15" width="1.5" customWidth="1"/>
    <col min="16" max="16" width="11.5" customWidth="1"/>
    <col min="17" max="17" width="1.5" customWidth="1"/>
    <col min="18" max="18" width="8.19921875" customWidth="1"/>
    <col min="19" max="19" width="1.5" customWidth="1"/>
    <col min="20" max="20" width="14" customWidth="1"/>
    <col min="21" max="21" width="1.5" customWidth="1"/>
    <col min="22" max="22" width="12.5" hidden="1" customWidth="1"/>
    <col min="23" max="23" width="1.5" hidden="1" customWidth="1"/>
    <col min="24" max="24" width="14" customWidth="1"/>
    <col min="25" max="25" width="1.5" customWidth="1"/>
    <col min="26" max="26" width="41.3984375" customWidth="1"/>
    <col min="27" max="27" width="1.5" customWidth="1"/>
    <col min="28" max="28" width="11.69921875" customWidth="1"/>
    <col min="29" max="29" width="1.5" customWidth="1"/>
    <col min="30" max="30" width="14.69921875" customWidth="1"/>
  </cols>
  <sheetData>
    <row r="1" spans="1:30" ht="31.5" customHeight="1" x14ac:dyDescent="0.3">
      <c r="A1" s="13" t="s">
        <v>156</v>
      </c>
      <c r="B1" s="13" t="s">
        <v>157</v>
      </c>
      <c r="C1" s="14"/>
      <c r="D1" s="15" t="s">
        <v>158</v>
      </c>
      <c r="E1" s="14"/>
      <c r="F1" s="16" t="s">
        <v>159</v>
      </c>
      <c r="G1" s="14"/>
      <c r="H1" s="15" t="s">
        <v>160</v>
      </c>
      <c r="I1" s="14"/>
      <c r="J1" s="15" t="s">
        <v>161</v>
      </c>
      <c r="K1" s="14"/>
      <c r="L1" s="15" t="s">
        <v>162</v>
      </c>
      <c r="M1" s="14"/>
      <c r="N1" s="15" t="s">
        <v>163</v>
      </c>
      <c r="O1" s="14"/>
      <c r="P1" s="15" t="s">
        <v>164</v>
      </c>
      <c r="Q1" s="14"/>
      <c r="R1" s="15" t="s">
        <v>165</v>
      </c>
      <c r="S1" s="14"/>
      <c r="T1" s="15" t="s">
        <v>166</v>
      </c>
      <c r="U1" s="14"/>
      <c r="V1" s="15" t="s">
        <v>167</v>
      </c>
      <c r="W1" s="14"/>
      <c r="X1" s="15" t="s">
        <v>168</v>
      </c>
      <c r="Y1" s="14"/>
      <c r="Z1" s="15" t="s">
        <v>169</v>
      </c>
      <c r="AA1" s="14"/>
      <c r="AB1" s="15" t="s">
        <v>170</v>
      </c>
      <c r="AC1" s="17"/>
      <c r="AD1" s="15" t="s">
        <v>171</v>
      </c>
    </row>
    <row r="2" spans="1:30" ht="18" customHeight="1" x14ac:dyDescent="0.3">
      <c r="A2" s="18" t="s">
        <v>172</v>
      </c>
      <c r="B2" s="18" t="s">
        <v>20</v>
      </c>
      <c r="C2" s="17"/>
      <c r="D2" s="12" t="s">
        <v>21</v>
      </c>
      <c r="E2" s="17"/>
      <c r="F2" s="19" t="s">
        <v>173</v>
      </c>
      <c r="G2" s="20"/>
      <c r="H2" s="19" t="s">
        <v>30</v>
      </c>
      <c r="I2" s="17"/>
      <c r="J2" s="21" t="s">
        <v>21</v>
      </c>
      <c r="K2" s="17"/>
      <c r="L2" s="11">
        <v>45322</v>
      </c>
      <c r="M2" s="17"/>
      <c r="N2" s="11">
        <v>45443</v>
      </c>
      <c r="O2" s="17"/>
      <c r="P2" s="22">
        <v>45688</v>
      </c>
      <c r="Q2" s="17"/>
      <c r="R2" s="21" t="s">
        <v>40</v>
      </c>
      <c r="S2" s="17"/>
      <c r="T2" s="21" t="s">
        <v>174</v>
      </c>
      <c r="U2" s="17"/>
      <c r="V2" s="21" t="s">
        <v>175</v>
      </c>
      <c r="W2" s="17"/>
      <c r="X2" s="21" t="s">
        <v>176</v>
      </c>
      <c r="Y2" s="20"/>
      <c r="Z2" s="19" t="s">
        <v>177</v>
      </c>
      <c r="AA2" s="17"/>
      <c r="AB2" s="21" t="s">
        <v>178</v>
      </c>
      <c r="AC2" s="17"/>
      <c r="AD2" s="22">
        <v>45322</v>
      </c>
    </row>
    <row r="3" spans="1:30" ht="18" customHeight="1" x14ac:dyDescent="0.3">
      <c r="A3" s="18" t="s">
        <v>179</v>
      </c>
      <c r="B3" s="18" t="s">
        <v>25</v>
      </c>
      <c r="C3" s="17"/>
      <c r="D3" s="12" t="s">
        <v>38</v>
      </c>
      <c r="E3" s="17"/>
      <c r="F3" s="19" t="s">
        <v>180</v>
      </c>
      <c r="G3" s="20"/>
      <c r="H3" s="19" t="s">
        <v>154</v>
      </c>
      <c r="I3" s="17"/>
      <c r="J3" s="21" t="s">
        <v>38</v>
      </c>
      <c r="K3" s="17"/>
      <c r="L3" s="11">
        <v>45351</v>
      </c>
      <c r="M3" s="17"/>
      <c r="N3" s="11">
        <v>45473</v>
      </c>
      <c r="O3" s="17"/>
      <c r="P3" s="22">
        <v>45716</v>
      </c>
      <c r="Q3" s="17"/>
      <c r="R3" s="21" t="s">
        <v>181</v>
      </c>
      <c r="S3" s="17"/>
      <c r="T3" s="21" t="s">
        <v>182</v>
      </c>
      <c r="U3" s="17"/>
      <c r="V3" s="21" t="s">
        <v>27</v>
      </c>
      <c r="W3" s="17"/>
      <c r="X3" s="21" t="s">
        <v>183</v>
      </c>
      <c r="Y3" s="20"/>
      <c r="Z3" s="19" t="s">
        <v>184</v>
      </c>
      <c r="AA3" s="17"/>
      <c r="AB3" s="21" t="s">
        <v>185</v>
      </c>
      <c r="AC3" s="17"/>
      <c r="AD3" s="22">
        <v>45351</v>
      </c>
    </row>
    <row r="4" spans="1:30" ht="18" customHeight="1" x14ac:dyDescent="0.3">
      <c r="A4" s="18" t="s">
        <v>186</v>
      </c>
      <c r="B4" s="18" t="s">
        <v>175</v>
      </c>
      <c r="C4" s="17"/>
      <c r="D4" s="12" t="s">
        <v>31</v>
      </c>
      <c r="E4" s="17"/>
      <c r="F4" s="19" t="s">
        <v>187</v>
      </c>
      <c r="G4" s="20"/>
      <c r="H4" s="19" t="s">
        <v>971</v>
      </c>
      <c r="I4" s="17"/>
      <c r="J4" s="21" t="s">
        <v>31</v>
      </c>
      <c r="K4" s="17"/>
      <c r="L4" s="11">
        <v>45382</v>
      </c>
      <c r="M4" s="17"/>
      <c r="N4" s="11">
        <v>45504</v>
      </c>
      <c r="O4" s="17"/>
      <c r="P4" s="22">
        <v>45747</v>
      </c>
      <c r="Q4" s="17"/>
      <c r="R4" s="17"/>
      <c r="S4" s="17"/>
      <c r="T4" s="21" t="s">
        <v>181</v>
      </c>
      <c r="U4" s="17"/>
      <c r="V4" s="17"/>
      <c r="W4" s="17"/>
      <c r="X4" s="21" t="s">
        <v>181</v>
      </c>
      <c r="Y4" s="20"/>
      <c r="Z4" s="19" t="s">
        <v>189</v>
      </c>
      <c r="AA4" s="17"/>
      <c r="AB4" s="21" t="s">
        <v>190</v>
      </c>
      <c r="AC4" s="17"/>
      <c r="AD4" s="22">
        <v>45382</v>
      </c>
    </row>
    <row r="5" spans="1:30" ht="18" customHeight="1" x14ac:dyDescent="0.3">
      <c r="A5" s="18" t="s">
        <v>191</v>
      </c>
      <c r="B5" s="18" t="s">
        <v>192</v>
      </c>
      <c r="C5" s="17"/>
      <c r="D5" s="17"/>
      <c r="E5" s="17"/>
      <c r="F5" s="19" t="s">
        <v>193</v>
      </c>
      <c r="G5" s="20"/>
      <c r="H5" s="19" t="s">
        <v>188</v>
      </c>
      <c r="I5" s="17"/>
      <c r="J5" s="17"/>
      <c r="K5" s="17"/>
      <c r="L5" s="11">
        <v>45412</v>
      </c>
      <c r="M5" s="17"/>
      <c r="N5" s="11">
        <v>45535</v>
      </c>
      <c r="O5" s="17"/>
      <c r="P5" s="22">
        <v>45777</v>
      </c>
      <c r="Q5" s="17"/>
      <c r="R5" s="17"/>
      <c r="S5" s="17"/>
      <c r="T5" s="17"/>
      <c r="U5" s="17"/>
      <c r="V5" s="17"/>
      <c r="W5" s="17"/>
      <c r="X5" s="17"/>
      <c r="Y5" s="20"/>
      <c r="Z5" s="21" t="s">
        <v>195</v>
      </c>
      <c r="AA5" s="17"/>
      <c r="AB5" s="17"/>
      <c r="AC5" s="17"/>
      <c r="AD5" s="22">
        <v>45412</v>
      </c>
    </row>
    <row r="6" spans="1:30" ht="18" customHeight="1" x14ac:dyDescent="0.3">
      <c r="A6" s="18" t="s">
        <v>196</v>
      </c>
      <c r="B6" s="18" t="s">
        <v>32</v>
      </c>
      <c r="C6" s="17"/>
      <c r="D6" s="17"/>
      <c r="E6" s="17"/>
      <c r="F6" s="19" t="s">
        <v>197</v>
      </c>
      <c r="G6" s="20"/>
      <c r="H6" s="19" t="s">
        <v>194</v>
      </c>
      <c r="I6" s="17"/>
      <c r="J6" s="17"/>
      <c r="K6" s="17"/>
      <c r="L6" s="11">
        <v>45443</v>
      </c>
      <c r="M6" s="17"/>
      <c r="N6" s="11">
        <v>45565</v>
      </c>
      <c r="O6" s="17"/>
      <c r="P6" s="22">
        <v>45808</v>
      </c>
      <c r="Q6" s="17"/>
      <c r="R6" s="17"/>
      <c r="S6" s="17"/>
      <c r="T6" s="17"/>
      <c r="U6" s="17"/>
      <c r="V6" s="17"/>
      <c r="W6" s="17"/>
      <c r="X6" s="17"/>
      <c r="Y6" s="20"/>
      <c r="Z6" s="19" t="s">
        <v>199</v>
      </c>
      <c r="AA6" s="17"/>
      <c r="AB6" s="17"/>
      <c r="AC6" s="17"/>
      <c r="AD6" s="22">
        <v>45443</v>
      </c>
    </row>
    <row r="7" spans="1:30" ht="18" customHeight="1" x14ac:dyDescent="0.3">
      <c r="A7" s="18" t="s">
        <v>200</v>
      </c>
      <c r="B7" s="18" t="s">
        <v>201</v>
      </c>
      <c r="C7" s="17"/>
      <c r="D7" s="15" t="s">
        <v>40</v>
      </c>
      <c r="E7" s="17"/>
      <c r="F7" s="19" t="s">
        <v>202</v>
      </c>
      <c r="G7" s="20"/>
      <c r="H7" s="23" t="s">
        <v>198</v>
      </c>
      <c r="I7" s="17"/>
      <c r="J7" s="17"/>
      <c r="K7" s="17"/>
      <c r="L7" s="11">
        <v>45473</v>
      </c>
      <c r="M7" s="17"/>
      <c r="N7" s="11">
        <v>45596</v>
      </c>
      <c r="O7" s="17"/>
      <c r="P7" s="22">
        <v>45838</v>
      </c>
      <c r="Q7" s="17"/>
      <c r="R7" s="17"/>
      <c r="S7" s="17"/>
      <c r="T7" s="17"/>
      <c r="U7" s="17"/>
      <c r="V7" s="17"/>
      <c r="W7" s="17"/>
      <c r="X7" s="17"/>
      <c r="Y7" s="20"/>
      <c r="Z7" s="19"/>
      <c r="AA7" s="17"/>
      <c r="AB7" s="17"/>
      <c r="AC7" s="17"/>
      <c r="AD7" s="22">
        <v>45473</v>
      </c>
    </row>
    <row r="8" spans="1:30" ht="18" customHeight="1" x14ac:dyDescent="0.3">
      <c r="A8" s="18" t="s">
        <v>204</v>
      </c>
      <c r="B8" s="18" t="s">
        <v>205</v>
      </c>
      <c r="C8" s="17"/>
      <c r="D8" s="12" t="s">
        <v>40</v>
      </c>
      <c r="E8" s="17"/>
      <c r="F8" s="19" t="s">
        <v>206</v>
      </c>
      <c r="G8" s="20"/>
      <c r="H8" s="19" t="s">
        <v>203</v>
      </c>
      <c r="I8" s="17"/>
      <c r="J8" s="17"/>
      <c r="K8" s="17"/>
      <c r="L8" s="11">
        <v>45504</v>
      </c>
      <c r="M8" s="17"/>
      <c r="N8" s="11">
        <v>45626</v>
      </c>
      <c r="O8" s="17"/>
      <c r="P8" s="22">
        <v>45869</v>
      </c>
      <c r="Q8" s="17"/>
      <c r="R8" s="17"/>
      <c r="S8" s="17"/>
      <c r="T8" s="17"/>
      <c r="U8" s="17"/>
      <c r="V8" s="17"/>
      <c r="W8" s="17"/>
      <c r="X8" s="17"/>
      <c r="Y8" s="20"/>
      <c r="Z8" s="19"/>
      <c r="AA8" s="17"/>
      <c r="AB8" s="17"/>
      <c r="AC8" s="17"/>
      <c r="AD8" s="22">
        <v>45504</v>
      </c>
    </row>
    <row r="9" spans="1:30" ht="18" customHeight="1" x14ac:dyDescent="0.3">
      <c r="A9" s="18" t="s">
        <v>208</v>
      </c>
      <c r="B9" s="18" t="s">
        <v>27</v>
      </c>
      <c r="C9" s="17"/>
      <c r="D9" s="17"/>
      <c r="E9" s="17"/>
      <c r="F9" s="19" t="s">
        <v>209</v>
      </c>
      <c r="G9" s="20"/>
      <c r="H9" s="19" t="s">
        <v>207</v>
      </c>
      <c r="I9" s="17"/>
      <c r="J9" s="17"/>
      <c r="K9" s="17"/>
      <c r="L9" s="11">
        <v>45535</v>
      </c>
      <c r="M9" s="17"/>
      <c r="N9" s="11">
        <v>45657</v>
      </c>
      <c r="O9" s="17"/>
      <c r="P9" s="22">
        <v>45900</v>
      </c>
      <c r="Q9" s="17"/>
      <c r="R9" s="17"/>
      <c r="S9" s="17"/>
      <c r="T9" s="17"/>
      <c r="U9" s="17"/>
      <c r="V9" s="17"/>
      <c r="W9" s="17"/>
      <c r="X9" s="17"/>
      <c r="Y9" s="20"/>
      <c r="Z9" s="19"/>
      <c r="AA9" s="17"/>
      <c r="AB9" s="17"/>
      <c r="AC9" s="17"/>
      <c r="AD9" s="22">
        <v>45535</v>
      </c>
    </row>
    <row r="10" spans="1:30" ht="18" customHeight="1" x14ac:dyDescent="0.3">
      <c r="A10" s="18" t="s">
        <v>210</v>
      </c>
      <c r="B10" s="18" t="s">
        <v>211</v>
      </c>
      <c r="C10" s="17"/>
      <c r="D10" s="17"/>
      <c r="E10" s="17"/>
      <c r="F10" s="19"/>
      <c r="G10" s="20"/>
      <c r="H10" s="21" t="s">
        <v>26</v>
      </c>
      <c r="I10" s="17"/>
      <c r="J10" s="17"/>
      <c r="K10" s="17"/>
      <c r="L10" s="11">
        <v>45565</v>
      </c>
      <c r="M10" s="17"/>
      <c r="N10" s="11">
        <v>45688</v>
      </c>
      <c r="O10" s="17"/>
      <c r="P10" s="22">
        <v>45930</v>
      </c>
      <c r="Q10" s="17"/>
      <c r="R10" s="17"/>
      <c r="S10" s="17"/>
      <c r="T10" s="17"/>
      <c r="U10" s="17"/>
      <c r="V10" s="17"/>
      <c r="W10" s="17"/>
      <c r="X10" s="17"/>
      <c r="Y10" s="20"/>
      <c r="Z10" s="24"/>
      <c r="AA10" s="17"/>
      <c r="AB10" s="17"/>
      <c r="AC10" s="17"/>
      <c r="AD10" s="22"/>
    </row>
    <row r="11" spans="1:30" ht="18" customHeight="1" x14ac:dyDescent="0.3">
      <c r="A11" s="18" t="s">
        <v>212</v>
      </c>
      <c r="B11" s="18" t="s">
        <v>213</v>
      </c>
      <c r="C11" s="17"/>
      <c r="D11" s="17"/>
      <c r="E11" s="17"/>
      <c r="F11" s="19"/>
      <c r="G11" s="20"/>
      <c r="H11" s="19" t="s">
        <v>36</v>
      </c>
      <c r="I11" s="17"/>
      <c r="J11" s="17"/>
      <c r="K11" s="17"/>
      <c r="L11" s="11">
        <v>45596</v>
      </c>
      <c r="M11" s="17"/>
      <c r="N11" s="11">
        <v>45716</v>
      </c>
      <c r="O11" s="17"/>
      <c r="P11" s="22">
        <v>45961</v>
      </c>
      <c r="Q11" s="17"/>
      <c r="R11" s="17"/>
      <c r="S11" s="17"/>
      <c r="T11" s="17"/>
      <c r="U11" s="17"/>
      <c r="V11" s="17"/>
      <c r="W11" s="17"/>
      <c r="X11" s="17"/>
      <c r="Y11" s="20"/>
      <c r="Z11" s="24"/>
      <c r="AA11" s="17"/>
      <c r="AB11" s="17"/>
      <c r="AC11" s="17"/>
      <c r="AD11" s="22"/>
    </row>
    <row r="12" spans="1:30" ht="18" customHeight="1" x14ac:dyDescent="0.3">
      <c r="A12" s="18" t="s">
        <v>502</v>
      </c>
      <c r="B12" s="18" t="s">
        <v>503</v>
      </c>
      <c r="C12" s="17"/>
      <c r="D12" s="17"/>
      <c r="E12" s="17"/>
      <c r="F12" s="19"/>
      <c r="G12" s="20"/>
      <c r="H12" s="19" t="s">
        <v>29</v>
      </c>
      <c r="I12" s="17"/>
      <c r="J12" s="17"/>
      <c r="K12" s="17"/>
      <c r="L12" s="11">
        <v>45626</v>
      </c>
      <c r="M12" s="17"/>
      <c r="N12" s="11">
        <v>45747</v>
      </c>
      <c r="O12" s="17"/>
      <c r="P12" s="22">
        <v>45991</v>
      </c>
      <c r="Q12" s="17"/>
      <c r="R12" s="17"/>
      <c r="S12" s="17"/>
      <c r="T12" s="17"/>
      <c r="U12" s="17"/>
      <c r="V12" s="17"/>
      <c r="W12" s="17"/>
      <c r="X12" s="17"/>
      <c r="Y12" s="20"/>
      <c r="Z12" s="24"/>
      <c r="AA12" s="17"/>
      <c r="AB12" s="17"/>
      <c r="AC12" s="17"/>
      <c r="AD12" s="22"/>
    </row>
    <row r="13" spans="1:30" ht="18" customHeight="1" x14ac:dyDescent="0.3">
      <c r="A13" s="18" t="s">
        <v>215</v>
      </c>
      <c r="B13" s="18" t="s">
        <v>216</v>
      </c>
      <c r="C13" s="17"/>
      <c r="D13" s="17"/>
      <c r="E13" s="17"/>
      <c r="F13" s="19"/>
      <c r="G13" s="20"/>
      <c r="H13" s="19" t="s">
        <v>214</v>
      </c>
      <c r="I13" s="17"/>
      <c r="J13" s="17"/>
      <c r="K13" s="17"/>
      <c r="L13" s="11">
        <v>45657</v>
      </c>
      <c r="M13" s="17"/>
      <c r="N13" s="11">
        <v>45777</v>
      </c>
      <c r="O13" s="17"/>
      <c r="P13" s="22">
        <v>46022</v>
      </c>
      <c r="Q13" s="17"/>
      <c r="R13" s="17"/>
      <c r="S13" s="17"/>
      <c r="T13" s="17"/>
      <c r="U13" s="17"/>
      <c r="V13" s="17"/>
      <c r="W13" s="17"/>
      <c r="X13" s="17"/>
      <c r="Y13" s="20"/>
      <c r="Z13" s="24"/>
      <c r="AA13" s="17"/>
      <c r="AB13" s="17"/>
      <c r="AC13" s="17"/>
      <c r="AD13" s="22"/>
    </row>
    <row r="14" spans="1:30" ht="18" customHeight="1" x14ac:dyDescent="0.3">
      <c r="A14" s="18" t="s">
        <v>217</v>
      </c>
      <c r="B14" s="18" t="s">
        <v>218</v>
      </c>
      <c r="C14" s="17"/>
      <c r="D14" s="17"/>
      <c r="E14" s="17"/>
      <c r="F14" s="19" t="s">
        <v>219</v>
      </c>
      <c r="G14" s="20"/>
      <c r="H14" s="19" t="s">
        <v>35</v>
      </c>
      <c r="I14" s="17"/>
      <c r="J14" s="17"/>
      <c r="K14" s="17"/>
      <c r="L14" s="11">
        <v>45688</v>
      </c>
      <c r="M14" s="17"/>
      <c r="N14" s="11">
        <v>45808</v>
      </c>
      <c r="O14" s="17"/>
      <c r="P14" s="17"/>
      <c r="Q14" s="17"/>
      <c r="R14" s="17"/>
      <c r="S14" s="17"/>
      <c r="T14" s="17"/>
      <c r="U14" s="17"/>
      <c r="V14" s="17"/>
      <c r="W14" s="17"/>
      <c r="X14" s="17"/>
      <c r="Y14" s="20"/>
      <c r="Z14" s="17"/>
      <c r="AA14" s="17"/>
      <c r="AB14" s="17"/>
      <c r="AC14" s="17"/>
      <c r="AD14" s="22">
        <v>45565</v>
      </c>
    </row>
    <row r="15" spans="1:30" ht="18" customHeight="1" x14ac:dyDescent="0.3">
      <c r="A15" s="18" t="s">
        <v>220</v>
      </c>
      <c r="B15" s="18" t="s">
        <v>221</v>
      </c>
      <c r="C15" s="17"/>
      <c r="D15" s="17"/>
      <c r="E15" s="17"/>
      <c r="F15" s="19" t="s">
        <v>222</v>
      </c>
      <c r="G15" s="20"/>
      <c r="H15" s="19"/>
      <c r="I15" s="17"/>
      <c r="J15" s="17"/>
      <c r="K15" s="17"/>
      <c r="L15" s="11">
        <v>45716</v>
      </c>
      <c r="M15" s="17"/>
      <c r="N15" s="11">
        <v>45838</v>
      </c>
      <c r="O15" s="17"/>
      <c r="P15" s="17"/>
      <c r="Q15" s="17"/>
      <c r="R15" s="17"/>
      <c r="S15" s="17"/>
      <c r="T15" s="17"/>
      <c r="U15" s="17"/>
      <c r="V15" s="17"/>
      <c r="W15" s="17"/>
      <c r="X15" s="17"/>
      <c r="Y15" s="20"/>
      <c r="Z15" s="25"/>
      <c r="AA15" s="17"/>
      <c r="AB15" s="17"/>
      <c r="AC15" s="17"/>
      <c r="AD15" s="22">
        <v>45596</v>
      </c>
    </row>
    <row r="16" spans="1:30" ht="18" customHeight="1" x14ac:dyDescent="0.3">
      <c r="A16" s="18" t="s">
        <v>223</v>
      </c>
      <c r="B16" s="18" t="s">
        <v>224</v>
      </c>
      <c r="C16" s="17"/>
      <c r="D16" s="17"/>
      <c r="E16" s="17"/>
      <c r="F16" s="19" t="s">
        <v>225</v>
      </c>
      <c r="G16" s="20"/>
      <c r="H16" s="19"/>
      <c r="I16" s="17"/>
      <c r="J16" s="17"/>
      <c r="K16" s="17"/>
      <c r="L16" s="11">
        <v>45747</v>
      </c>
      <c r="M16" s="17"/>
      <c r="N16" s="11">
        <v>45869</v>
      </c>
      <c r="O16" s="17"/>
      <c r="P16" s="17"/>
      <c r="Q16" s="17"/>
      <c r="R16" s="17"/>
      <c r="S16" s="17"/>
      <c r="T16" s="17"/>
      <c r="U16" s="17"/>
      <c r="V16" s="17"/>
      <c r="W16" s="17"/>
      <c r="X16" s="17"/>
      <c r="Y16" s="20"/>
      <c r="Z16" s="17"/>
      <c r="AA16" s="17"/>
      <c r="AB16" s="17"/>
      <c r="AC16" s="17"/>
      <c r="AD16" s="22">
        <v>45626</v>
      </c>
    </row>
    <row r="17" spans="1:30" ht="18" customHeight="1" x14ac:dyDescent="0.3">
      <c r="A17" s="18" t="s">
        <v>226</v>
      </c>
      <c r="B17" s="18" t="s">
        <v>227</v>
      </c>
      <c r="C17" s="17"/>
      <c r="D17" s="17"/>
      <c r="E17" s="17"/>
      <c r="F17" s="19" t="s">
        <v>228</v>
      </c>
      <c r="G17" s="20"/>
      <c r="H17" s="10"/>
      <c r="I17" s="17"/>
      <c r="J17" s="17"/>
      <c r="K17" s="17"/>
      <c r="L17" s="11">
        <v>45777</v>
      </c>
      <c r="M17" s="17"/>
      <c r="N17" s="11">
        <v>45900</v>
      </c>
      <c r="O17" s="17"/>
      <c r="P17" s="17"/>
      <c r="Q17" s="17"/>
      <c r="R17" s="17"/>
      <c r="S17" s="17"/>
      <c r="T17" s="17"/>
      <c r="U17" s="17"/>
      <c r="V17" s="17"/>
      <c r="W17" s="17"/>
      <c r="X17" s="17"/>
      <c r="Y17" s="20"/>
      <c r="Z17" s="17"/>
      <c r="AA17" s="17"/>
      <c r="AB17" s="17"/>
      <c r="AC17" s="17"/>
      <c r="AD17" s="22">
        <v>45657</v>
      </c>
    </row>
    <row r="18" spans="1:30" ht="18" customHeight="1" x14ac:dyDescent="0.3">
      <c r="A18" s="18" t="s">
        <v>229</v>
      </c>
      <c r="B18" s="18" t="s">
        <v>230</v>
      </c>
      <c r="C18" s="17"/>
      <c r="D18" s="17"/>
      <c r="E18" s="17"/>
      <c r="F18" s="19" t="s">
        <v>231</v>
      </c>
      <c r="G18" s="20"/>
      <c r="H18" s="26"/>
      <c r="I18" s="17"/>
      <c r="J18" s="17"/>
      <c r="K18" s="17"/>
      <c r="L18" s="11">
        <v>45808</v>
      </c>
      <c r="M18" s="17"/>
      <c r="N18" s="11">
        <v>45930</v>
      </c>
      <c r="O18" s="17"/>
      <c r="P18" s="17"/>
      <c r="Q18" s="17"/>
      <c r="R18" s="17"/>
      <c r="S18" s="17"/>
      <c r="T18" s="17"/>
      <c r="U18" s="17"/>
      <c r="V18" s="17"/>
      <c r="W18" s="17"/>
      <c r="X18" s="17"/>
      <c r="Y18" s="20"/>
      <c r="Z18" s="17"/>
      <c r="AA18" s="17"/>
      <c r="AB18" s="17"/>
      <c r="AC18" s="17"/>
      <c r="AD18" s="22">
        <v>45688</v>
      </c>
    </row>
    <row r="19" spans="1:30" ht="18" customHeight="1" x14ac:dyDescent="0.3">
      <c r="A19" s="18" t="s">
        <v>232</v>
      </c>
      <c r="B19" s="18" t="s">
        <v>233</v>
      </c>
      <c r="C19" s="17"/>
      <c r="D19" s="17"/>
      <c r="E19" s="17"/>
      <c r="F19" s="19" t="s">
        <v>234</v>
      </c>
      <c r="G19" s="20"/>
      <c r="H19" s="26"/>
      <c r="I19" s="17"/>
      <c r="J19" s="17"/>
      <c r="K19" s="17"/>
      <c r="L19" s="11">
        <v>45838</v>
      </c>
      <c r="M19" s="17"/>
      <c r="N19" s="11">
        <v>45961</v>
      </c>
      <c r="O19" s="17"/>
      <c r="P19" s="17"/>
      <c r="Q19" s="17"/>
      <c r="R19" s="17"/>
      <c r="S19" s="17"/>
      <c r="T19" s="17"/>
      <c r="U19" s="17"/>
      <c r="V19" s="17"/>
      <c r="W19" s="17"/>
      <c r="X19" s="17"/>
      <c r="Y19" s="20"/>
      <c r="Z19" s="17"/>
      <c r="AA19" s="17"/>
      <c r="AB19" s="17"/>
      <c r="AC19" s="17"/>
      <c r="AD19" s="22">
        <v>45716</v>
      </c>
    </row>
    <row r="20" spans="1:30" ht="18" customHeight="1" x14ac:dyDescent="0.3">
      <c r="A20" s="18" t="s">
        <v>235</v>
      </c>
      <c r="B20" s="18" t="s">
        <v>236</v>
      </c>
      <c r="C20" s="17"/>
      <c r="D20" s="17"/>
      <c r="E20" s="17"/>
      <c r="F20" s="19" t="s">
        <v>237</v>
      </c>
      <c r="G20" s="20"/>
      <c r="H20" s="26"/>
      <c r="I20" s="17"/>
      <c r="J20" s="17"/>
      <c r="K20" s="17"/>
      <c r="L20" s="11">
        <v>45869</v>
      </c>
      <c r="M20" s="17"/>
      <c r="N20" s="11">
        <v>45991</v>
      </c>
      <c r="O20" s="17"/>
      <c r="P20" s="17"/>
      <c r="Q20" s="17"/>
      <c r="R20" s="17"/>
      <c r="S20" s="17"/>
      <c r="T20" s="17"/>
      <c r="U20" s="17"/>
      <c r="V20" s="17"/>
      <c r="W20" s="17"/>
      <c r="X20" s="17"/>
      <c r="Y20" s="20"/>
      <c r="Z20" s="17"/>
      <c r="AA20" s="17"/>
      <c r="AB20" s="17"/>
      <c r="AC20" s="17"/>
      <c r="AD20" s="22">
        <v>45747</v>
      </c>
    </row>
    <row r="21" spans="1:30" ht="18" customHeight="1" x14ac:dyDescent="0.3">
      <c r="A21" s="18" t="s">
        <v>238</v>
      </c>
      <c r="B21" s="18" t="s">
        <v>239</v>
      </c>
      <c r="C21" s="17"/>
      <c r="D21" s="17"/>
      <c r="E21" s="17"/>
      <c r="F21" s="19" t="s">
        <v>240</v>
      </c>
      <c r="G21" s="20"/>
      <c r="H21" s="26"/>
      <c r="I21" s="17"/>
      <c r="J21" s="17"/>
      <c r="K21" s="17"/>
      <c r="L21" s="11">
        <v>45900</v>
      </c>
      <c r="M21" s="17"/>
      <c r="N21" s="11">
        <v>46022</v>
      </c>
      <c r="O21" s="17"/>
      <c r="P21" s="17"/>
      <c r="Q21" s="17"/>
      <c r="R21" s="17"/>
      <c r="S21" s="17"/>
      <c r="T21" s="17"/>
      <c r="U21" s="17"/>
      <c r="V21" s="17"/>
      <c r="W21" s="17"/>
      <c r="X21" s="17"/>
      <c r="Y21" s="20"/>
      <c r="Z21" s="17"/>
      <c r="AA21" s="17"/>
      <c r="AB21" s="17"/>
      <c r="AC21" s="17"/>
      <c r="AD21" s="22">
        <v>45777</v>
      </c>
    </row>
    <row r="22" spans="1:30" ht="18" customHeight="1" x14ac:dyDescent="0.3">
      <c r="A22" s="18" t="s">
        <v>241</v>
      </c>
      <c r="B22" s="18" t="s">
        <v>242</v>
      </c>
      <c r="C22" s="17"/>
      <c r="D22" s="17"/>
      <c r="E22" s="17"/>
      <c r="F22" s="19" t="s">
        <v>243</v>
      </c>
      <c r="G22" s="20"/>
      <c r="H22" s="26"/>
      <c r="I22" s="17"/>
      <c r="J22" s="17"/>
      <c r="K22" s="17"/>
      <c r="L22" s="11">
        <v>45930</v>
      </c>
      <c r="M22" s="17"/>
      <c r="N22" s="17"/>
      <c r="O22" s="17"/>
      <c r="P22" s="17"/>
      <c r="Q22" s="17"/>
      <c r="R22" s="17"/>
      <c r="S22" s="17"/>
      <c r="T22" s="17"/>
      <c r="U22" s="17"/>
      <c r="V22" s="17"/>
      <c r="W22" s="17"/>
      <c r="X22" s="17"/>
      <c r="Y22" s="20"/>
      <c r="Z22" s="17"/>
      <c r="AA22" s="17"/>
      <c r="AB22" s="17"/>
      <c r="AC22" s="17"/>
      <c r="AD22" s="22">
        <v>45808</v>
      </c>
    </row>
    <row r="23" spans="1:30" ht="18" customHeight="1" x14ac:dyDescent="0.3">
      <c r="A23" s="18" t="s">
        <v>244</v>
      </c>
      <c r="B23" s="18" t="s">
        <v>147</v>
      </c>
      <c r="C23" s="17"/>
      <c r="D23" s="17"/>
      <c r="E23" s="17"/>
      <c r="F23" s="19" t="s">
        <v>245</v>
      </c>
      <c r="G23" s="20"/>
      <c r="H23" s="26"/>
      <c r="I23" s="17"/>
      <c r="J23" s="17"/>
      <c r="K23" s="17"/>
      <c r="L23" s="11">
        <v>45961</v>
      </c>
      <c r="M23" s="17"/>
      <c r="N23" s="17"/>
      <c r="O23" s="17"/>
      <c r="P23" s="17"/>
      <c r="Q23" s="17"/>
      <c r="R23" s="17"/>
      <c r="S23" s="17"/>
      <c r="T23" s="17"/>
      <c r="U23" s="17"/>
      <c r="V23" s="17"/>
      <c r="W23" s="17"/>
      <c r="X23" s="17"/>
      <c r="Y23" s="20"/>
      <c r="Z23" s="17"/>
      <c r="AA23" s="17"/>
      <c r="AB23" s="17"/>
      <c r="AC23" s="17"/>
      <c r="AD23" s="22">
        <v>45838</v>
      </c>
    </row>
    <row r="24" spans="1:30" ht="18" customHeight="1" x14ac:dyDescent="0.3">
      <c r="A24" s="18" t="s">
        <v>246</v>
      </c>
      <c r="B24" s="18" t="s">
        <v>148</v>
      </c>
      <c r="C24" s="17"/>
      <c r="D24" s="17"/>
      <c r="E24" s="17"/>
      <c r="F24" s="19" t="s">
        <v>247</v>
      </c>
      <c r="G24" s="20"/>
      <c r="H24" s="26"/>
      <c r="I24" s="17"/>
      <c r="J24" s="17"/>
      <c r="K24" s="17"/>
      <c r="L24" s="11">
        <v>45991</v>
      </c>
      <c r="M24" s="17"/>
      <c r="N24" s="17"/>
      <c r="O24" s="17"/>
      <c r="P24" s="17"/>
      <c r="Q24" s="17"/>
      <c r="R24" s="17"/>
      <c r="S24" s="17"/>
      <c r="T24" s="17"/>
      <c r="U24" s="17"/>
      <c r="V24" s="17"/>
      <c r="W24" s="17"/>
      <c r="X24" s="17"/>
      <c r="Y24" s="20"/>
      <c r="Z24" s="17"/>
      <c r="AA24" s="17"/>
      <c r="AB24" s="17"/>
      <c r="AC24" s="17"/>
      <c r="AD24" s="22">
        <v>45869</v>
      </c>
    </row>
    <row r="25" spans="1:30" ht="18" customHeight="1" x14ac:dyDescent="0.3">
      <c r="A25" s="18" t="s">
        <v>248</v>
      </c>
      <c r="B25" s="18" t="s">
        <v>149</v>
      </c>
      <c r="C25" s="17"/>
      <c r="D25" s="17"/>
      <c r="E25" s="17"/>
      <c r="F25" s="19" t="s">
        <v>249</v>
      </c>
      <c r="G25" s="20"/>
      <c r="H25" s="26"/>
      <c r="I25" s="17"/>
      <c r="J25" s="17"/>
      <c r="K25" s="17"/>
      <c r="L25" s="11">
        <v>46022</v>
      </c>
      <c r="M25" s="17"/>
      <c r="N25" s="17"/>
      <c r="O25" s="17"/>
      <c r="P25" s="17"/>
      <c r="Q25" s="17"/>
      <c r="R25" s="17"/>
      <c r="S25" s="17"/>
      <c r="T25" s="17"/>
      <c r="U25" s="17"/>
      <c r="V25" s="17"/>
      <c r="W25" s="17"/>
      <c r="X25" s="17"/>
      <c r="Y25" s="20"/>
      <c r="Z25" s="17"/>
      <c r="AA25" s="17"/>
      <c r="AB25" s="17"/>
      <c r="AC25" s="17"/>
      <c r="AD25" s="22">
        <v>45900</v>
      </c>
    </row>
    <row r="26" spans="1:30" ht="18" customHeight="1" x14ac:dyDescent="0.3">
      <c r="A26" s="18" t="s">
        <v>250</v>
      </c>
      <c r="B26" s="18" t="s">
        <v>251</v>
      </c>
      <c r="C26" s="17"/>
      <c r="D26" s="17"/>
      <c r="E26" s="17"/>
      <c r="F26" s="19" t="s">
        <v>252</v>
      </c>
      <c r="G26" s="20"/>
      <c r="H26" s="26"/>
      <c r="I26" s="17"/>
      <c r="J26" s="17"/>
      <c r="K26" s="17"/>
      <c r="L26" s="17"/>
      <c r="M26" s="17"/>
      <c r="N26" s="17"/>
      <c r="O26" s="17"/>
      <c r="P26" s="17"/>
      <c r="Q26" s="17"/>
      <c r="R26" s="17"/>
      <c r="S26" s="17"/>
      <c r="T26" s="17"/>
      <c r="U26" s="17"/>
      <c r="V26" s="17"/>
      <c r="W26" s="17"/>
      <c r="X26" s="17"/>
      <c r="Y26" s="20"/>
      <c r="Z26" s="17"/>
      <c r="AA26" s="17"/>
      <c r="AB26" s="17"/>
      <c r="AC26" s="17"/>
      <c r="AD26" s="22">
        <v>45930</v>
      </c>
    </row>
    <row r="27" spans="1:30" ht="18" customHeight="1" x14ac:dyDescent="0.3">
      <c r="A27" s="18" t="s">
        <v>253</v>
      </c>
      <c r="B27" s="18" t="s">
        <v>254</v>
      </c>
      <c r="C27" s="17"/>
      <c r="D27" s="17"/>
      <c r="E27" s="17"/>
      <c r="F27" s="19" t="s">
        <v>255</v>
      </c>
      <c r="G27" s="20"/>
      <c r="H27" s="26"/>
      <c r="I27" s="17"/>
      <c r="J27" s="17"/>
      <c r="K27" s="17"/>
      <c r="L27" s="17"/>
      <c r="M27" s="17"/>
      <c r="N27" s="17"/>
      <c r="O27" s="17"/>
      <c r="P27" s="17"/>
      <c r="Q27" s="17"/>
      <c r="R27" s="17"/>
      <c r="S27" s="17"/>
      <c r="T27" s="17"/>
      <c r="U27" s="17"/>
      <c r="V27" s="17"/>
      <c r="W27" s="17"/>
      <c r="X27" s="17"/>
      <c r="Y27" s="20"/>
      <c r="Z27" s="17"/>
      <c r="AA27" s="17"/>
      <c r="AB27" s="17"/>
      <c r="AC27" s="17"/>
      <c r="AD27" s="22">
        <v>45961</v>
      </c>
    </row>
    <row r="28" spans="1:30" ht="18" customHeight="1" x14ac:dyDescent="0.3">
      <c r="A28" s="18" t="s">
        <v>256</v>
      </c>
      <c r="B28" s="18" t="s">
        <v>257</v>
      </c>
      <c r="C28" s="17"/>
      <c r="D28" s="17"/>
      <c r="E28" s="17"/>
      <c r="F28" s="19" t="s">
        <v>258</v>
      </c>
      <c r="G28" s="20"/>
      <c r="H28" s="26"/>
      <c r="I28" s="17"/>
      <c r="J28" s="17"/>
      <c r="K28" s="17"/>
      <c r="L28" s="17"/>
      <c r="M28" s="17"/>
      <c r="N28" s="17"/>
      <c r="O28" s="17"/>
      <c r="P28" s="17"/>
      <c r="Q28" s="17"/>
      <c r="R28" s="17"/>
      <c r="S28" s="17"/>
      <c r="T28" s="17"/>
      <c r="U28" s="17"/>
      <c r="V28" s="17"/>
      <c r="W28" s="17"/>
      <c r="X28" s="17"/>
      <c r="Y28" s="20"/>
      <c r="Z28" s="17"/>
      <c r="AA28" s="17"/>
      <c r="AB28" s="17"/>
      <c r="AC28" s="17"/>
      <c r="AD28" s="17"/>
    </row>
    <row r="29" spans="1:30" ht="18" customHeight="1" x14ac:dyDescent="0.3">
      <c r="A29" s="18" t="s">
        <v>259</v>
      </c>
      <c r="B29" s="18" t="s">
        <v>260</v>
      </c>
      <c r="C29" s="17"/>
      <c r="D29" s="17"/>
      <c r="E29" s="17"/>
      <c r="F29" s="27" t="s">
        <v>261</v>
      </c>
      <c r="G29" s="20"/>
      <c r="H29" s="26"/>
      <c r="I29" s="17"/>
      <c r="J29" s="17"/>
      <c r="K29" s="17"/>
      <c r="L29" s="17"/>
      <c r="M29" s="17"/>
      <c r="N29" s="17"/>
      <c r="O29" s="17"/>
      <c r="P29" s="17"/>
      <c r="Q29" s="17"/>
      <c r="R29" s="17"/>
      <c r="S29" s="17"/>
      <c r="T29" s="17"/>
      <c r="U29" s="17"/>
      <c r="V29" s="17"/>
      <c r="W29" s="17"/>
      <c r="X29" s="17"/>
      <c r="Y29" s="20"/>
      <c r="Z29" s="17"/>
      <c r="AA29" s="17"/>
      <c r="AB29" s="17"/>
      <c r="AC29" s="17"/>
      <c r="AD29" s="17"/>
    </row>
    <row r="30" spans="1:30" ht="18" customHeight="1" x14ac:dyDescent="0.3">
      <c r="A30" s="18" t="s">
        <v>262</v>
      </c>
      <c r="B30" s="18" t="s">
        <v>33</v>
      </c>
      <c r="C30" s="17"/>
      <c r="D30" s="17"/>
      <c r="E30" s="17"/>
      <c r="F30" s="19" t="s">
        <v>263</v>
      </c>
      <c r="G30" s="20"/>
      <c r="H30" s="26"/>
      <c r="I30" s="17"/>
      <c r="J30" s="17"/>
      <c r="K30" s="17"/>
      <c r="L30" s="17"/>
      <c r="M30" s="17"/>
      <c r="N30" s="17"/>
      <c r="O30" s="17"/>
      <c r="P30" s="17"/>
      <c r="Q30" s="17"/>
      <c r="R30" s="17"/>
      <c r="S30" s="17"/>
      <c r="T30" s="17"/>
      <c r="U30" s="17"/>
      <c r="V30" s="17"/>
      <c r="W30" s="17"/>
      <c r="X30" s="17"/>
      <c r="Y30" s="20"/>
      <c r="Z30" s="17"/>
      <c r="AA30" s="17"/>
      <c r="AB30" s="17"/>
      <c r="AC30" s="17"/>
      <c r="AD30" s="17"/>
    </row>
    <row r="31" spans="1:30" ht="18" customHeight="1" x14ac:dyDescent="0.3">
      <c r="A31" s="18" t="s">
        <v>264</v>
      </c>
      <c r="B31" s="18" t="s">
        <v>41</v>
      </c>
      <c r="C31" s="17"/>
      <c r="D31" s="17"/>
      <c r="E31" s="17"/>
      <c r="F31" s="23" t="s">
        <v>265</v>
      </c>
      <c r="G31" s="28"/>
      <c r="H31" s="17"/>
      <c r="I31" s="17"/>
      <c r="J31" s="17"/>
      <c r="K31" s="17"/>
      <c r="L31" s="17"/>
      <c r="M31" s="17"/>
      <c r="N31" s="17"/>
      <c r="O31" s="17"/>
      <c r="P31" s="17"/>
      <c r="Q31" s="17"/>
      <c r="R31" s="17"/>
      <c r="S31" s="17"/>
      <c r="T31" s="17"/>
      <c r="U31" s="17"/>
      <c r="V31" s="17"/>
      <c r="W31" s="17"/>
      <c r="X31" s="17"/>
      <c r="Y31" s="28"/>
      <c r="Z31" s="17"/>
      <c r="AA31" s="17"/>
      <c r="AB31" s="17"/>
      <c r="AC31" s="17"/>
      <c r="AD31" s="17"/>
    </row>
    <row r="32" spans="1:30" ht="18" customHeight="1" x14ac:dyDescent="0.3">
      <c r="A32" s="18" t="s">
        <v>266</v>
      </c>
      <c r="B32" s="18" t="s">
        <v>39</v>
      </c>
      <c r="C32" s="17"/>
      <c r="D32" s="17"/>
      <c r="E32" s="17"/>
      <c r="F32" s="23" t="s">
        <v>267</v>
      </c>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1:30" ht="18" customHeight="1" x14ac:dyDescent="0.3">
      <c r="A33" s="18" t="s">
        <v>268</v>
      </c>
      <c r="B33" s="18" t="s">
        <v>152</v>
      </c>
      <c r="C33" s="17"/>
      <c r="D33" s="17"/>
      <c r="E33" s="17"/>
      <c r="F33" s="23"/>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0" ht="18" customHeight="1" x14ac:dyDescent="0.3">
      <c r="A34" s="18" t="s">
        <v>269</v>
      </c>
      <c r="B34" s="18" t="s">
        <v>42</v>
      </c>
      <c r="C34" s="17"/>
      <c r="D34" s="17"/>
      <c r="E34" s="17"/>
      <c r="F34" s="23"/>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1:30" ht="18" customHeight="1" x14ac:dyDescent="0.3">
      <c r="A35" s="18" t="s">
        <v>270</v>
      </c>
      <c r="B35" s="18" t="s">
        <v>146</v>
      </c>
      <c r="C35" s="17"/>
      <c r="D35" s="17"/>
      <c r="E35" s="17"/>
      <c r="F35" s="23"/>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1:30" ht="18" customHeight="1" x14ac:dyDescent="0.3">
      <c r="A36" s="18" t="s">
        <v>271</v>
      </c>
      <c r="B36" s="18" t="s">
        <v>272</v>
      </c>
      <c r="C36" s="17"/>
      <c r="D36" s="17"/>
      <c r="E36" s="17"/>
      <c r="F36" s="23"/>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0" ht="18" customHeight="1" x14ac:dyDescent="0.3">
      <c r="A37" s="18" t="s">
        <v>273</v>
      </c>
      <c r="B37" s="18" t="s">
        <v>274</v>
      </c>
      <c r="C37" s="17"/>
      <c r="D37" s="17"/>
      <c r="E37" s="17"/>
      <c r="F37" s="23"/>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0" ht="18" customHeight="1" x14ac:dyDescent="0.3">
      <c r="A38" s="18" t="s">
        <v>275</v>
      </c>
      <c r="B38" s="18" t="s">
        <v>155</v>
      </c>
      <c r="C38" s="17"/>
      <c r="D38" s="17"/>
      <c r="E38" s="17"/>
      <c r="F38" s="23"/>
      <c r="G38" s="17"/>
      <c r="H38" s="17"/>
      <c r="I38" s="17"/>
      <c r="J38" s="17"/>
      <c r="K38" s="17"/>
      <c r="L38" s="17"/>
      <c r="M38" s="17"/>
      <c r="N38" s="17"/>
      <c r="O38" s="17"/>
      <c r="P38" s="17"/>
      <c r="Q38" s="17"/>
      <c r="R38" s="17"/>
      <c r="S38" s="17"/>
      <c r="T38" s="17"/>
      <c r="U38" s="17"/>
      <c r="V38" s="17"/>
      <c r="W38" s="17"/>
      <c r="X38" s="17"/>
      <c r="Y38" s="17"/>
      <c r="Z38" s="17"/>
      <c r="AA38" s="17"/>
      <c r="AB38" s="17"/>
      <c r="AC38" s="17"/>
      <c r="AD38" s="17"/>
    </row>
    <row r="39" spans="1:30" ht="18" customHeight="1" x14ac:dyDescent="0.3">
      <c r="A39" s="18" t="s">
        <v>276</v>
      </c>
      <c r="B39" s="18" t="s">
        <v>150</v>
      </c>
      <c r="C39" s="17"/>
      <c r="D39" s="17"/>
      <c r="E39" s="17"/>
      <c r="F39" s="23"/>
      <c r="G39" s="17"/>
      <c r="H39" s="17"/>
      <c r="I39" s="17"/>
      <c r="J39" s="17"/>
      <c r="K39" s="17"/>
      <c r="L39" s="17"/>
      <c r="M39" s="17"/>
      <c r="N39" s="17"/>
      <c r="O39" s="17"/>
      <c r="P39" s="17"/>
      <c r="Q39" s="17"/>
      <c r="R39" s="17"/>
      <c r="S39" s="17"/>
      <c r="T39" s="17"/>
      <c r="U39" s="17"/>
      <c r="V39" s="17"/>
      <c r="W39" s="17"/>
      <c r="X39" s="17"/>
      <c r="Y39" s="17"/>
      <c r="Z39" s="17"/>
      <c r="AA39" s="17"/>
      <c r="AB39" s="17"/>
      <c r="AC39" s="17"/>
      <c r="AD39" s="17"/>
    </row>
    <row r="40" spans="1:30" ht="18" customHeight="1" x14ac:dyDescent="0.3">
      <c r="A40" s="18" t="s">
        <v>277</v>
      </c>
      <c r="B40" s="18" t="s">
        <v>151</v>
      </c>
      <c r="C40" s="17"/>
      <c r="D40" s="17"/>
      <c r="E40" s="17"/>
      <c r="F40" s="23"/>
      <c r="G40" s="17"/>
      <c r="H40" s="17"/>
      <c r="I40" s="17"/>
      <c r="J40" s="17"/>
      <c r="K40" s="17"/>
      <c r="L40" s="17"/>
      <c r="M40" s="17"/>
      <c r="N40" s="17"/>
      <c r="O40" s="17"/>
      <c r="P40" s="17"/>
      <c r="Q40" s="17"/>
      <c r="R40" s="17"/>
      <c r="S40" s="17"/>
      <c r="T40" s="17"/>
      <c r="U40" s="17"/>
      <c r="V40" s="17"/>
      <c r="W40" s="17"/>
      <c r="X40" s="17"/>
      <c r="Y40" s="17"/>
      <c r="Z40" s="17"/>
      <c r="AA40" s="17"/>
      <c r="AB40" s="17"/>
      <c r="AC40" s="17"/>
      <c r="AD40" s="17"/>
    </row>
    <row r="41" spans="1:30" ht="18" customHeight="1" x14ac:dyDescent="0.3">
      <c r="A41" s="18" t="s">
        <v>278</v>
      </c>
      <c r="B41" s="18" t="s">
        <v>279</v>
      </c>
      <c r="C41" s="17"/>
      <c r="D41" s="17"/>
      <c r="E41" s="17"/>
      <c r="F41" s="23"/>
      <c r="G41" s="17"/>
      <c r="H41" s="17"/>
      <c r="I41" s="17"/>
      <c r="J41" s="17"/>
      <c r="K41" s="17"/>
      <c r="L41" s="17"/>
      <c r="M41" s="17"/>
      <c r="N41" s="17"/>
      <c r="O41" s="17"/>
      <c r="P41" s="17"/>
      <c r="Q41" s="17"/>
      <c r="R41" s="17"/>
      <c r="S41" s="17"/>
      <c r="T41" s="17"/>
      <c r="U41" s="17"/>
      <c r="V41" s="17"/>
      <c r="W41" s="17"/>
      <c r="X41" s="17"/>
      <c r="Y41" s="17"/>
      <c r="Z41" s="17"/>
      <c r="AA41" s="17"/>
      <c r="AB41" s="17"/>
      <c r="AC41" s="17"/>
      <c r="AD41" s="17"/>
    </row>
    <row r="42" spans="1:30" ht="18" customHeight="1" x14ac:dyDescent="0.3">
      <c r="A42" s="18" t="s">
        <v>280</v>
      </c>
      <c r="B42" s="18" t="s">
        <v>281</v>
      </c>
      <c r="C42" s="17"/>
      <c r="D42" s="17"/>
      <c r="E42" s="17"/>
      <c r="F42" s="23"/>
      <c r="G42" s="17"/>
      <c r="H42" s="17"/>
      <c r="I42" s="17"/>
      <c r="J42" s="17"/>
      <c r="K42" s="17"/>
      <c r="L42" s="17"/>
      <c r="M42" s="17"/>
      <c r="N42" s="17"/>
      <c r="O42" s="17"/>
      <c r="P42" s="17"/>
      <c r="Q42" s="17"/>
      <c r="R42" s="17"/>
      <c r="S42" s="17"/>
      <c r="T42" s="17"/>
      <c r="U42" s="17"/>
      <c r="V42" s="17"/>
      <c r="W42" s="17"/>
      <c r="X42" s="17"/>
      <c r="Y42" s="17"/>
      <c r="Z42" s="17"/>
      <c r="AA42" s="17"/>
      <c r="AB42" s="17"/>
      <c r="AC42" s="17"/>
      <c r="AD42" s="17"/>
    </row>
    <row r="43" spans="1:30" ht="18" customHeight="1" x14ac:dyDescent="0.3">
      <c r="A43" s="18" t="s">
        <v>282</v>
      </c>
      <c r="B43" s="18" t="s">
        <v>153</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row>
    <row r="44" spans="1:30" ht="18" customHeight="1" x14ac:dyDescent="0.3">
      <c r="A44" s="18" t="s">
        <v>283</v>
      </c>
      <c r="B44" s="18" t="s">
        <v>284</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row>
    <row r="45" spans="1:30" ht="18" customHeight="1" x14ac:dyDescent="0.3">
      <c r="A45" s="18" t="s">
        <v>285</v>
      </c>
      <c r="B45" s="18" t="s">
        <v>286</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row>
    <row r="46" spans="1:30" ht="18" customHeight="1" x14ac:dyDescent="0.3">
      <c r="A46" s="18" t="s">
        <v>287</v>
      </c>
      <c r="B46" s="18" t="s">
        <v>288</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row>
    <row r="47" spans="1:30" ht="18" customHeight="1" x14ac:dyDescent="0.3">
      <c r="A47" s="29" t="s">
        <v>289</v>
      </c>
      <c r="B47" s="29" t="s">
        <v>290</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1:30" ht="18" customHeight="1" x14ac:dyDescent="0.3">
      <c r="A48" s="23"/>
      <c r="B48" s="23"/>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row>
    <row r="49" spans="1:30" ht="18" customHeight="1" x14ac:dyDescent="0.3">
      <c r="A49" s="23"/>
      <c r="B49" s="23"/>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0" ht="18" customHeight="1" x14ac:dyDescent="0.3">
      <c r="A50" s="23"/>
      <c r="B50" s="23"/>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0" ht="18" customHeight="1"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ht="18" customHeight="1"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row>
    <row r="53" spans="1:30" ht="18" customHeight="1" x14ac:dyDescent="0.3">
      <c r="A53" s="30"/>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row>
    <row r="54" spans="1:30" ht="18" customHeight="1" x14ac:dyDescent="0.3">
      <c r="A54" s="30"/>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row>
    <row r="55" spans="1:30" ht="18" customHeight="1" x14ac:dyDescent="0.3">
      <c r="A55" s="30"/>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row>
    <row r="56" spans="1:30" ht="18" customHeight="1" x14ac:dyDescent="0.3">
      <c r="A56" s="30"/>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row>
    <row r="57" spans="1:30" ht="15.75" customHeight="1" x14ac:dyDescent="0.3">
      <c r="A57" s="30"/>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row>
    <row r="58" spans="1:30" ht="15.75" customHeight="1" x14ac:dyDescent="0.3">
      <c r="A58" s="30"/>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row>
    <row r="59" spans="1:30" ht="15.75" customHeight="1" x14ac:dyDescent="0.3">
      <c r="A59" s="30"/>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row>
    <row r="60" spans="1:30" ht="15.75" customHeight="1"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0" ht="15.75" customHeight="1"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1:30" ht="15.75" customHeight="1"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1:30" ht="15.75" customHeight="1"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1:30" ht="15.75" customHeight="1"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ht="15.75" customHeight="1"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ht="15.75" customHeight="1"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row>
    <row r="67" spans="1:30" ht="15.75" customHeight="1"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row>
    <row r="68" spans="1:30" ht="15.75" customHeight="1"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1:30" ht="15.75" customHeight="1"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row>
    <row r="70" spans="1:30" ht="15.75" customHeight="1"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1:30" ht="15.75" customHeight="1"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1:30" ht="15.75" customHeight="1"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row>
    <row r="73" spans="1:30" ht="15.75" customHeight="1"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row>
    <row r="74" spans="1:30" ht="15.75" customHeight="1"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row>
    <row r="75" spans="1:30" ht="15.75" customHeight="1"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row>
    <row r="76" spans="1:30" ht="15.75" customHeight="1"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row>
    <row r="77" spans="1:30" ht="15.75" customHeight="1"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row>
    <row r="78" spans="1:30" ht="15.75" customHeight="1"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row>
    <row r="79" spans="1:30" ht="15.75" customHeight="1"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row>
    <row r="80" spans="1:30" ht="15.75" customHeight="1"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row>
    <row r="81" spans="1:30" ht="15.75" customHeight="1"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row>
    <row r="82" spans="1:30" ht="15.75" customHeight="1"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row>
    <row r="83" spans="1:30" ht="15.75" customHeight="1"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row>
    <row r="84" spans="1:30" ht="15.75" customHeight="1"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row>
    <row r="85" spans="1:30" ht="15.75" customHeight="1"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row>
    <row r="86" spans="1:30" ht="15.75" customHeight="1"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row>
    <row r="87" spans="1:30" ht="15.75" customHeight="1"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row>
    <row r="88" spans="1:30" ht="15.75" customHeight="1"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row>
    <row r="89" spans="1:30" ht="15.75" customHeight="1"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row>
    <row r="90" spans="1:30" ht="15.75" customHeight="1"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row>
    <row r="91" spans="1:30" ht="15.75" customHeight="1"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row>
    <row r="92" spans="1:30" ht="15.75" customHeight="1"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row>
    <row r="93" spans="1:30" ht="15.75" customHeight="1"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row>
    <row r="94" spans="1:30" ht="15.75" customHeight="1"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row>
    <row r="95" spans="1:30" ht="15.75" customHeight="1"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row>
    <row r="96" spans="1:30" ht="15.75" customHeight="1"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row>
    <row r="97" spans="1:30" ht="15.75" customHeight="1"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row>
    <row r="98" spans="1:30" ht="15.75" customHeight="1"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row>
    <row r="99" spans="1:30" ht="15.75" customHeight="1"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row>
    <row r="100" spans="1:30" ht="15.75" customHeight="1"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row>
    <row r="101" spans="1:30" ht="15.75" customHeight="1"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row>
    <row r="102" spans="1:30" ht="15.75" customHeight="1"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row>
    <row r="103" spans="1:30" ht="15.75" customHeight="1"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row>
    <row r="104" spans="1:30" ht="15.75" customHeight="1"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row>
    <row r="105" spans="1:30" ht="15.75" customHeight="1"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row>
    <row r="106" spans="1:30" ht="15.75" customHeight="1"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row>
    <row r="107" spans="1:30" ht="15.75" customHeight="1"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row>
    <row r="108" spans="1:30" ht="15.75" customHeight="1"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row>
    <row r="109" spans="1:30" ht="15.75" customHeight="1"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row>
    <row r="110" spans="1:30" ht="15.75" customHeight="1"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row>
    <row r="111" spans="1:30" ht="15.75" customHeight="1"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row>
    <row r="112" spans="1:30" ht="15.75" customHeight="1"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row>
    <row r="113" spans="1:30" ht="15.75" customHeight="1"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row>
    <row r="114" spans="1:30" ht="15.75" customHeight="1"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row>
    <row r="115" spans="1:30" ht="15.75" customHeight="1"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row>
    <row r="116" spans="1:30" ht="15.75" customHeight="1"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row>
    <row r="117" spans="1:30" ht="15.75" customHeight="1"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row>
    <row r="118" spans="1:30" ht="15.75" customHeight="1"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row>
    <row r="119" spans="1:30" ht="15.75" customHeight="1"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row>
    <row r="120" spans="1:30" ht="15.75" customHeight="1"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row>
    <row r="121" spans="1:30" ht="15.75" customHeight="1"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row>
    <row r="122" spans="1:30" ht="15.75" customHeight="1"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row>
    <row r="123" spans="1:30" ht="15.75" customHeight="1"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row>
    <row r="124" spans="1:30" ht="15.75" customHeight="1"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row>
    <row r="125" spans="1:30" ht="15.75" customHeight="1"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row>
    <row r="126" spans="1:30" ht="15.75" customHeight="1"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row>
    <row r="127" spans="1:30" ht="15.75" customHeight="1"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row>
    <row r="128" spans="1:30" ht="15.75" customHeight="1"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row>
    <row r="129" spans="1:30" ht="15.75" customHeight="1"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row>
    <row r="130" spans="1:30" ht="15.75" customHeight="1"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row>
    <row r="131" spans="1:30" ht="15.75" customHeight="1"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row>
    <row r="132" spans="1:30" ht="15.75" customHeight="1"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row>
    <row r="133" spans="1:30" ht="15.75" customHeight="1"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row>
    <row r="134" spans="1:30" ht="15.75" customHeight="1"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row>
    <row r="135" spans="1:30" ht="15.75" customHeight="1"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row>
    <row r="136" spans="1:30" ht="15.75" customHeight="1"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row>
    <row r="137" spans="1:30" ht="15.75" customHeight="1"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row>
    <row r="138" spans="1:30" ht="15.75" customHeight="1"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row>
    <row r="139" spans="1:30" ht="15.75" customHeight="1"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row>
    <row r="140" spans="1:30" ht="15.75" customHeight="1"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row>
    <row r="141" spans="1:30" ht="15.75" customHeight="1"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row>
    <row r="142" spans="1:30" ht="15.75" customHeight="1"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row>
    <row r="143" spans="1:30" ht="15.75" customHeight="1"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row>
    <row r="144" spans="1:30" ht="15.75" customHeight="1"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row>
    <row r="145" spans="1:30" ht="15.75" customHeight="1"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row>
    <row r="146" spans="1:30" ht="15.75" customHeight="1"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row>
    <row r="147" spans="1:30" ht="15.75" customHeight="1"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row>
    <row r="148" spans="1:30" ht="15.75" customHeight="1"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row>
    <row r="149" spans="1:30" ht="15.75" customHeight="1"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row>
    <row r="150" spans="1:30" ht="15.75" customHeight="1"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row>
    <row r="151" spans="1:30" ht="15.75" customHeight="1"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row>
    <row r="152" spans="1:30" ht="15.75" customHeight="1"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row>
    <row r="153" spans="1:30" ht="15.75" customHeight="1"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row>
    <row r="154" spans="1:30" ht="15.75" customHeight="1"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row>
    <row r="155" spans="1:30" ht="15.75" customHeight="1"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row>
    <row r="156" spans="1:30" ht="15.75" customHeight="1"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row>
    <row r="157" spans="1:30" ht="15.75" customHeight="1"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row>
    <row r="158" spans="1:30" ht="15.75" customHeight="1"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row>
    <row r="159" spans="1:30" ht="15.75" customHeight="1"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row>
    <row r="160" spans="1:30" ht="15.75" customHeight="1"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row>
    <row r="161" spans="1:30" ht="15.75" customHeight="1"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row>
    <row r="162" spans="1:30" ht="15.75" customHeight="1"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row>
    <row r="163" spans="1:30" ht="15.75" customHeight="1"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row>
    <row r="164" spans="1:30" ht="15.75" customHeight="1"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row>
    <row r="165" spans="1:30" ht="15.75" customHeight="1"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row>
    <row r="166" spans="1:30" ht="15.75" customHeight="1"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row>
    <row r="167" spans="1:30" ht="15.75" customHeight="1"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row>
    <row r="168" spans="1:30" ht="15.75" customHeight="1"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row>
    <row r="169" spans="1:30" ht="15.75" customHeight="1"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row>
    <row r="170" spans="1:30" ht="15.75" customHeight="1"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row>
    <row r="171" spans="1:30" ht="15.75" customHeight="1"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row>
    <row r="172" spans="1:30" ht="15.75" customHeight="1"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row>
    <row r="173" spans="1:30" ht="15.75" customHeight="1"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row>
    <row r="174" spans="1:30" ht="15.75" customHeight="1"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row>
    <row r="175" spans="1:30" ht="15.75" customHeight="1"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row>
    <row r="176" spans="1:30" ht="15.75" customHeight="1"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row>
    <row r="177" spans="1:30" ht="15.75" customHeight="1"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row>
    <row r="178" spans="1:30" ht="15.75" customHeight="1"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row>
    <row r="179" spans="1:30" ht="15.75" customHeight="1"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row>
    <row r="180" spans="1:30" ht="15.75" customHeight="1"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row>
    <row r="181" spans="1:30" ht="15.75" customHeight="1"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row>
    <row r="182" spans="1:30" ht="15.75" customHeight="1"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row>
    <row r="183" spans="1:30" ht="15.75" customHeight="1"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row>
    <row r="184" spans="1:30" ht="15.75" customHeight="1"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row>
    <row r="185" spans="1:30" ht="15.75" customHeight="1"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row>
    <row r="186" spans="1:30" ht="15.75" customHeight="1"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row>
    <row r="187" spans="1:30" ht="15.75" customHeight="1"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row>
    <row r="188" spans="1:30" ht="15.75" customHeight="1"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row>
    <row r="189" spans="1:30" ht="15.75" customHeight="1"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row>
    <row r="190" spans="1:30" ht="15.75" customHeight="1"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row>
    <row r="191" spans="1:30" ht="15.75" customHeight="1"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row>
    <row r="192" spans="1:30" ht="15.75" customHeight="1"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row>
    <row r="193" spans="1:30" ht="15.75" customHeight="1"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row>
    <row r="194" spans="1:30" ht="15.75" customHeight="1"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row>
    <row r="195" spans="1:30" ht="15.75" customHeight="1"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row>
    <row r="196" spans="1:30" ht="15.75" customHeight="1"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row>
    <row r="197" spans="1:30" ht="15.75" customHeight="1"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row>
    <row r="198" spans="1:30" ht="15.75" customHeight="1"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row>
    <row r="199" spans="1:30" ht="15.75" customHeight="1"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row>
    <row r="200" spans="1:30" ht="15.75" customHeight="1"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row>
    <row r="201" spans="1:30" ht="15.75" customHeight="1"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row>
    <row r="202" spans="1:30" ht="15.75" customHeight="1"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row>
    <row r="203" spans="1:30" ht="15.75" customHeight="1"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row>
    <row r="204" spans="1:30" ht="15.75" customHeight="1"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row>
    <row r="205" spans="1:30" ht="15.75" customHeight="1"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row>
    <row r="206" spans="1:30" ht="15.75" customHeight="1"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row>
    <row r="207" spans="1:30" ht="15.75" customHeight="1"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row>
    <row r="208" spans="1:30" ht="15.75" customHeight="1"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row>
    <row r="209" spans="1:30" ht="15.75" customHeight="1"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row>
    <row r="210" spans="1:30" ht="15.75" customHeight="1"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row>
    <row r="211" spans="1:30" ht="15.75" customHeight="1"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row>
    <row r="212" spans="1:30" ht="15.75" customHeight="1"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row>
    <row r="213" spans="1:30" ht="15.75" customHeight="1"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row>
    <row r="214" spans="1:30" ht="15.75" customHeight="1"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row>
    <row r="215" spans="1:30" ht="15.75" customHeight="1"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row>
    <row r="216" spans="1:30" ht="15.75" customHeight="1"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row>
    <row r="217" spans="1:30" ht="15.75" customHeight="1"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row>
    <row r="218" spans="1:30" ht="15.75" customHeight="1"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row>
    <row r="219" spans="1:30" ht="15.75" customHeight="1"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row>
    <row r="220" spans="1:30" ht="15.75" customHeight="1"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row>
    <row r="221" spans="1:30" ht="15.75" customHeight="1"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row>
    <row r="222" spans="1:30" ht="15.75" customHeight="1"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row>
    <row r="223" spans="1:30" ht="15.75" customHeight="1"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row>
    <row r="224" spans="1:30" ht="15.75" customHeight="1"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row>
    <row r="225" spans="1:30" ht="15.75" customHeight="1"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row>
    <row r="226" spans="1:30" ht="15.75" customHeight="1"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row>
    <row r="227" spans="1:30" ht="15.75" customHeight="1"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row>
    <row r="228" spans="1:30" ht="15.75" customHeight="1"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row>
    <row r="229" spans="1:30" ht="15.75" customHeight="1"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row>
    <row r="230" spans="1:30" ht="15.75" customHeight="1"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row>
    <row r="231" spans="1:30" ht="15.75" customHeight="1"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row>
    <row r="232" spans="1:30" ht="15.75" customHeight="1"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row>
    <row r="233" spans="1:30" ht="15.75" customHeight="1"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row>
    <row r="234" spans="1:30" ht="15.75" customHeight="1"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row>
    <row r="235" spans="1:30" ht="15.75" customHeight="1"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row>
    <row r="236" spans="1:30" ht="15.75" customHeight="1"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row>
    <row r="237" spans="1:30" ht="15.75" customHeight="1"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row>
    <row r="238" spans="1:30" ht="15.75" customHeight="1"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row>
    <row r="239" spans="1:30" ht="15.75" customHeight="1"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row>
    <row r="240" spans="1:30" ht="15.75" customHeight="1"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row>
    <row r="241" spans="1:30" ht="15.75" customHeight="1"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row>
    <row r="242" spans="1:30" ht="15.75" customHeight="1"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row>
    <row r="243" spans="1:30" ht="15.75" customHeight="1"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row>
    <row r="244" spans="1:30" ht="15.75" customHeight="1"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row>
    <row r="245" spans="1:30" ht="15.75" customHeight="1"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row>
    <row r="246" spans="1:30" ht="15.75" customHeight="1"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row>
    <row r="247" spans="1:30" ht="15.75" customHeight="1"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row>
    <row r="248" spans="1:30" ht="15.75" customHeight="1" x14ac:dyDescent="0.25"/>
    <row r="249" spans="1:30" ht="15.75" customHeight="1" x14ac:dyDescent="0.25"/>
    <row r="250" spans="1:30" ht="15.75" customHeight="1" x14ac:dyDescent="0.25"/>
    <row r="251" spans="1:30" ht="15.75" customHeight="1" x14ac:dyDescent="0.25"/>
    <row r="252" spans="1:30" ht="15.75" customHeight="1" x14ac:dyDescent="0.25"/>
    <row r="253" spans="1:30" ht="15.75" customHeight="1" x14ac:dyDescent="0.25"/>
    <row r="254" spans="1:30" ht="15.75" customHeight="1" x14ac:dyDescent="0.25"/>
    <row r="255" spans="1:30" ht="15.75" customHeight="1" x14ac:dyDescent="0.25"/>
    <row r="256" spans="1:3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511811024" right="0.511811024" top="0.78740157499999996" bottom="0.7874015749999999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PCA 2025 atualização</vt:lpstr>
      <vt:lpstr>Página1</vt:lpstr>
      <vt:lpstr>Listas_Suspensas</vt:lpstr>
      <vt:lpstr>'PCA 2025 atualização'!Area_de_impressao</vt:lpstr>
      <vt:lpstr>'PCA 2025 atualização'!Titulos_de_impressao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Ribeiro</dc:creator>
  <cp:lastModifiedBy>Renata</cp:lastModifiedBy>
  <cp:lastPrinted>2024-12-19T18:04:44Z</cp:lastPrinted>
  <dcterms:created xsi:type="dcterms:W3CDTF">2021-07-07T13:14:07Z</dcterms:created>
  <dcterms:modified xsi:type="dcterms:W3CDTF">2024-12-19T18:53:28Z</dcterms:modified>
</cp:coreProperties>
</file>